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22980" windowHeight="9552"/>
  </bookViews>
  <sheets>
    <sheet name="Voorblad" sheetId="2" r:id="rId1"/>
    <sheet name="Gordes" sheetId="1" r:id="rId2"/>
  </sheets>
  <externalReferences>
    <externalReference r:id="rId3"/>
  </externalReferences>
  <definedNames>
    <definedName name="AF_1">[1]Finales!$F$4</definedName>
    <definedName name="AF_2">[1]Finales!$F$8</definedName>
    <definedName name="AF_3">[1]Finales!$F$12</definedName>
    <definedName name="AF_4">[1]Finales!$F$16</definedName>
    <definedName name="AF_5">[1]Finales!$F$20</definedName>
    <definedName name="AF_6">[1]Finales!$F$24</definedName>
    <definedName name="AF_7">[1]Finales!$F$28</definedName>
    <definedName name="AF_8">[1]Finales!$F$32</definedName>
    <definedName name="GA_1">[1]Groepsfase!$T$4</definedName>
    <definedName name="GA_2">[1]Groepsfase!$T$5</definedName>
    <definedName name="GB_1">[1]Groepsfase!$T$10</definedName>
    <definedName name="GB_2">[1]Groepsfase!$T$11</definedName>
    <definedName name="GC_1">[1]Groepsfase!$T$16</definedName>
    <definedName name="GC_2">[1]Groepsfase!$T$17</definedName>
    <definedName name="GD_1">[1]Groepsfase!$T$22</definedName>
    <definedName name="GD_2">[1]Groepsfase!$T$23</definedName>
    <definedName name="GE_1">[1]Groepsfase!$T$28</definedName>
    <definedName name="GE_2">[1]Groepsfase!$T$29</definedName>
    <definedName name="GF_1">[1]Groepsfase!$T$34</definedName>
    <definedName name="GF_2">[1]Groepsfase!$T$35</definedName>
    <definedName name="GG_1">[1]Groepsfase!$T$40</definedName>
    <definedName name="GG_2">[1]Groepsfase!$T$41</definedName>
    <definedName name="GH_1">[1]Groepsfase!$T$46</definedName>
    <definedName name="GH_2">[1]Groepsfase!$T$47</definedName>
    <definedName name="GroepNr">[1]Groepsfase!$B$4:$B$51</definedName>
    <definedName name="GroepSchema">[1]Invoer!$H$3:$I$8</definedName>
    <definedName name="HF_1">[1]Finales!$R$16</definedName>
    <definedName name="HF_2">[1]Finales!$R$20</definedName>
    <definedName name="KF_1">[1]Finales!$L$12</definedName>
    <definedName name="KF_2">[1]Finales!$L$16</definedName>
    <definedName name="KF_3">[1]Finales!$L$20</definedName>
    <definedName name="KF_4">[1]Finales!$L$24</definedName>
    <definedName name="Landen">[1]Invoer!$C$4:$C$35</definedName>
    <definedName name="LandKop">[1]Invoer!$C$3</definedName>
    <definedName name="Sterkte">[1]Invoer!$C$4:$E$35</definedName>
    <definedName name="WedNr">[1]Groepsfase!$C$4:$C$51</definedName>
  </definedNames>
  <calcPr calcId="144525"/>
</workbook>
</file>

<file path=xl/calcChain.xml><?xml version="1.0" encoding="utf-8"?>
<calcChain xmlns="http://schemas.openxmlformats.org/spreadsheetml/2006/main">
  <c r="C27" i="1" l="1"/>
  <c r="C12" i="1"/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I12" i="1"/>
  <c r="I13" i="1" s="1"/>
  <c r="I14" i="1" s="1"/>
  <c r="I15" i="1" s="1"/>
  <c r="D12" i="1"/>
  <c r="E13" i="1" l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F28" i="1" s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</calcChain>
</file>

<file path=xl/sharedStrings.xml><?xml version="1.0" encoding="utf-8"?>
<sst xmlns="http://schemas.openxmlformats.org/spreadsheetml/2006/main" count="28" uniqueCount="26">
  <si>
    <t>kopgroep</t>
  </si>
  <si>
    <t>peloton</t>
  </si>
  <si>
    <t>Voorsprong</t>
  </si>
  <si>
    <t>min</t>
  </si>
  <si>
    <t>Snelheid (km/hr)</t>
  </si>
  <si>
    <t>(in min)</t>
  </si>
  <si>
    <t>Afstand</t>
  </si>
  <si>
    <t>Tijd</t>
  </si>
  <si>
    <t>km</t>
  </si>
  <si>
    <t>km verder</t>
  </si>
  <si>
    <t>Verschil</t>
  </si>
  <si>
    <t>Gordes</t>
  </si>
  <si>
    <t>Nimes</t>
  </si>
  <si>
    <t xml:space="preserve">kopgroep is </t>
  </si>
  <si>
    <t xml:space="preserve">dus die moet nog </t>
  </si>
  <si>
    <t xml:space="preserve">dat is dan nog </t>
  </si>
  <si>
    <t xml:space="preserve">peloton moet dan </t>
  </si>
  <si>
    <t>km/hr rijden om de kopgroep in te halen</t>
  </si>
  <si>
    <t>Finish</t>
  </si>
  <si>
    <t>Doorkomst</t>
  </si>
  <si>
    <t>Resterende km</t>
  </si>
  <si>
    <t>Afstand-interval</t>
  </si>
  <si>
    <t>© 2014, G-Info/G. Verbruggen</t>
  </si>
  <si>
    <t>www.ginfo.nl</t>
  </si>
  <si>
    <t>Voorbeeld materiaal -  Tour de France</t>
  </si>
  <si>
    <t>mail: Vraag/opmerking over Tour de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</si>
</sst>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0" fontId="1" fillId="0" borderId="0"/>
  </cellStyleXfs>
  <cellXfs count="60">
    <xf numFmtId="0" fontId="0" fillId="0" borderId="0" xfId="0"/>
    <xf numFmtId="43" fontId="0" fillId="0" borderId="0" xfId="1" applyFont="1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2" fillId="0" borderId="0" xfId="0" applyFont="1" applyBorder="1"/>
    <xf numFmtId="0" fontId="2" fillId="0" borderId="10" xfId="0" applyFont="1" applyBorder="1"/>
    <xf numFmtId="43" fontId="0" fillId="0" borderId="14" xfId="1" applyFont="1" applyBorder="1"/>
    <xf numFmtId="0" fontId="0" fillId="0" borderId="0" xfId="0" applyAlignment="1">
      <alignment horizontal="right"/>
    </xf>
    <xf numFmtId="0" fontId="0" fillId="0" borderId="1" xfId="0" applyBorder="1"/>
    <xf numFmtId="0" fontId="0" fillId="0" borderId="6" xfId="0" applyBorder="1"/>
    <xf numFmtId="0" fontId="2" fillId="0" borderId="2" xfId="0" applyFont="1" applyBorder="1" applyAlignment="1">
      <alignment horizontal="right"/>
    </xf>
    <xf numFmtId="0" fontId="0" fillId="0" borderId="9" xfId="0" applyBorder="1"/>
    <xf numFmtId="0" fontId="2" fillId="0" borderId="11" xfId="0" applyFont="1" applyBorder="1" applyAlignment="1">
      <alignment horizontal="right"/>
    </xf>
    <xf numFmtId="0" fontId="0" fillId="0" borderId="10" xfId="0" applyBorder="1"/>
    <xf numFmtId="0" fontId="2" fillId="0" borderId="13" xfId="0" applyFont="1" applyBorder="1" applyAlignment="1">
      <alignment horizontal="right"/>
    </xf>
    <xf numFmtId="43" fontId="0" fillId="0" borderId="18" xfId="1" applyFont="1" applyBorder="1"/>
    <xf numFmtId="43" fontId="0" fillId="0" borderId="5" xfId="1" applyFont="1" applyBorder="1"/>
    <xf numFmtId="43" fontId="0" fillId="0" borderId="13" xfId="1" applyFont="1" applyBorder="1"/>
    <xf numFmtId="43" fontId="0" fillId="0" borderId="11" xfId="1" applyFont="1" applyBorder="1"/>
    <xf numFmtId="43" fontId="0" fillId="0" borderId="8" xfId="1" applyFont="1" applyBorder="1"/>
    <xf numFmtId="0" fontId="0" fillId="0" borderId="20" xfId="0" applyBorder="1"/>
    <xf numFmtId="0" fontId="0" fillId="0" borderId="21" xfId="0" applyBorder="1"/>
    <xf numFmtId="0" fontId="0" fillId="0" borderId="5" xfId="0" applyBorder="1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43" fontId="0" fillId="0" borderId="17" xfId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2" fontId="0" fillId="0" borderId="6" xfId="1" applyNumberFormat="1" applyFont="1" applyBorder="1" applyAlignment="1">
      <alignment horizontal="center"/>
    </xf>
    <xf numFmtId="2" fontId="0" fillId="0" borderId="19" xfId="1" applyNumberFormat="1" applyFont="1" applyBorder="1" applyAlignment="1">
      <alignment horizontal="center"/>
    </xf>
    <xf numFmtId="0" fontId="3" fillId="2" borderId="0" xfId="2" applyFill="1"/>
    <xf numFmtId="0" fontId="3" fillId="2" borderId="0" xfId="2" applyFill="1" applyBorder="1"/>
    <xf numFmtId="0" fontId="3" fillId="0" borderId="0" xfId="2"/>
    <xf numFmtId="0" fontId="3" fillId="3" borderId="0" xfId="2" applyFill="1"/>
    <xf numFmtId="0" fontId="3" fillId="3" borderId="0" xfId="2" applyFill="1" applyBorder="1"/>
    <xf numFmtId="0" fontId="3" fillId="3" borderId="22" xfId="2" applyFill="1" applyBorder="1"/>
    <xf numFmtId="0" fontId="3" fillId="3" borderId="23" xfId="2" applyFill="1" applyBorder="1"/>
    <xf numFmtId="0" fontId="3" fillId="3" borderId="24" xfId="2" applyFill="1" applyBorder="1"/>
    <xf numFmtId="0" fontId="3" fillId="3" borderId="25" xfId="2" applyFill="1" applyBorder="1"/>
    <xf numFmtId="0" fontId="4" fillId="3" borderId="0" xfId="2" applyFont="1" applyFill="1" applyBorder="1"/>
    <xf numFmtId="0" fontId="3" fillId="3" borderId="26" xfId="2" applyFill="1" applyBorder="1"/>
    <xf numFmtId="0" fontId="5" fillId="3" borderId="0" xfId="2" applyFont="1" applyFill="1" applyBorder="1" applyAlignment="1">
      <alignment horizontal="right"/>
    </xf>
    <xf numFmtId="0" fontId="6" fillId="3" borderId="0" xfId="2" applyFont="1" applyFill="1" applyBorder="1" applyAlignment="1">
      <alignment horizontal="right"/>
    </xf>
    <xf numFmtId="0" fontId="7" fillId="3" borderId="0" xfId="2" applyFont="1" applyFill="1" applyBorder="1" applyAlignment="1">
      <alignment horizontal="right"/>
    </xf>
    <xf numFmtId="0" fontId="8" fillId="3" borderId="0" xfId="3" applyFill="1" applyBorder="1" applyAlignment="1" applyProtection="1">
      <alignment horizontal="right"/>
      <protection locked="0"/>
    </xf>
    <xf numFmtId="0" fontId="8" fillId="3" borderId="0" xfId="3" applyFill="1" applyAlignment="1" applyProtection="1">
      <alignment horizontal="right"/>
      <protection locked="0"/>
    </xf>
    <xf numFmtId="0" fontId="3" fillId="3" borderId="27" xfId="2" applyFill="1" applyBorder="1"/>
    <xf numFmtId="0" fontId="3" fillId="3" borderId="28" xfId="2" applyFill="1" applyBorder="1"/>
    <xf numFmtId="0" fontId="3" fillId="3" borderId="29" xfId="2" applyFill="1" applyBorder="1"/>
    <xf numFmtId="0" fontId="3" fillId="0" borderId="0" xfId="2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">
    <cellStyle name="Hyperlink" xfId="3" builtinId="8"/>
    <cellStyle name="Komma" xfId="1" builtinId="3"/>
    <cellStyle name="Normal 2" xfId="2"/>
    <cellStyle name="Standaard" xfId="0" builtinId="0"/>
    <cellStyle name="Standaard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13</xdr:row>
      <xdr:rowOff>148590</xdr:rowOff>
    </xdr:to>
    <xdr:pic>
      <xdr:nvPicPr>
        <xdr:cNvPr id="2" name="Picture 1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780" y="815341"/>
          <a:ext cx="2542466" cy="15125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K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Invoer"/>
      <sheetName val="Groepsfase"/>
      <sheetName val="Finales"/>
      <sheetName val="MC"/>
    </sheetNames>
    <sheetDataSet>
      <sheetData sheetId="0"/>
      <sheetData sheetId="1">
        <row r="3">
          <cell r="C3" t="str">
            <v>Landen</v>
          </cell>
          <cell r="H3">
            <v>1</v>
          </cell>
          <cell r="I3">
            <v>2</v>
          </cell>
        </row>
        <row r="4">
          <cell r="C4" t="str">
            <v>Brazilië</v>
          </cell>
          <cell r="D4">
            <v>40</v>
          </cell>
          <cell r="E4">
            <v>85</v>
          </cell>
          <cell r="H4">
            <v>3</v>
          </cell>
          <cell r="I4">
            <v>4</v>
          </cell>
        </row>
        <row r="5">
          <cell r="C5" t="str">
            <v>Kroatië</v>
          </cell>
          <cell r="D5">
            <v>11</v>
          </cell>
          <cell r="E5">
            <v>71</v>
          </cell>
          <cell r="H5">
            <v>1</v>
          </cell>
          <cell r="I5">
            <v>3</v>
          </cell>
        </row>
        <row r="6">
          <cell r="C6" t="str">
            <v>Mexico</v>
          </cell>
          <cell r="D6">
            <v>11</v>
          </cell>
          <cell r="E6">
            <v>71</v>
          </cell>
          <cell r="H6">
            <v>4</v>
          </cell>
          <cell r="I6">
            <v>2</v>
          </cell>
        </row>
        <row r="7">
          <cell r="C7" t="str">
            <v>Kameroen</v>
          </cell>
          <cell r="D7">
            <v>11</v>
          </cell>
          <cell r="E7">
            <v>71</v>
          </cell>
          <cell r="H7">
            <v>4</v>
          </cell>
          <cell r="I7">
            <v>1</v>
          </cell>
        </row>
        <row r="8">
          <cell r="C8" t="str">
            <v>Spanje</v>
          </cell>
          <cell r="D8">
            <v>20</v>
          </cell>
          <cell r="E8">
            <v>85</v>
          </cell>
          <cell r="H8">
            <v>2</v>
          </cell>
          <cell r="I8">
            <v>3</v>
          </cell>
        </row>
        <row r="9">
          <cell r="C9" t="str">
            <v>Nederland</v>
          </cell>
          <cell r="D9">
            <v>15</v>
          </cell>
          <cell r="E9">
            <v>75</v>
          </cell>
        </row>
        <row r="10">
          <cell r="C10" t="str">
            <v>Chili</v>
          </cell>
          <cell r="D10">
            <v>11</v>
          </cell>
          <cell r="E10">
            <v>71</v>
          </cell>
        </row>
        <row r="11">
          <cell r="C11" t="str">
            <v>Australië</v>
          </cell>
          <cell r="D11">
            <v>11</v>
          </cell>
          <cell r="E11">
            <v>71</v>
          </cell>
        </row>
        <row r="12">
          <cell r="C12" t="str">
            <v>Colombia</v>
          </cell>
          <cell r="D12">
            <v>11</v>
          </cell>
          <cell r="E12">
            <v>71</v>
          </cell>
        </row>
        <row r="13">
          <cell r="C13" t="str">
            <v>Griekenland</v>
          </cell>
          <cell r="D13">
            <v>11</v>
          </cell>
          <cell r="E13">
            <v>71</v>
          </cell>
        </row>
        <row r="14">
          <cell r="C14" t="str">
            <v>Ivoorkust</v>
          </cell>
          <cell r="D14">
            <v>11</v>
          </cell>
          <cell r="E14">
            <v>71</v>
          </cell>
        </row>
        <row r="15">
          <cell r="C15" t="str">
            <v>Japan</v>
          </cell>
          <cell r="D15">
            <v>11</v>
          </cell>
          <cell r="E15">
            <v>71</v>
          </cell>
        </row>
        <row r="16">
          <cell r="C16" t="str">
            <v>Uruguay</v>
          </cell>
          <cell r="D16">
            <v>11</v>
          </cell>
          <cell r="E16">
            <v>71</v>
          </cell>
        </row>
        <row r="17">
          <cell r="C17" t="str">
            <v>Costa Rica</v>
          </cell>
          <cell r="D17">
            <v>11</v>
          </cell>
          <cell r="E17">
            <v>71</v>
          </cell>
        </row>
        <row r="18">
          <cell r="C18" t="str">
            <v>Engeland</v>
          </cell>
          <cell r="D18">
            <v>12</v>
          </cell>
          <cell r="E18">
            <v>72</v>
          </cell>
        </row>
        <row r="19">
          <cell r="C19" t="str">
            <v>Italië</v>
          </cell>
          <cell r="D19">
            <v>12</v>
          </cell>
          <cell r="E19">
            <v>72</v>
          </cell>
        </row>
        <row r="20">
          <cell r="C20" t="str">
            <v>Zwitserland</v>
          </cell>
          <cell r="D20">
            <v>11</v>
          </cell>
          <cell r="E20">
            <v>71</v>
          </cell>
        </row>
        <row r="21">
          <cell r="C21" t="str">
            <v>Ecuador</v>
          </cell>
          <cell r="D21">
            <v>11</v>
          </cell>
          <cell r="E21">
            <v>71</v>
          </cell>
        </row>
        <row r="22">
          <cell r="C22" t="str">
            <v>Frankrijk</v>
          </cell>
          <cell r="D22">
            <v>11</v>
          </cell>
          <cell r="E22">
            <v>71</v>
          </cell>
        </row>
        <row r="23">
          <cell r="C23" t="str">
            <v>Honduras</v>
          </cell>
          <cell r="D23">
            <v>11</v>
          </cell>
          <cell r="E23">
            <v>71</v>
          </cell>
        </row>
        <row r="24">
          <cell r="C24" t="str">
            <v>Argentinië</v>
          </cell>
          <cell r="D24">
            <v>25</v>
          </cell>
          <cell r="E24">
            <v>85</v>
          </cell>
        </row>
        <row r="25">
          <cell r="C25" t="str">
            <v>Bosnië-Herzegovina</v>
          </cell>
          <cell r="D25">
            <v>11</v>
          </cell>
          <cell r="E25">
            <v>71</v>
          </cell>
        </row>
        <row r="26">
          <cell r="C26" t="str">
            <v>Iran</v>
          </cell>
          <cell r="D26">
            <v>11</v>
          </cell>
          <cell r="E26">
            <v>71</v>
          </cell>
        </row>
        <row r="27">
          <cell r="C27" t="str">
            <v>Nigeria</v>
          </cell>
          <cell r="D27">
            <v>11</v>
          </cell>
          <cell r="E27">
            <v>71</v>
          </cell>
        </row>
        <row r="28">
          <cell r="C28" t="str">
            <v>Duitsland</v>
          </cell>
          <cell r="D28">
            <v>20</v>
          </cell>
          <cell r="E28">
            <v>80</v>
          </cell>
        </row>
        <row r="29">
          <cell r="C29" t="str">
            <v>Portugal</v>
          </cell>
          <cell r="D29">
            <v>11</v>
          </cell>
          <cell r="E29">
            <v>71</v>
          </cell>
        </row>
        <row r="30">
          <cell r="C30" t="str">
            <v>Ghana</v>
          </cell>
          <cell r="D30">
            <v>11</v>
          </cell>
          <cell r="E30">
            <v>71</v>
          </cell>
        </row>
        <row r="31">
          <cell r="C31" t="str">
            <v>VS</v>
          </cell>
          <cell r="D31">
            <v>11</v>
          </cell>
          <cell r="E31">
            <v>71</v>
          </cell>
        </row>
        <row r="32">
          <cell r="C32" t="str">
            <v>België</v>
          </cell>
          <cell r="D32">
            <v>11</v>
          </cell>
          <cell r="E32">
            <v>71</v>
          </cell>
        </row>
        <row r="33">
          <cell r="C33" t="str">
            <v>Algerije</v>
          </cell>
          <cell r="D33">
            <v>11</v>
          </cell>
          <cell r="E33">
            <v>71</v>
          </cell>
        </row>
        <row r="34">
          <cell r="C34" t="str">
            <v>Rusland</v>
          </cell>
          <cell r="D34">
            <v>11</v>
          </cell>
          <cell r="E34">
            <v>71</v>
          </cell>
        </row>
        <row r="35">
          <cell r="C35" t="str">
            <v>Zuid-Korea</v>
          </cell>
          <cell r="D35">
            <v>11</v>
          </cell>
          <cell r="E35">
            <v>71</v>
          </cell>
        </row>
      </sheetData>
      <sheetData sheetId="2">
        <row r="4">
          <cell r="B4">
            <v>1</v>
          </cell>
          <cell r="C4">
            <v>1</v>
          </cell>
          <cell r="T4" t="str">
            <v>Brazilië</v>
          </cell>
        </row>
        <row r="5">
          <cell r="B5">
            <v>1</v>
          </cell>
          <cell r="C5">
            <v>2</v>
          </cell>
          <cell r="T5" t="str">
            <v>Kroatië</v>
          </cell>
        </row>
        <row r="6">
          <cell r="B6">
            <v>1</v>
          </cell>
          <cell r="C6">
            <v>3</v>
          </cell>
        </row>
        <row r="7">
          <cell r="B7">
            <v>1</v>
          </cell>
          <cell r="C7">
            <v>4</v>
          </cell>
        </row>
        <row r="8">
          <cell r="B8">
            <v>1</v>
          </cell>
          <cell r="C8">
            <v>5</v>
          </cell>
        </row>
        <row r="9">
          <cell r="B9">
            <v>1</v>
          </cell>
          <cell r="C9">
            <v>6</v>
          </cell>
        </row>
        <row r="10">
          <cell r="B10">
            <v>2</v>
          </cell>
          <cell r="C10">
            <v>1</v>
          </cell>
          <cell r="T10" t="str">
            <v>Nederland</v>
          </cell>
        </row>
        <row r="11">
          <cell r="B11">
            <v>2</v>
          </cell>
          <cell r="C11">
            <v>2</v>
          </cell>
          <cell r="T11" t="str">
            <v>Australië</v>
          </cell>
        </row>
        <row r="12">
          <cell r="B12">
            <v>2</v>
          </cell>
          <cell r="C12">
            <v>3</v>
          </cell>
        </row>
        <row r="13">
          <cell r="B13">
            <v>2</v>
          </cell>
          <cell r="C13">
            <v>4</v>
          </cell>
        </row>
        <row r="14">
          <cell r="B14">
            <v>2</v>
          </cell>
          <cell r="C14">
            <v>5</v>
          </cell>
        </row>
        <row r="15">
          <cell r="B15">
            <v>2</v>
          </cell>
          <cell r="C15">
            <v>6</v>
          </cell>
        </row>
        <row r="16">
          <cell r="B16">
            <v>3</v>
          </cell>
          <cell r="C16">
            <v>1</v>
          </cell>
          <cell r="T16" t="str">
            <v>Colombia</v>
          </cell>
        </row>
        <row r="17">
          <cell r="B17">
            <v>3</v>
          </cell>
          <cell r="C17">
            <v>2</v>
          </cell>
          <cell r="T17" t="str">
            <v>Japan</v>
          </cell>
        </row>
        <row r="18">
          <cell r="B18">
            <v>3</v>
          </cell>
          <cell r="C18">
            <v>3</v>
          </cell>
        </row>
        <row r="19">
          <cell r="B19">
            <v>3</v>
          </cell>
          <cell r="C19">
            <v>4</v>
          </cell>
        </row>
        <row r="20">
          <cell r="B20">
            <v>3</v>
          </cell>
          <cell r="C20">
            <v>5</v>
          </cell>
        </row>
        <row r="21">
          <cell r="B21">
            <v>3</v>
          </cell>
          <cell r="C21">
            <v>6</v>
          </cell>
        </row>
        <row r="22">
          <cell r="B22">
            <v>4</v>
          </cell>
          <cell r="C22">
            <v>1</v>
          </cell>
          <cell r="T22" t="str">
            <v>Italië</v>
          </cell>
        </row>
        <row r="23">
          <cell r="B23">
            <v>4</v>
          </cell>
          <cell r="C23">
            <v>2</v>
          </cell>
          <cell r="T23" t="str">
            <v>Costa Rica</v>
          </cell>
        </row>
        <row r="24">
          <cell r="B24">
            <v>4</v>
          </cell>
          <cell r="C24">
            <v>3</v>
          </cell>
        </row>
        <row r="25">
          <cell r="B25">
            <v>4</v>
          </cell>
          <cell r="C25">
            <v>4</v>
          </cell>
        </row>
        <row r="26">
          <cell r="B26">
            <v>4</v>
          </cell>
          <cell r="C26">
            <v>5</v>
          </cell>
        </row>
        <row r="27">
          <cell r="B27">
            <v>4</v>
          </cell>
          <cell r="C27">
            <v>6</v>
          </cell>
        </row>
        <row r="28">
          <cell r="B28">
            <v>5</v>
          </cell>
          <cell r="C28">
            <v>1</v>
          </cell>
          <cell r="T28" t="str">
            <v>Frankrijk</v>
          </cell>
        </row>
        <row r="29">
          <cell r="B29">
            <v>5</v>
          </cell>
          <cell r="C29">
            <v>2</v>
          </cell>
          <cell r="T29" t="str">
            <v>Zwitserland</v>
          </cell>
        </row>
        <row r="30">
          <cell r="B30">
            <v>5</v>
          </cell>
          <cell r="C30">
            <v>3</v>
          </cell>
        </row>
        <row r="31">
          <cell r="B31">
            <v>5</v>
          </cell>
          <cell r="C31">
            <v>4</v>
          </cell>
        </row>
        <row r="32">
          <cell r="B32">
            <v>5</v>
          </cell>
          <cell r="C32">
            <v>5</v>
          </cell>
        </row>
        <row r="33">
          <cell r="B33">
            <v>5</v>
          </cell>
          <cell r="C33">
            <v>6</v>
          </cell>
        </row>
        <row r="34">
          <cell r="B34">
            <v>6</v>
          </cell>
          <cell r="C34">
            <v>1</v>
          </cell>
          <cell r="T34" t="str">
            <v>Argentinië</v>
          </cell>
        </row>
        <row r="35">
          <cell r="B35">
            <v>6</v>
          </cell>
          <cell r="C35">
            <v>2</v>
          </cell>
          <cell r="T35" t="str">
            <v>Nigeria</v>
          </cell>
        </row>
        <row r="36">
          <cell r="B36">
            <v>6</v>
          </cell>
          <cell r="C36">
            <v>3</v>
          </cell>
        </row>
        <row r="37">
          <cell r="B37">
            <v>6</v>
          </cell>
          <cell r="C37">
            <v>4</v>
          </cell>
        </row>
        <row r="38">
          <cell r="B38">
            <v>6</v>
          </cell>
          <cell r="C38">
            <v>5</v>
          </cell>
        </row>
        <row r="39">
          <cell r="B39">
            <v>6</v>
          </cell>
          <cell r="C39">
            <v>6</v>
          </cell>
        </row>
        <row r="40">
          <cell r="B40">
            <v>7</v>
          </cell>
          <cell r="C40">
            <v>1</v>
          </cell>
          <cell r="T40" t="str">
            <v>Duitsland</v>
          </cell>
        </row>
        <row r="41">
          <cell r="B41">
            <v>7</v>
          </cell>
          <cell r="C41">
            <v>2</v>
          </cell>
          <cell r="T41" t="str">
            <v>Portugal</v>
          </cell>
        </row>
        <row r="42">
          <cell r="B42">
            <v>7</v>
          </cell>
          <cell r="C42">
            <v>3</v>
          </cell>
        </row>
        <row r="43">
          <cell r="B43">
            <v>7</v>
          </cell>
          <cell r="C43">
            <v>4</v>
          </cell>
        </row>
        <row r="44">
          <cell r="B44">
            <v>7</v>
          </cell>
          <cell r="C44">
            <v>5</v>
          </cell>
        </row>
        <row r="45">
          <cell r="B45">
            <v>7</v>
          </cell>
          <cell r="C45">
            <v>6</v>
          </cell>
        </row>
        <row r="46">
          <cell r="B46">
            <v>8</v>
          </cell>
          <cell r="C46">
            <v>1</v>
          </cell>
          <cell r="T46" t="str">
            <v>Algerije</v>
          </cell>
        </row>
        <row r="47">
          <cell r="B47">
            <v>8</v>
          </cell>
          <cell r="C47">
            <v>2</v>
          </cell>
          <cell r="T47" t="str">
            <v>Rusland</v>
          </cell>
        </row>
        <row r="48">
          <cell r="B48">
            <v>8</v>
          </cell>
          <cell r="C48">
            <v>3</v>
          </cell>
        </row>
        <row r="49">
          <cell r="B49">
            <v>8</v>
          </cell>
          <cell r="C49">
            <v>4</v>
          </cell>
        </row>
        <row r="50">
          <cell r="B50">
            <v>8</v>
          </cell>
          <cell r="C50">
            <v>5</v>
          </cell>
        </row>
        <row r="51">
          <cell r="B51">
            <v>8</v>
          </cell>
          <cell r="C51">
            <v>6</v>
          </cell>
        </row>
      </sheetData>
      <sheetData sheetId="3">
        <row r="4">
          <cell r="F4" t="str">
            <v>Brazilië</v>
          </cell>
        </row>
        <row r="8">
          <cell r="F8" t="str">
            <v>Costa Rica</v>
          </cell>
        </row>
        <row r="12">
          <cell r="F12" t="str">
            <v>Nederland</v>
          </cell>
          <cell r="L12" t="str">
            <v>Rusland</v>
          </cell>
        </row>
        <row r="16">
          <cell r="F16" t="str">
            <v>Japan</v>
          </cell>
          <cell r="L16" t="str">
            <v>Brazilië</v>
          </cell>
          <cell r="R16" t="str">
            <v>Brazilië</v>
          </cell>
        </row>
        <row r="20">
          <cell r="F20" t="str">
            <v>Nigeria</v>
          </cell>
          <cell r="L20" t="str">
            <v>Portugal</v>
          </cell>
          <cell r="R20" t="str">
            <v>Portugal</v>
          </cell>
        </row>
        <row r="24">
          <cell r="F24" t="str">
            <v>Rusland</v>
          </cell>
          <cell r="L24" t="str">
            <v>Nederland</v>
          </cell>
        </row>
        <row r="28">
          <cell r="F28" t="str">
            <v>Zwitserland</v>
          </cell>
        </row>
        <row r="32">
          <cell r="F32" t="str">
            <v>Portugal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va@ginfo.nl?subject=Vraag/opmerking%20over%20Tour%20de%20France" TargetMode="Externa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" customHeight="1" zeroHeight="1" x14ac:dyDescent="0.25"/>
  <cols>
    <col min="1" max="1" width="1.109375" style="38" customWidth="1"/>
    <col min="2" max="3" width="8.88671875" style="38" customWidth="1"/>
    <col min="4" max="4" width="2.6640625" style="38" customWidth="1"/>
    <col min="5" max="13" width="8.88671875" style="38" customWidth="1"/>
    <col min="14" max="14" width="5.88671875" style="55" customWidth="1"/>
    <col min="15" max="15" width="10.33203125" style="38" customWidth="1"/>
    <col min="16" max="16" width="2.88671875" style="38" customWidth="1"/>
    <col min="17" max="26" width="9.109375" style="38" customWidth="1"/>
    <col min="27" max="16384" width="9.109375" style="38" hidden="1"/>
  </cols>
  <sheetData>
    <row r="1" spans="1:44" ht="6.9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3.2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</row>
    <row r="3" spans="1:44" ht="13.2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</row>
    <row r="4" spans="1:44" ht="13.8" thickBot="1" x14ac:dyDescent="0.3">
      <c r="A4" s="36"/>
      <c r="B4" s="36"/>
      <c r="C4" s="36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  <c r="O4" s="39"/>
      <c r="P4" s="39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</row>
    <row r="5" spans="1:44" ht="13.8" thickTop="1" x14ac:dyDescent="0.25">
      <c r="A5" s="36"/>
      <c r="B5" s="36"/>
      <c r="C5" s="36"/>
      <c r="D5" s="39"/>
      <c r="E5" s="41"/>
      <c r="F5" s="42"/>
      <c r="G5" s="42"/>
      <c r="H5" s="42"/>
      <c r="I5" s="42"/>
      <c r="J5" s="42"/>
      <c r="K5" s="42"/>
      <c r="L5" s="42"/>
      <c r="M5" s="42"/>
      <c r="N5" s="42"/>
      <c r="O5" s="43"/>
      <c r="P5" s="39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</row>
    <row r="6" spans="1:44" ht="21" x14ac:dyDescent="0.4">
      <c r="A6" s="36"/>
      <c r="B6" s="36"/>
      <c r="C6" s="36"/>
      <c r="D6" s="39"/>
      <c r="E6" s="44"/>
      <c r="F6" s="45"/>
      <c r="G6" s="40"/>
      <c r="H6" s="40"/>
      <c r="I6" s="40"/>
      <c r="J6" s="40"/>
      <c r="K6" s="40"/>
      <c r="L6" s="40"/>
      <c r="M6" s="40"/>
      <c r="N6" s="40"/>
      <c r="O6" s="46"/>
      <c r="P6" s="39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</row>
    <row r="7" spans="1:44" ht="13.2" x14ac:dyDescent="0.25">
      <c r="A7" s="36"/>
      <c r="B7" s="36"/>
      <c r="C7" s="36"/>
      <c r="D7" s="39"/>
      <c r="E7" s="44"/>
      <c r="F7" s="40"/>
      <c r="G7" s="40"/>
      <c r="H7" s="40"/>
      <c r="I7" s="40"/>
      <c r="J7" s="40"/>
      <c r="K7" s="40"/>
      <c r="L7" s="40"/>
      <c r="M7" s="40"/>
      <c r="N7" s="40"/>
      <c r="O7" s="46"/>
      <c r="P7" s="39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</row>
    <row r="8" spans="1:44" ht="13.2" x14ac:dyDescent="0.25">
      <c r="A8" s="36"/>
      <c r="B8" s="36"/>
      <c r="C8" s="36"/>
      <c r="D8" s="39"/>
      <c r="E8" s="44"/>
      <c r="F8" s="40"/>
      <c r="G8" s="40"/>
      <c r="H8" s="40"/>
      <c r="I8" s="40"/>
      <c r="J8" s="40"/>
      <c r="K8" s="40"/>
      <c r="L8" s="40"/>
      <c r="M8" s="40"/>
      <c r="N8" s="40"/>
      <c r="O8" s="46"/>
      <c r="P8" s="39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</row>
    <row r="9" spans="1:44" ht="13.2" x14ac:dyDescent="0.25">
      <c r="A9" s="36"/>
      <c r="B9" s="36"/>
      <c r="C9" s="36"/>
      <c r="D9" s="39"/>
      <c r="E9" s="44"/>
      <c r="F9" s="40"/>
      <c r="G9" s="40"/>
      <c r="H9" s="40"/>
      <c r="I9" s="40"/>
      <c r="J9" s="40"/>
      <c r="K9" s="40"/>
      <c r="L9" s="40"/>
      <c r="M9" s="40"/>
      <c r="N9" s="40"/>
      <c r="O9" s="46"/>
      <c r="P9" s="39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</row>
    <row r="10" spans="1:44" ht="13.2" x14ac:dyDescent="0.25">
      <c r="A10" s="36"/>
      <c r="B10" s="36"/>
      <c r="C10" s="36"/>
      <c r="D10" s="39"/>
      <c r="E10" s="44"/>
      <c r="F10" s="40"/>
      <c r="G10" s="40"/>
      <c r="H10" s="40"/>
      <c r="I10" s="40"/>
      <c r="J10" s="40"/>
      <c r="K10" s="40"/>
      <c r="L10" s="40"/>
      <c r="M10" s="40"/>
      <c r="N10" s="40"/>
      <c r="O10" s="46"/>
      <c r="P10" s="39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</row>
    <row r="11" spans="1:44" ht="13.2" x14ac:dyDescent="0.25">
      <c r="A11" s="36"/>
      <c r="B11" s="36"/>
      <c r="C11" s="36"/>
      <c r="D11" s="39"/>
      <c r="E11" s="44"/>
      <c r="F11" s="40"/>
      <c r="G11" s="40"/>
      <c r="H11" s="40"/>
      <c r="I11" s="40"/>
      <c r="J11" s="40"/>
      <c r="K11" s="40"/>
      <c r="L11" s="40"/>
      <c r="M11" s="40"/>
      <c r="N11" s="40"/>
      <c r="O11" s="46"/>
      <c r="P11" s="39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</row>
    <row r="12" spans="1:44" ht="13.2" x14ac:dyDescent="0.25">
      <c r="A12" s="36"/>
      <c r="B12" s="36"/>
      <c r="C12" s="36"/>
      <c r="D12" s="39"/>
      <c r="E12" s="44"/>
      <c r="F12" s="40"/>
      <c r="G12" s="40"/>
      <c r="H12" s="40"/>
      <c r="I12" s="40"/>
      <c r="J12" s="40"/>
      <c r="K12" s="40"/>
      <c r="L12" s="40"/>
      <c r="M12" s="40"/>
      <c r="N12" s="40"/>
      <c r="O12" s="46"/>
      <c r="P12" s="39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</row>
    <row r="13" spans="1:44" ht="13.2" x14ac:dyDescent="0.25">
      <c r="A13" s="36"/>
      <c r="B13" s="36"/>
      <c r="C13" s="36"/>
      <c r="D13" s="39"/>
      <c r="E13" s="44"/>
      <c r="F13" s="40"/>
      <c r="G13" s="40"/>
      <c r="H13" s="40"/>
      <c r="I13" s="40"/>
      <c r="J13" s="40"/>
      <c r="K13" s="40"/>
      <c r="L13" s="40"/>
      <c r="M13" s="40"/>
      <c r="N13" s="40"/>
      <c r="O13" s="46"/>
      <c r="P13" s="39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</row>
    <row r="14" spans="1:44" ht="13.2" x14ac:dyDescent="0.25">
      <c r="A14" s="36"/>
      <c r="B14" s="36"/>
      <c r="C14" s="36"/>
      <c r="D14" s="39"/>
      <c r="E14" s="44"/>
      <c r="F14" s="40"/>
      <c r="G14" s="40"/>
      <c r="H14" s="40"/>
      <c r="I14" s="40"/>
      <c r="J14" s="40"/>
      <c r="K14" s="40"/>
      <c r="L14" s="40"/>
      <c r="M14" s="40"/>
      <c r="N14" s="40"/>
      <c r="O14" s="46"/>
      <c r="P14" s="39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</row>
    <row r="15" spans="1:44" ht="13.2" x14ac:dyDescent="0.25">
      <c r="A15" s="36"/>
      <c r="B15" s="36"/>
      <c r="C15" s="36"/>
      <c r="D15" s="39"/>
      <c r="E15" s="44"/>
      <c r="F15" s="40"/>
      <c r="G15" s="40"/>
      <c r="H15" s="40"/>
      <c r="I15" s="40"/>
      <c r="J15" s="40"/>
      <c r="K15" s="40"/>
      <c r="L15" s="40"/>
      <c r="M15" s="40"/>
      <c r="N15" s="40"/>
      <c r="O15" s="46"/>
      <c r="P15" s="39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</row>
    <row r="16" spans="1:44" ht="13.2" x14ac:dyDescent="0.25">
      <c r="A16" s="36"/>
      <c r="B16" s="36"/>
      <c r="C16" s="36"/>
      <c r="D16" s="39"/>
      <c r="E16" s="44"/>
      <c r="F16" s="40"/>
      <c r="G16" s="40"/>
      <c r="H16" s="40"/>
      <c r="I16" s="40"/>
      <c r="J16" s="40"/>
      <c r="K16" s="40"/>
      <c r="L16" s="40"/>
      <c r="M16" s="40"/>
      <c r="N16" s="40"/>
      <c r="O16" s="46"/>
      <c r="P16" s="39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</row>
    <row r="17" spans="1:44" ht="13.2" x14ac:dyDescent="0.25">
      <c r="A17" s="36"/>
      <c r="B17" s="36"/>
      <c r="C17" s="36"/>
      <c r="D17" s="39"/>
      <c r="E17" s="44"/>
      <c r="F17" s="40"/>
      <c r="G17" s="40"/>
      <c r="H17" s="40"/>
      <c r="I17" s="40"/>
      <c r="J17" s="40"/>
      <c r="K17" s="40"/>
      <c r="L17" s="40"/>
      <c r="M17" s="40"/>
      <c r="N17" s="40"/>
      <c r="O17" s="46"/>
      <c r="P17" s="39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</row>
    <row r="18" spans="1:44" ht="37.799999999999997" x14ac:dyDescent="0.65">
      <c r="A18" s="36"/>
      <c r="B18" s="36"/>
      <c r="C18" s="36"/>
      <c r="D18" s="39"/>
      <c r="E18" s="44"/>
      <c r="F18" s="40"/>
      <c r="G18" s="40"/>
      <c r="H18" s="40"/>
      <c r="I18" s="40"/>
      <c r="J18" s="40"/>
      <c r="K18" s="40"/>
      <c r="L18" s="40"/>
      <c r="M18" s="40"/>
      <c r="N18" s="47"/>
      <c r="O18" s="46"/>
      <c r="P18" s="39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</row>
    <row r="19" spans="1:44" ht="13.2" x14ac:dyDescent="0.25">
      <c r="A19" s="36"/>
      <c r="B19" s="36"/>
      <c r="C19" s="36"/>
      <c r="D19" s="39"/>
      <c r="E19" s="44"/>
      <c r="F19" s="40"/>
      <c r="G19" s="40"/>
      <c r="H19" s="40"/>
      <c r="I19" s="40"/>
      <c r="J19" s="40"/>
      <c r="K19" s="40"/>
      <c r="L19" s="40"/>
      <c r="M19" s="40"/>
      <c r="N19" s="40"/>
      <c r="O19" s="46"/>
      <c r="P19" s="39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</row>
    <row r="20" spans="1:44" ht="13.2" x14ac:dyDescent="0.25">
      <c r="A20" s="36"/>
      <c r="B20" s="36"/>
      <c r="C20" s="36"/>
      <c r="D20" s="39"/>
      <c r="E20" s="44"/>
      <c r="F20" s="40"/>
      <c r="G20" s="40"/>
      <c r="H20" s="40"/>
      <c r="I20" s="40"/>
      <c r="J20" s="40"/>
      <c r="K20" s="40"/>
      <c r="L20" s="40"/>
      <c r="M20" s="40"/>
      <c r="N20" s="40"/>
      <c r="O20" s="46"/>
      <c r="P20" s="39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</row>
    <row r="21" spans="1:44" ht="13.2" x14ac:dyDescent="0.25">
      <c r="A21" s="36"/>
      <c r="B21" s="36"/>
      <c r="C21" s="36"/>
      <c r="D21" s="39"/>
      <c r="E21" s="44"/>
      <c r="F21" s="40"/>
      <c r="G21" s="40"/>
      <c r="H21" s="40"/>
      <c r="I21" s="40"/>
      <c r="J21" s="40"/>
      <c r="K21" s="40"/>
      <c r="L21" s="40"/>
      <c r="M21" s="40"/>
      <c r="N21" s="40"/>
      <c r="O21" s="46"/>
      <c r="P21" s="39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</row>
    <row r="22" spans="1:44" ht="13.2" x14ac:dyDescent="0.25">
      <c r="A22" s="36"/>
      <c r="B22" s="36"/>
      <c r="C22" s="36"/>
      <c r="D22" s="39"/>
      <c r="E22" s="44"/>
      <c r="F22" s="40"/>
      <c r="G22" s="40"/>
      <c r="H22" s="40"/>
      <c r="I22" s="40"/>
      <c r="J22" s="40"/>
      <c r="K22" s="40"/>
      <c r="L22" s="40"/>
      <c r="M22" s="40"/>
      <c r="N22" s="40"/>
      <c r="O22" s="46"/>
      <c r="P22" s="39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</row>
    <row r="23" spans="1:44" ht="13.2" x14ac:dyDescent="0.25">
      <c r="A23" s="36"/>
      <c r="B23" s="36"/>
      <c r="C23" s="36"/>
      <c r="D23" s="39"/>
      <c r="E23" s="44"/>
      <c r="F23" s="40"/>
      <c r="G23" s="40"/>
      <c r="H23" s="40"/>
      <c r="I23" s="40"/>
      <c r="J23" s="40"/>
      <c r="K23" s="40"/>
      <c r="L23" s="40"/>
      <c r="M23" s="40"/>
      <c r="N23" s="40"/>
      <c r="O23" s="46"/>
      <c r="P23" s="39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</row>
    <row r="24" spans="1:44" ht="22.8" x14ac:dyDescent="0.4">
      <c r="A24" s="36"/>
      <c r="B24" s="36"/>
      <c r="C24" s="36"/>
      <c r="D24" s="39"/>
      <c r="E24" s="44"/>
      <c r="F24" s="40"/>
      <c r="G24" s="40"/>
      <c r="H24" s="40"/>
      <c r="I24" s="40"/>
      <c r="J24" s="40"/>
      <c r="K24" s="40"/>
      <c r="L24" s="40"/>
      <c r="M24" s="40"/>
      <c r="N24" s="48" t="s">
        <v>24</v>
      </c>
      <c r="O24" s="46"/>
      <c r="P24" s="39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</row>
    <row r="25" spans="1:44" ht="13.2" x14ac:dyDescent="0.25">
      <c r="A25" s="36"/>
      <c r="B25" s="36"/>
      <c r="C25" s="36"/>
      <c r="D25" s="39"/>
      <c r="E25" s="44"/>
      <c r="F25" s="40"/>
      <c r="G25" s="40"/>
      <c r="H25" s="40"/>
      <c r="I25" s="40"/>
      <c r="J25" s="40"/>
      <c r="K25" s="40"/>
      <c r="L25" s="40"/>
      <c r="M25" s="40"/>
      <c r="N25" s="40"/>
      <c r="O25" s="46"/>
      <c r="P25" s="39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</row>
    <row r="26" spans="1:44" ht="13.2" x14ac:dyDescent="0.25">
      <c r="A26" s="36"/>
      <c r="B26" s="36"/>
      <c r="C26" s="36"/>
      <c r="D26" s="39"/>
      <c r="E26" s="44"/>
      <c r="F26" s="40"/>
      <c r="G26" s="40"/>
      <c r="H26" s="40"/>
      <c r="I26" s="40"/>
      <c r="J26" s="40"/>
      <c r="K26" s="40"/>
      <c r="L26" s="40"/>
      <c r="M26" s="40"/>
      <c r="N26" s="40"/>
      <c r="O26" s="46"/>
      <c r="P26" s="39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</row>
    <row r="27" spans="1:44" ht="13.2" x14ac:dyDescent="0.25">
      <c r="A27" s="36"/>
      <c r="B27" s="36"/>
      <c r="C27" s="36"/>
      <c r="D27" s="39"/>
      <c r="E27" s="44"/>
      <c r="F27" s="40"/>
      <c r="G27" s="40"/>
      <c r="H27" s="40"/>
      <c r="I27" s="40"/>
      <c r="J27" s="40"/>
      <c r="K27" s="40"/>
      <c r="L27" s="40"/>
      <c r="M27" s="40"/>
      <c r="N27" s="40"/>
      <c r="O27" s="46"/>
      <c r="P27" s="39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</row>
    <row r="28" spans="1:44" ht="13.2" x14ac:dyDescent="0.25">
      <c r="A28" s="36"/>
      <c r="B28" s="36"/>
      <c r="C28" s="36"/>
      <c r="D28" s="39"/>
      <c r="E28" s="44"/>
      <c r="F28" s="40"/>
      <c r="G28" s="40"/>
      <c r="H28" s="40"/>
      <c r="I28" s="40"/>
      <c r="J28" s="40"/>
      <c r="K28" s="40"/>
      <c r="L28" s="40"/>
      <c r="M28" s="40"/>
      <c r="N28" s="40"/>
      <c r="O28" s="46"/>
      <c r="P28" s="39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</row>
    <row r="29" spans="1:44" ht="13.2" x14ac:dyDescent="0.25">
      <c r="A29" s="36"/>
      <c r="B29" s="36"/>
      <c r="C29" s="36"/>
      <c r="D29" s="39"/>
      <c r="E29" s="44"/>
      <c r="F29" s="40"/>
      <c r="G29" s="40"/>
      <c r="H29" s="40"/>
      <c r="I29" s="40"/>
      <c r="J29" s="40"/>
      <c r="K29" s="40"/>
      <c r="L29" s="40"/>
      <c r="M29" s="40"/>
      <c r="N29" s="40"/>
      <c r="O29" s="46"/>
      <c r="P29" s="39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</row>
    <row r="30" spans="1:44" ht="13.2" x14ac:dyDescent="0.25">
      <c r="A30" s="36"/>
      <c r="B30" s="36"/>
      <c r="C30" s="36"/>
      <c r="D30" s="39"/>
      <c r="E30" s="44"/>
      <c r="F30" s="40"/>
      <c r="G30" s="40"/>
      <c r="H30" s="40"/>
      <c r="I30" s="40"/>
      <c r="J30" s="40"/>
      <c r="K30" s="40"/>
      <c r="L30" s="40"/>
      <c r="M30" s="40"/>
      <c r="N30" s="40"/>
      <c r="O30" s="46"/>
      <c r="P30" s="39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</row>
    <row r="31" spans="1:44" ht="13.2" x14ac:dyDescent="0.25">
      <c r="A31" s="36"/>
      <c r="B31" s="36"/>
      <c r="C31" s="36"/>
      <c r="D31" s="39"/>
      <c r="E31" s="44"/>
      <c r="F31" s="40"/>
      <c r="G31" s="40"/>
      <c r="H31" s="40"/>
      <c r="I31" s="40"/>
      <c r="J31" s="40"/>
      <c r="K31" s="40"/>
      <c r="L31" s="40"/>
      <c r="M31" s="40"/>
      <c r="N31" s="40"/>
      <c r="O31" s="46"/>
      <c r="P31" s="39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</row>
    <row r="32" spans="1:44" ht="13.2" x14ac:dyDescent="0.25">
      <c r="A32" s="36"/>
      <c r="B32" s="36"/>
      <c r="C32" s="36"/>
      <c r="D32" s="39"/>
      <c r="E32" s="44"/>
      <c r="F32" s="40"/>
      <c r="G32" s="40"/>
      <c r="H32" s="40"/>
      <c r="I32" s="40"/>
      <c r="J32" s="40"/>
      <c r="K32" s="40"/>
      <c r="L32" s="40"/>
      <c r="M32" s="40"/>
      <c r="N32" s="40"/>
      <c r="O32" s="46"/>
      <c r="P32" s="39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</row>
    <row r="33" spans="1:44" ht="13.2" x14ac:dyDescent="0.25">
      <c r="A33" s="36"/>
      <c r="B33" s="36"/>
      <c r="C33" s="36"/>
      <c r="D33" s="39"/>
      <c r="E33" s="44"/>
      <c r="F33" s="40"/>
      <c r="G33" s="40"/>
      <c r="H33" s="40"/>
      <c r="I33" s="40"/>
      <c r="J33" s="40"/>
      <c r="K33" s="40"/>
      <c r="L33" s="40"/>
      <c r="M33" s="40"/>
      <c r="N33" s="49" t="s">
        <v>22</v>
      </c>
      <c r="O33" s="46"/>
      <c r="P33" s="39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</row>
    <row r="34" spans="1:44" ht="13.2" x14ac:dyDescent="0.25">
      <c r="A34" s="36"/>
      <c r="B34" s="36"/>
      <c r="C34" s="36"/>
      <c r="D34" s="39"/>
      <c r="E34" s="44"/>
      <c r="F34" s="40"/>
      <c r="G34" s="40"/>
      <c r="H34" s="40"/>
      <c r="I34" s="40"/>
      <c r="J34" s="40"/>
      <c r="K34" s="40"/>
      <c r="L34" s="40"/>
      <c r="M34" s="40"/>
      <c r="N34" s="50" t="s">
        <v>23</v>
      </c>
      <c r="O34" s="46"/>
      <c r="P34" s="39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</row>
    <row r="35" spans="1:44" ht="13.2" x14ac:dyDescent="0.25">
      <c r="A35" s="36"/>
      <c r="B35" s="36"/>
      <c r="C35" s="36"/>
      <c r="D35" s="39"/>
      <c r="E35" s="44"/>
      <c r="F35" s="40"/>
      <c r="G35" s="40"/>
      <c r="H35" s="40"/>
      <c r="I35" s="40"/>
      <c r="J35" s="40"/>
      <c r="K35" s="40"/>
      <c r="L35" s="40"/>
      <c r="M35" s="40"/>
      <c r="N35" s="51" t="s">
        <v>25</v>
      </c>
      <c r="O35" s="46"/>
      <c r="P35" s="39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</row>
    <row r="36" spans="1:44" ht="13.2" x14ac:dyDescent="0.25">
      <c r="A36" s="36"/>
      <c r="B36" s="36"/>
      <c r="C36" s="36"/>
      <c r="D36" s="39"/>
      <c r="E36" s="44"/>
      <c r="F36" s="40"/>
      <c r="G36" s="40"/>
      <c r="H36" s="40"/>
      <c r="I36" s="40"/>
      <c r="J36" s="40"/>
      <c r="K36" s="40"/>
      <c r="L36" s="40"/>
      <c r="M36" s="40"/>
      <c r="N36" s="40"/>
      <c r="O36" s="46"/>
      <c r="P36" s="39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</row>
    <row r="37" spans="1:44" ht="13.8" thickBot="1" x14ac:dyDescent="0.3">
      <c r="A37" s="36"/>
      <c r="B37" s="36"/>
      <c r="C37" s="36"/>
      <c r="D37" s="39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4"/>
      <c r="P37" s="39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</row>
    <row r="38" spans="1:44" ht="13.8" thickTop="1" x14ac:dyDescent="0.25">
      <c r="A38" s="36"/>
      <c r="B38" s="36"/>
      <c r="C38" s="36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0"/>
      <c r="O38" s="39"/>
      <c r="P38" s="39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</row>
    <row r="39" spans="1:44" ht="13.2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</row>
    <row r="40" spans="1:44" ht="13.2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</row>
    <row r="41" spans="1:44" ht="13.2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</row>
    <row r="42" spans="1:44" ht="13.2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</row>
    <row r="43" spans="1:44" ht="13.2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7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</row>
    <row r="44" spans="1:44" ht="13.2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7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</row>
    <row r="45" spans="1:44" ht="13.2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</row>
    <row r="46" spans="1:44" ht="13.2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</row>
    <row r="47" spans="1:44" ht="13.2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7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</row>
    <row r="48" spans="1:44" ht="13.2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7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</row>
    <row r="49" spans="1:44" ht="13.2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</row>
    <row r="50" spans="1:44" ht="13.2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</row>
    <row r="51" spans="1:44" ht="13.2" hidden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7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</row>
    <row r="52" spans="1:44" ht="13.2" hidden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7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</row>
    <row r="53" spans="1:44" ht="13.2" hidden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7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</row>
    <row r="54" spans="1:44" ht="13.2" hidden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7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</row>
    <row r="55" spans="1:44" ht="13.2" hidden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7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</row>
    <row r="56" spans="1:44" ht="13.2" hidden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7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</row>
    <row r="57" spans="1:44" ht="13.2" hidden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7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</row>
    <row r="58" spans="1:44" ht="13.2" hidden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7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</row>
    <row r="59" spans="1:44" ht="13.2" hidden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7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ht="13.2" hidden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7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</row>
    <row r="61" spans="1:44" ht="13.2" hidden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7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</row>
    <row r="62" spans="1:44" ht="13.2" hidden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7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</row>
    <row r="63" spans="1:44" ht="13.2" hidden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7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</row>
    <row r="64" spans="1:44" ht="13.2" hidden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7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</row>
    <row r="65" spans="1:44" ht="13.2" hidden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7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</row>
    <row r="66" spans="1:44" ht="13.2" hidden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7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</row>
    <row r="67" spans="1:44" ht="13.2" hidden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</row>
    <row r="68" spans="1:44" ht="13.2" hidden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7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</row>
    <row r="69" spans="1:44" ht="13.2" hidden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7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</row>
    <row r="70" spans="1:44" ht="13.2" hidden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7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</row>
    <row r="71" spans="1:44" ht="13.2" hidden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7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</row>
    <row r="72" spans="1:44" ht="13.2" hidden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7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</row>
    <row r="73" spans="1:44" ht="13.2" hidden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7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</row>
    <row r="74" spans="1:44" ht="13.2" hidden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7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</row>
    <row r="75" spans="1:44" ht="13.2" hidden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7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</row>
    <row r="76" spans="1:44" ht="13.2" hidden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7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</row>
    <row r="77" spans="1:44" ht="13.2" hidden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7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</row>
    <row r="78" spans="1:44" ht="13.2" hidden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7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</row>
    <row r="79" spans="1:44" ht="13.2" hidden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7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</row>
    <row r="80" spans="1:44" ht="13.2" hidden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7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</row>
    <row r="81" spans="1:44" ht="13.2" hidden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7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</row>
    <row r="82" spans="1:44" ht="13.2" hidden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7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</row>
  </sheetData>
  <sheetProtection selectLockedCells="1" selectUnlockedCells="1"/>
  <hyperlinks>
    <hyperlink ref="N34" r:id="rId1" tooltip="Klik hier voor meer tips."/>
    <hyperlink ref="N35" r:id="rId2" tooltip="Vraag of opmerking?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9"/>
  <sheetViews>
    <sheetView workbookViewId="0"/>
  </sheetViews>
  <sheetFormatPr defaultRowHeight="14.4" x14ac:dyDescent="0.3"/>
  <cols>
    <col min="1" max="1" width="3.21875" customWidth="1"/>
    <col min="2" max="2" width="6.77734375" bestFit="1" customWidth="1"/>
    <col min="3" max="3" width="13.6640625" bestFit="1" customWidth="1"/>
    <col min="4" max="4" width="11.33203125" customWidth="1"/>
    <col min="5" max="6" width="12" bestFit="1" customWidth="1"/>
    <col min="7" max="7" width="14.109375" bestFit="1" customWidth="1"/>
    <col min="8" max="8" width="16.109375" customWidth="1"/>
    <col min="9" max="9" width="7.33203125" bestFit="1" customWidth="1"/>
    <col min="10" max="10" width="34" bestFit="1" customWidth="1"/>
  </cols>
  <sheetData>
    <row r="1" spans="3:10" ht="15" thickBot="1" x14ac:dyDescent="0.35"/>
    <row r="2" spans="3:10" ht="15.6" thickTop="1" thickBot="1" x14ac:dyDescent="0.35">
      <c r="C2" s="24" t="s">
        <v>19</v>
      </c>
      <c r="D2" s="27" t="s">
        <v>11</v>
      </c>
      <c r="H2" s="21" t="s">
        <v>21</v>
      </c>
      <c r="I2" s="22">
        <v>5</v>
      </c>
    </row>
    <row r="3" spans="3:10" ht="15" thickTop="1" x14ac:dyDescent="0.3">
      <c r="C3" s="25" t="s">
        <v>20</v>
      </c>
      <c r="D3" s="23">
        <v>75</v>
      </c>
    </row>
    <row r="4" spans="3:10" ht="15" thickBot="1" x14ac:dyDescent="0.35">
      <c r="C4" s="26" t="s">
        <v>18</v>
      </c>
      <c r="D4" s="28" t="s">
        <v>12</v>
      </c>
    </row>
    <row r="5" spans="3:10" ht="15.6" thickTop="1" thickBot="1" x14ac:dyDescent="0.35"/>
    <row r="6" spans="3:10" ht="15" thickTop="1" x14ac:dyDescent="0.3">
      <c r="C6" s="56" t="s">
        <v>4</v>
      </c>
      <c r="D6" s="57"/>
      <c r="E6" s="32" t="s">
        <v>2</v>
      </c>
      <c r="F6" s="5"/>
      <c r="G6" s="5"/>
    </row>
    <row r="7" spans="3:10" ht="15" thickBot="1" x14ac:dyDescent="0.35">
      <c r="C7" s="30" t="s">
        <v>1</v>
      </c>
      <c r="D7" s="31" t="s">
        <v>0</v>
      </c>
      <c r="E7" s="33" t="s">
        <v>5</v>
      </c>
      <c r="F7" s="5"/>
      <c r="G7" s="5"/>
    </row>
    <row r="8" spans="3:10" ht="15" thickBot="1" x14ac:dyDescent="0.35">
      <c r="C8" s="34">
        <v>40</v>
      </c>
      <c r="D8" s="35">
        <v>40</v>
      </c>
      <c r="E8" s="29">
        <v>6</v>
      </c>
      <c r="H8" s="3"/>
    </row>
    <row r="9" spans="3:10" ht="15.6" thickTop="1" thickBot="1" x14ac:dyDescent="0.35"/>
    <row r="10" spans="3:10" ht="15" thickTop="1" x14ac:dyDescent="0.3">
      <c r="C10" s="9"/>
      <c r="D10" s="11" t="s">
        <v>6</v>
      </c>
      <c r="E10" s="58" t="s">
        <v>7</v>
      </c>
      <c r="F10" s="59"/>
    </row>
    <row r="11" spans="3:10" ht="15" thickBot="1" x14ac:dyDescent="0.35">
      <c r="C11" s="12"/>
      <c r="D11" s="6"/>
      <c r="E11" s="15" t="s">
        <v>1</v>
      </c>
      <c r="F11" s="13" t="s">
        <v>0</v>
      </c>
    </row>
    <row r="12" spans="3:10" x14ac:dyDescent="0.3">
      <c r="C12" s="2" t="str">
        <f>D2</f>
        <v>Gordes</v>
      </c>
      <c r="D12" s="3">
        <f>D3</f>
        <v>75</v>
      </c>
      <c r="E12" s="16">
        <v>0</v>
      </c>
      <c r="F12" s="17">
        <f>-E8</f>
        <v>-6</v>
      </c>
      <c r="H12" s="8" t="s">
        <v>13</v>
      </c>
      <c r="I12" s="1">
        <f>E8/60*D8</f>
        <v>4</v>
      </c>
      <c r="J12" t="s">
        <v>9</v>
      </c>
    </row>
    <row r="13" spans="3:10" x14ac:dyDescent="0.3">
      <c r="C13" s="2"/>
      <c r="D13" s="3">
        <f t="shared" ref="D13:D27" si="0">+D12-$I$2</f>
        <v>70</v>
      </c>
      <c r="E13" s="16">
        <f t="shared" ref="E13:E27" si="1">+E12+$I$2/$C$8*60</f>
        <v>7.5</v>
      </c>
      <c r="F13" s="17">
        <f t="shared" ref="F13:F27" si="2">+F12+$I$2/$D$8*60</f>
        <v>1.5</v>
      </c>
      <c r="H13" s="8" t="s">
        <v>14</v>
      </c>
      <c r="I13" s="1">
        <f>D3-I12</f>
        <v>71</v>
      </c>
      <c r="J13" t="s">
        <v>8</v>
      </c>
    </row>
    <row r="14" spans="3:10" x14ac:dyDescent="0.3">
      <c r="C14" s="2"/>
      <c r="D14" s="3">
        <f t="shared" si="0"/>
        <v>65</v>
      </c>
      <c r="E14" s="16">
        <f t="shared" si="1"/>
        <v>15</v>
      </c>
      <c r="F14" s="17">
        <f t="shared" si="2"/>
        <v>9</v>
      </c>
      <c r="H14" s="8" t="s">
        <v>15</v>
      </c>
      <c r="I14" s="1">
        <f>I13/D8*60</f>
        <v>106.5</v>
      </c>
      <c r="J14" t="s">
        <v>3</v>
      </c>
    </row>
    <row r="15" spans="3:10" x14ac:dyDescent="0.3">
      <c r="C15" s="2"/>
      <c r="D15" s="3">
        <f t="shared" si="0"/>
        <v>60</v>
      </c>
      <c r="E15" s="16">
        <f t="shared" si="1"/>
        <v>22.5</v>
      </c>
      <c r="F15" s="17">
        <f t="shared" si="2"/>
        <v>16.5</v>
      </c>
      <c r="H15" s="8" t="s">
        <v>16</v>
      </c>
      <c r="I15" s="1">
        <f>D3/I14*60</f>
        <v>42.25352112676056</v>
      </c>
      <c r="J15" t="s">
        <v>17</v>
      </c>
    </row>
    <row r="16" spans="3:10" x14ac:dyDescent="0.3">
      <c r="C16" s="2"/>
      <c r="D16" s="3">
        <f t="shared" si="0"/>
        <v>55</v>
      </c>
      <c r="E16" s="16">
        <f t="shared" si="1"/>
        <v>30</v>
      </c>
      <c r="F16" s="17">
        <f t="shared" si="2"/>
        <v>24</v>
      </c>
    </row>
    <row r="17" spans="3:6" x14ac:dyDescent="0.3">
      <c r="C17" s="2"/>
      <c r="D17" s="3">
        <f t="shared" si="0"/>
        <v>50</v>
      </c>
      <c r="E17" s="16">
        <f t="shared" si="1"/>
        <v>37.5</v>
      </c>
      <c r="F17" s="17">
        <f t="shared" si="2"/>
        <v>31.5</v>
      </c>
    </row>
    <row r="18" spans="3:6" x14ac:dyDescent="0.3">
      <c r="C18" s="2"/>
      <c r="D18" s="3">
        <f t="shared" si="0"/>
        <v>45</v>
      </c>
      <c r="E18" s="16">
        <f t="shared" si="1"/>
        <v>45</v>
      </c>
      <c r="F18" s="17">
        <f t="shared" si="2"/>
        <v>39</v>
      </c>
    </row>
    <row r="19" spans="3:6" x14ac:dyDescent="0.3">
      <c r="C19" s="2"/>
      <c r="D19" s="3">
        <f t="shared" si="0"/>
        <v>40</v>
      </c>
      <c r="E19" s="16">
        <f t="shared" si="1"/>
        <v>52.5</v>
      </c>
      <c r="F19" s="17">
        <f t="shared" si="2"/>
        <v>46.5</v>
      </c>
    </row>
    <row r="20" spans="3:6" x14ac:dyDescent="0.3">
      <c r="C20" s="2"/>
      <c r="D20" s="3">
        <f t="shared" si="0"/>
        <v>35</v>
      </c>
      <c r="E20" s="16">
        <f t="shared" si="1"/>
        <v>60</v>
      </c>
      <c r="F20" s="17">
        <f t="shared" si="2"/>
        <v>54</v>
      </c>
    </row>
    <row r="21" spans="3:6" x14ac:dyDescent="0.3">
      <c r="C21" s="2"/>
      <c r="D21" s="3">
        <f t="shared" si="0"/>
        <v>30</v>
      </c>
      <c r="E21" s="16">
        <f t="shared" si="1"/>
        <v>67.5</v>
      </c>
      <c r="F21" s="17">
        <f t="shared" si="2"/>
        <v>61.5</v>
      </c>
    </row>
    <row r="22" spans="3:6" x14ac:dyDescent="0.3">
      <c r="C22" s="2"/>
      <c r="D22" s="3">
        <f t="shared" si="0"/>
        <v>25</v>
      </c>
      <c r="E22" s="16">
        <f t="shared" si="1"/>
        <v>75</v>
      </c>
      <c r="F22" s="17">
        <f t="shared" si="2"/>
        <v>69</v>
      </c>
    </row>
    <row r="23" spans="3:6" x14ac:dyDescent="0.3">
      <c r="C23" s="2"/>
      <c r="D23" s="3">
        <f t="shared" si="0"/>
        <v>20</v>
      </c>
      <c r="E23" s="16">
        <f t="shared" si="1"/>
        <v>82.5</v>
      </c>
      <c r="F23" s="17">
        <f t="shared" si="2"/>
        <v>76.5</v>
      </c>
    </row>
    <row r="24" spans="3:6" x14ac:dyDescent="0.3">
      <c r="C24" s="2"/>
      <c r="D24" s="3">
        <f t="shared" si="0"/>
        <v>15</v>
      </c>
      <c r="E24" s="16">
        <f t="shared" si="1"/>
        <v>90</v>
      </c>
      <c r="F24" s="17">
        <f t="shared" si="2"/>
        <v>84</v>
      </c>
    </row>
    <row r="25" spans="3:6" x14ac:dyDescent="0.3">
      <c r="C25" s="2"/>
      <c r="D25" s="3">
        <f t="shared" si="0"/>
        <v>10</v>
      </c>
      <c r="E25" s="16">
        <f t="shared" si="1"/>
        <v>97.5</v>
      </c>
      <c r="F25" s="17">
        <f t="shared" si="2"/>
        <v>91.5</v>
      </c>
    </row>
    <row r="26" spans="3:6" x14ac:dyDescent="0.3">
      <c r="C26" s="2"/>
      <c r="D26" s="3">
        <f t="shared" si="0"/>
        <v>5</v>
      </c>
      <c r="E26" s="16">
        <f t="shared" si="1"/>
        <v>105</v>
      </c>
      <c r="F26" s="17">
        <f t="shared" si="2"/>
        <v>99</v>
      </c>
    </row>
    <row r="27" spans="3:6" ht="15" thickBot="1" x14ac:dyDescent="0.35">
      <c r="C27" s="12" t="str">
        <f>D4</f>
        <v>Nimes</v>
      </c>
      <c r="D27" s="14">
        <f t="shared" si="0"/>
        <v>0</v>
      </c>
      <c r="E27" s="18">
        <f t="shared" si="1"/>
        <v>112.5</v>
      </c>
      <c r="F27" s="19">
        <f t="shared" si="2"/>
        <v>106.5</v>
      </c>
    </row>
    <row r="28" spans="3:6" ht="15" thickBot="1" x14ac:dyDescent="0.35">
      <c r="C28" s="10"/>
      <c r="D28" s="4"/>
      <c r="E28" s="7" t="s">
        <v>10</v>
      </c>
      <c r="F28" s="20">
        <f>E27-F27</f>
        <v>6</v>
      </c>
    </row>
    <row r="29" spans="3:6" ht="15" thickTop="1" x14ac:dyDescent="0.3"/>
  </sheetData>
  <mergeCells count="2">
    <mergeCell ref="C6:D6"/>
    <mergeCell ref="E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Voorblad</vt:lpstr>
      <vt:lpstr>Gordes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G-Info_Verbruggen</dc:creator>
  <cp:lastModifiedBy>G-Info_Verbruggen</cp:lastModifiedBy>
  <dcterms:created xsi:type="dcterms:W3CDTF">2014-07-23T18:53:20Z</dcterms:created>
  <dcterms:modified xsi:type="dcterms:W3CDTF">2014-07-25T16:20:38Z</dcterms:modified>
</cp:coreProperties>
</file>