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autoCompressPictures="0"/>
  <bookViews>
    <workbookView xWindow="0" yWindow="105" windowWidth="21840" windowHeight="13740"/>
  </bookViews>
  <sheets>
    <sheet name="Voorblad" sheetId="8" r:id="rId1"/>
    <sheet name="Groot" sheetId="2" r:id="rId2"/>
    <sheet name="PerMnd" sheetId="3" r:id="rId3"/>
    <sheet name="Dag" sheetId="7" r:id="rId4"/>
    <sheet name="Mini" sheetId="1" r:id="rId5"/>
    <sheet name="Gr  Kleur1" sheetId="4" r:id="rId6"/>
    <sheet name="Gr Kleur2" sheetId="5" r:id="rId7"/>
    <sheet name="Gr Kleur3" sheetId="6" r:id="rId8"/>
  </sheets>
  <externalReferences>
    <externalReference r:id="rId9"/>
  </externalReferences>
  <definedNames>
    <definedName name="_xlnm._FilterDatabase" localSheetId="3" hidden="1">Dag!$C$4:$E$4</definedName>
    <definedName name="_xlnm.Print_Area" localSheetId="5">'Gr  Kleur1'!$A$1:$AC$41</definedName>
    <definedName name="_xlnm.Print_Area" localSheetId="6">'Gr Kleur2'!$A$1:$AC$41</definedName>
    <definedName name="_xlnm.Print_Area" localSheetId="7">'Gr Kleur3'!$A$1:$AC$41</definedName>
    <definedName name="_xlnm.Print_Area" localSheetId="1">Groot!$A$1:$AC$41</definedName>
    <definedName name="_xlnm.Print_Area" localSheetId="4">Mini!$B$5:$AR$17</definedName>
    <definedName name="_xlnm.Print_Area" localSheetId="2">PerMnd!$B$3:$H$10,PerMnd!$B$12:$H$19,PerMnd!$B$21:$H$28,PerMnd!$B$30:$H$37,PerMnd!$B$39:$H$46,PerMnd!$B$48:$H$55,PerMnd!$B$57:$H$64,PerMnd!$B$66:$H$73,PerMnd!$B$75:$H$82,PerMnd!$B$84:$H$91,PerMnd!$B$93:$H$100,PerMnd!$B$102:$H$109</definedName>
    <definedName name="Bedragen">[1]Alt3!$D$4:$D$66</definedName>
    <definedName name="Calendar">daysAndWks + DateOfFirst - WEEKDAY(DateOfFirst,2)</definedName>
    <definedName name="dailyEvents">Dag!$C$5:$D$370</definedName>
    <definedName name="DateOfFirst">DATE(YEAR(Mini!$B$5),MONTH(Mini!$B1),1)</definedName>
    <definedName name="daysAndWks">COLUMN(OFFSET(INDIRECT("$A$1"),0,0,1,42))-1</definedName>
    <definedName name="dayTypes">Dag!$N$5:$N$8</definedName>
    <definedName name="Kalender">daysAndWks + DateOfFirst - WEEKDAY(DateOfFirst,2)</definedName>
    <definedName name="lstDailyEvents">Dag!$L$5:$L$370</definedName>
    <definedName name="lstWeekDays" localSheetId="5">'Gr  Kleur1'!$B$6:$H$6</definedName>
    <definedName name="lstWeekDays" localSheetId="6">'Gr Kleur2'!$B$6:$H$6</definedName>
    <definedName name="lstWeekDays" localSheetId="7">'Gr Kleur3'!$B$6:$H$6</definedName>
    <definedName name="lstWeekDays">Groot!$B$6:$H$6</definedName>
    <definedName name="m1_">Mini!$C$6:$AR$6</definedName>
    <definedName name="m10_">Mini!$C$15:$AR$15</definedName>
    <definedName name="m11_">Mini!$C$16:$AR$16</definedName>
    <definedName name="m12_">Mini!$C$17:$AR$17</definedName>
    <definedName name="m2_">Mini!$C$7:$AR$7</definedName>
    <definedName name="m3_">Mini!$C$8:$AR$8</definedName>
    <definedName name="m4_">Mini!$C$9:$AR$9</definedName>
    <definedName name="m5_">Mini!$C$10:$AR$10</definedName>
    <definedName name="m6_">Mini!$C$11:$AR$11</definedName>
    <definedName name="m7_">Mini!$C$12:$AR$12</definedName>
    <definedName name="m8_">Mini!$C$13:$AR$13</definedName>
    <definedName name="m9_">Mini!$C$14:$AR$14</definedName>
    <definedName name="Maanden">[1]Alt3!$B$4:$B$66</definedName>
    <definedName name="MaxBedrag">[1]Alt3!$G$4</definedName>
    <definedName name="month1">PerMnd!$B$5:$H$10</definedName>
    <definedName name="month10">PerMnd!$B$86:$H$91</definedName>
    <definedName name="month11">PerMnd!$B$95:$H$100</definedName>
    <definedName name="month12">PerMnd!$B$104:$H$109</definedName>
    <definedName name="month2">PerMnd!$B$14:$H$19</definedName>
    <definedName name="month3">PerMnd!$B$23:$H$28</definedName>
    <definedName name="month4">PerMnd!$B$32:$H$37</definedName>
    <definedName name="month5">PerMnd!$B$41:$H$46</definedName>
    <definedName name="month6">PerMnd!$B$50:$H$55</definedName>
    <definedName name="month7">PerMnd!$B$59:$H$64</definedName>
    <definedName name="month8">PerMnd!$B$68:$H$73</definedName>
    <definedName name="month9">PerMnd!$B$77:$H$82</definedName>
    <definedName name="Regios">[1]Alt3!$C$4:$C$66</definedName>
    <definedName name="symAnn">Dag!$O$6</definedName>
    <definedName name="symHol">Dag!$O$7</definedName>
    <definedName name="symImp">Dag!$O$5</definedName>
    <definedName name="symVac">Dag!$O$8</definedName>
    <definedName name="valAnn">Dag!$N$6</definedName>
    <definedName name="valEventStats">Dag!$S$5</definedName>
    <definedName name="valHol">Dag!$N$7</definedName>
    <definedName name="valImp">Dag!$N$5</definedName>
    <definedName name="valVac">Dag!$N$8</definedName>
    <definedName name="valYearStart">Dag!$C$5</definedName>
    <definedName name="year">Groot!$J$3</definedName>
    <definedName name="Z_00C1CBDA_1637_4E2C_863E_F0BD8FC5759C_.wvu.Cols" localSheetId="6" hidden="1">'Gr Kleur2'!$AD:$IV</definedName>
    <definedName name="Z_00C1CBDA_1637_4E2C_863E_F0BD8FC5759C_.wvu.Cols" localSheetId="7" hidden="1">'Gr Kleur3'!$AD:$IV</definedName>
    <definedName name="Z_00C1CBDA_1637_4E2C_863E_F0BD8FC5759C_.wvu.Cols" localSheetId="1" hidden="1">Groot!$AD:$IV</definedName>
    <definedName name="Z_00C1CBDA_1637_4E2C_863E_F0BD8FC5759C_.wvu.Cols" localSheetId="4" hidden="1">Mini!$AT:$IV</definedName>
    <definedName name="Z_00C1CBDA_1637_4E2C_863E_F0BD8FC5759C_.wvu.Cols" localSheetId="2" hidden="1">PerMnd!$K:$IV</definedName>
    <definedName name="Z_00C1CBDA_1637_4E2C_863E_F0BD8FC5759C_.wvu.Rows" localSheetId="6" hidden="1">'Gr Kleur2'!$42:$65536</definedName>
    <definedName name="Z_00C1CBDA_1637_4E2C_863E_F0BD8FC5759C_.wvu.Rows" localSheetId="7" hidden="1">'Gr Kleur3'!$42:$65536</definedName>
    <definedName name="Z_00C1CBDA_1637_4E2C_863E_F0BD8FC5759C_.wvu.Rows" localSheetId="1" hidden="1">Groot!$42:$65536</definedName>
    <definedName name="Z_00C1CBDA_1637_4E2C_863E_F0BD8FC5759C_.wvu.Rows" localSheetId="4" hidden="1">Mini!$31:$65536,Mini!$19:$30</definedName>
  </definedNames>
  <calcPr calcId="145621" concurrentCalc="0"/>
  <customWorkbookViews>
    <customWorkbookView name="prtAreaMonthly" guid="{00C1CBDA-1637-4E2C-863E-F0BD8FC5759C}" maximized="1" windowWidth="1916" windowHeight="855" activeSheetId="3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" i="6" l="1"/>
  <c r="P6" i="6"/>
  <c r="X6" i="6"/>
  <c r="X15" i="6"/>
  <c r="X24" i="6"/>
  <c r="X33" i="6"/>
  <c r="G6" i="6"/>
  <c r="O6" i="6"/>
  <c r="W6" i="6"/>
  <c r="W15" i="6"/>
  <c r="W24" i="6"/>
  <c r="W33" i="6"/>
  <c r="F6" i="6"/>
  <c r="N6" i="6"/>
  <c r="V6" i="6"/>
  <c r="V15" i="6"/>
  <c r="V24" i="6"/>
  <c r="V33" i="6"/>
  <c r="E6" i="6"/>
  <c r="M6" i="6"/>
  <c r="U6" i="6"/>
  <c r="U15" i="6"/>
  <c r="U24" i="6"/>
  <c r="U33" i="6"/>
  <c r="D6" i="6"/>
  <c r="L6" i="6"/>
  <c r="T6" i="6"/>
  <c r="T15" i="6"/>
  <c r="T24" i="6"/>
  <c r="T33" i="6"/>
  <c r="C6" i="6"/>
  <c r="K6" i="6"/>
  <c r="S6" i="6"/>
  <c r="S15" i="6"/>
  <c r="S24" i="6"/>
  <c r="S33" i="6"/>
  <c r="B6" i="6"/>
  <c r="J6" i="6"/>
  <c r="R6" i="6"/>
  <c r="R15" i="6"/>
  <c r="R24" i="6"/>
  <c r="R33" i="6"/>
  <c r="P15" i="6"/>
  <c r="P24" i="6"/>
  <c r="P33" i="6"/>
  <c r="O15" i="6"/>
  <c r="O24" i="6"/>
  <c r="O33" i="6"/>
  <c r="N15" i="6"/>
  <c r="N24" i="6"/>
  <c r="N33" i="6"/>
  <c r="M15" i="6"/>
  <c r="M24" i="6"/>
  <c r="M33" i="6"/>
  <c r="L15" i="6"/>
  <c r="L24" i="6"/>
  <c r="L33" i="6"/>
  <c r="K15" i="6"/>
  <c r="K24" i="6"/>
  <c r="K33" i="6"/>
  <c r="J15" i="6"/>
  <c r="J24" i="6"/>
  <c r="J33" i="6"/>
  <c r="H15" i="6"/>
  <c r="H24" i="6"/>
  <c r="H33" i="6"/>
  <c r="G15" i="6"/>
  <c r="G24" i="6"/>
  <c r="G33" i="6"/>
  <c r="F15" i="6"/>
  <c r="F24" i="6"/>
  <c r="F33" i="6"/>
  <c r="E15" i="6"/>
  <c r="E24" i="6"/>
  <c r="E33" i="6"/>
  <c r="D15" i="6"/>
  <c r="D24" i="6"/>
  <c r="D33" i="6"/>
  <c r="C15" i="6"/>
  <c r="C24" i="6"/>
  <c r="C33" i="6"/>
  <c r="B15" i="6"/>
  <c r="B24" i="6"/>
  <c r="B33" i="6"/>
  <c r="H6" i="5"/>
  <c r="P6" i="5"/>
  <c r="X6" i="5"/>
  <c r="X15" i="5"/>
  <c r="X24" i="5"/>
  <c r="X33" i="5"/>
  <c r="G6" i="5"/>
  <c r="O6" i="5"/>
  <c r="W6" i="5"/>
  <c r="W15" i="5"/>
  <c r="W24" i="5"/>
  <c r="W33" i="5"/>
  <c r="F6" i="5"/>
  <c r="N6" i="5"/>
  <c r="V6" i="5"/>
  <c r="V15" i="5"/>
  <c r="V24" i="5"/>
  <c r="V33" i="5"/>
  <c r="E6" i="5"/>
  <c r="M6" i="5"/>
  <c r="U6" i="5"/>
  <c r="U15" i="5"/>
  <c r="U24" i="5"/>
  <c r="U33" i="5"/>
  <c r="D6" i="5"/>
  <c r="L6" i="5"/>
  <c r="T6" i="5"/>
  <c r="T15" i="5"/>
  <c r="T24" i="5"/>
  <c r="T33" i="5"/>
  <c r="C6" i="5"/>
  <c r="K6" i="5"/>
  <c r="S6" i="5"/>
  <c r="S15" i="5"/>
  <c r="S24" i="5"/>
  <c r="S33" i="5"/>
  <c r="B6" i="5"/>
  <c r="J6" i="5"/>
  <c r="R6" i="5"/>
  <c r="R15" i="5"/>
  <c r="R24" i="5"/>
  <c r="R33" i="5"/>
  <c r="P15" i="5"/>
  <c r="P24" i="5"/>
  <c r="P33" i="5"/>
  <c r="O15" i="5"/>
  <c r="O24" i="5"/>
  <c r="O33" i="5"/>
  <c r="N15" i="5"/>
  <c r="N24" i="5"/>
  <c r="N33" i="5"/>
  <c r="M15" i="5"/>
  <c r="M24" i="5"/>
  <c r="M33" i="5"/>
  <c r="L15" i="5"/>
  <c r="L24" i="5"/>
  <c r="L33" i="5"/>
  <c r="K15" i="5"/>
  <c r="K24" i="5"/>
  <c r="K33" i="5"/>
  <c r="J15" i="5"/>
  <c r="J24" i="5"/>
  <c r="J33" i="5"/>
  <c r="H15" i="5"/>
  <c r="H24" i="5"/>
  <c r="H33" i="5"/>
  <c r="G15" i="5"/>
  <c r="G24" i="5"/>
  <c r="G33" i="5"/>
  <c r="F15" i="5"/>
  <c r="F24" i="5"/>
  <c r="F33" i="5"/>
  <c r="E15" i="5"/>
  <c r="E24" i="5"/>
  <c r="E33" i="5"/>
  <c r="D15" i="5"/>
  <c r="D24" i="5"/>
  <c r="D33" i="5"/>
  <c r="C15" i="5"/>
  <c r="C24" i="5"/>
  <c r="C33" i="5"/>
  <c r="B15" i="5"/>
  <c r="B24" i="5"/>
  <c r="B33" i="5"/>
  <c r="H6" i="4"/>
  <c r="P6" i="4"/>
  <c r="X6" i="4"/>
  <c r="X15" i="4"/>
  <c r="X24" i="4"/>
  <c r="X33" i="4"/>
  <c r="G6" i="4"/>
  <c r="O6" i="4"/>
  <c r="W6" i="4"/>
  <c r="W15" i="4"/>
  <c r="W24" i="4"/>
  <c r="W33" i="4"/>
  <c r="F6" i="4"/>
  <c r="N6" i="4"/>
  <c r="V6" i="4"/>
  <c r="V15" i="4"/>
  <c r="V24" i="4"/>
  <c r="V33" i="4"/>
  <c r="E6" i="4"/>
  <c r="M6" i="4"/>
  <c r="U6" i="4"/>
  <c r="U15" i="4"/>
  <c r="U24" i="4"/>
  <c r="U33" i="4"/>
  <c r="D6" i="4"/>
  <c r="L6" i="4"/>
  <c r="T6" i="4"/>
  <c r="T15" i="4"/>
  <c r="T24" i="4"/>
  <c r="T33" i="4"/>
  <c r="C6" i="4"/>
  <c r="K6" i="4"/>
  <c r="S6" i="4"/>
  <c r="S15" i="4"/>
  <c r="S24" i="4"/>
  <c r="S33" i="4"/>
  <c r="B6" i="4"/>
  <c r="J6" i="4"/>
  <c r="R6" i="4"/>
  <c r="R15" i="4"/>
  <c r="R24" i="4"/>
  <c r="R33" i="4"/>
  <c r="P15" i="4"/>
  <c r="P24" i="4"/>
  <c r="P33" i="4"/>
  <c r="O15" i="4"/>
  <c r="O24" i="4"/>
  <c r="O33" i="4"/>
  <c r="N15" i="4"/>
  <c r="N24" i="4"/>
  <c r="N33" i="4"/>
  <c r="M15" i="4"/>
  <c r="M24" i="4"/>
  <c r="M33" i="4"/>
  <c r="L15" i="4"/>
  <c r="L24" i="4"/>
  <c r="L33" i="4"/>
  <c r="K15" i="4"/>
  <c r="K24" i="4"/>
  <c r="K33" i="4"/>
  <c r="J15" i="4"/>
  <c r="J24" i="4"/>
  <c r="J33" i="4"/>
  <c r="H15" i="4"/>
  <c r="H24" i="4"/>
  <c r="H33" i="4"/>
  <c r="G15" i="4"/>
  <c r="G24" i="4"/>
  <c r="G33" i="4"/>
  <c r="F15" i="4"/>
  <c r="F24" i="4"/>
  <c r="F33" i="4"/>
  <c r="E15" i="4"/>
  <c r="E24" i="4"/>
  <c r="E33" i="4"/>
  <c r="D15" i="4"/>
  <c r="D24" i="4"/>
  <c r="D33" i="4"/>
  <c r="C15" i="4"/>
  <c r="C24" i="4"/>
  <c r="C33" i="4"/>
  <c r="B15" i="4"/>
  <c r="B24" i="4"/>
  <c r="B33" i="4"/>
  <c r="B5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B6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A3" i="6"/>
  <c r="B3" i="6"/>
  <c r="AA3" i="5"/>
  <c r="B3" i="5"/>
  <c r="AA3" i="4"/>
  <c r="B3" i="4"/>
  <c r="L7" i="7"/>
  <c r="L5" i="7"/>
  <c r="L6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89" i="7"/>
  <c r="L90" i="7"/>
  <c r="L91" i="7"/>
  <c r="L92" i="7"/>
  <c r="L93" i="7"/>
  <c r="L94" i="7"/>
  <c r="L95" i="7"/>
  <c r="L96" i="7"/>
  <c r="L97" i="7"/>
  <c r="L98" i="7"/>
  <c r="L99" i="7"/>
  <c r="L100" i="7"/>
  <c r="L101" i="7"/>
  <c r="L102" i="7"/>
  <c r="L103" i="7"/>
  <c r="L104" i="7"/>
  <c r="L105" i="7"/>
  <c r="L106" i="7"/>
  <c r="L107" i="7"/>
  <c r="L108" i="7"/>
  <c r="L109" i="7"/>
  <c r="L110" i="7"/>
  <c r="L111" i="7"/>
  <c r="L112" i="7"/>
  <c r="L113" i="7"/>
  <c r="L114" i="7"/>
  <c r="L115" i="7"/>
  <c r="L116" i="7"/>
  <c r="L117" i="7"/>
  <c r="L118" i="7"/>
  <c r="L119" i="7"/>
  <c r="L120" i="7"/>
  <c r="L121" i="7"/>
  <c r="L122" i="7"/>
  <c r="L123" i="7"/>
  <c r="L124" i="7"/>
  <c r="L125" i="7"/>
  <c r="L126" i="7"/>
  <c r="L127" i="7"/>
  <c r="L128" i="7"/>
  <c r="L129" i="7"/>
  <c r="L130" i="7"/>
  <c r="L131" i="7"/>
  <c r="L132" i="7"/>
  <c r="L133" i="7"/>
  <c r="L134" i="7"/>
  <c r="L135" i="7"/>
  <c r="L136" i="7"/>
  <c r="L137" i="7"/>
  <c r="L138" i="7"/>
  <c r="L139" i="7"/>
  <c r="L140" i="7"/>
  <c r="L141" i="7"/>
  <c r="L142" i="7"/>
  <c r="L143" i="7"/>
  <c r="L144" i="7"/>
  <c r="L145" i="7"/>
  <c r="L146" i="7"/>
  <c r="L147" i="7"/>
  <c r="L148" i="7"/>
  <c r="L149" i="7"/>
  <c r="L150" i="7"/>
  <c r="L151" i="7"/>
  <c r="L152" i="7"/>
  <c r="L153" i="7"/>
  <c r="L154" i="7"/>
  <c r="L155" i="7"/>
  <c r="L156" i="7"/>
  <c r="L157" i="7"/>
  <c r="L158" i="7"/>
  <c r="L159" i="7"/>
  <c r="L160" i="7"/>
  <c r="L161" i="7"/>
  <c r="L162" i="7"/>
  <c r="L163" i="7"/>
  <c r="L164" i="7"/>
  <c r="L165" i="7"/>
  <c r="L166" i="7"/>
  <c r="L167" i="7"/>
  <c r="L168" i="7"/>
  <c r="L169" i="7"/>
  <c r="L170" i="7"/>
  <c r="L171" i="7"/>
  <c r="L172" i="7"/>
  <c r="L173" i="7"/>
  <c r="L174" i="7"/>
  <c r="L175" i="7"/>
  <c r="L176" i="7"/>
  <c r="L177" i="7"/>
  <c r="L178" i="7"/>
  <c r="L179" i="7"/>
  <c r="L180" i="7"/>
  <c r="L181" i="7"/>
  <c r="L182" i="7"/>
  <c r="L183" i="7"/>
  <c r="L184" i="7"/>
  <c r="L185" i="7"/>
  <c r="L186" i="7"/>
  <c r="L187" i="7"/>
  <c r="L188" i="7"/>
  <c r="L189" i="7"/>
  <c r="L190" i="7"/>
  <c r="L191" i="7"/>
  <c r="L192" i="7"/>
  <c r="L193" i="7"/>
  <c r="L194" i="7"/>
  <c r="L195" i="7"/>
  <c r="L196" i="7"/>
  <c r="L197" i="7"/>
  <c r="L198" i="7"/>
  <c r="L199" i="7"/>
  <c r="L200" i="7"/>
  <c r="L201" i="7"/>
  <c r="L202" i="7"/>
  <c r="L203" i="7"/>
  <c r="L204" i="7"/>
  <c r="L205" i="7"/>
  <c r="L206" i="7"/>
  <c r="L207" i="7"/>
  <c r="L208" i="7"/>
  <c r="L209" i="7"/>
  <c r="L210" i="7"/>
  <c r="L211" i="7"/>
  <c r="L212" i="7"/>
  <c r="L213" i="7"/>
  <c r="L214" i="7"/>
  <c r="L215" i="7"/>
  <c r="L216" i="7"/>
  <c r="L217" i="7"/>
  <c r="L218" i="7"/>
  <c r="L219" i="7"/>
  <c r="L220" i="7"/>
  <c r="L221" i="7"/>
  <c r="L222" i="7"/>
  <c r="L223" i="7"/>
  <c r="L224" i="7"/>
  <c r="L225" i="7"/>
  <c r="L226" i="7"/>
  <c r="L227" i="7"/>
  <c r="L228" i="7"/>
  <c r="L229" i="7"/>
  <c r="L230" i="7"/>
  <c r="L231" i="7"/>
  <c r="L232" i="7"/>
  <c r="L233" i="7"/>
  <c r="L234" i="7"/>
  <c r="L235" i="7"/>
  <c r="L236" i="7"/>
  <c r="L237" i="7"/>
  <c r="L238" i="7"/>
  <c r="L239" i="7"/>
  <c r="L240" i="7"/>
  <c r="L241" i="7"/>
  <c r="L242" i="7"/>
  <c r="L243" i="7"/>
  <c r="L244" i="7"/>
  <c r="L245" i="7"/>
  <c r="L246" i="7"/>
  <c r="L247" i="7"/>
  <c r="L248" i="7"/>
  <c r="L249" i="7"/>
  <c r="L250" i="7"/>
  <c r="L251" i="7"/>
  <c r="L252" i="7"/>
  <c r="L253" i="7"/>
  <c r="L254" i="7"/>
  <c r="L255" i="7"/>
  <c r="L256" i="7"/>
  <c r="L257" i="7"/>
  <c r="L258" i="7"/>
  <c r="L259" i="7"/>
  <c r="L260" i="7"/>
  <c r="L261" i="7"/>
  <c r="L262" i="7"/>
  <c r="L263" i="7"/>
  <c r="L264" i="7"/>
  <c r="L265" i="7"/>
  <c r="L266" i="7"/>
  <c r="L267" i="7"/>
  <c r="L268" i="7"/>
  <c r="L269" i="7"/>
  <c r="L270" i="7"/>
  <c r="L271" i="7"/>
  <c r="L272" i="7"/>
  <c r="L273" i="7"/>
  <c r="L274" i="7"/>
  <c r="L275" i="7"/>
  <c r="L276" i="7"/>
  <c r="L277" i="7"/>
  <c r="L278" i="7"/>
  <c r="L279" i="7"/>
  <c r="L280" i="7"/>
  <c r="L281" i="7"/>
  <c r="L282" i="7"/>
  <c r="L283" i="7"/>
  <c r="L284" i="7"/>
  <c r="L285" i="7"/>
  <c r="L286" i="7"/>
  <c r="L287" i="7"/>
  <c r="L288" i="7"/>
  <c r="L289" i="7"/>
  <c r="L290" i="7"/>
  <c r="L291" i="7"/>
  <c r="L292" i="7"/>
  <c r="L293" i="7"/>
  <c r="L294" i="7"/>
  <c r="L295" i="7"/>
  <c r="L296" i="7"/>
  <c r="L297" i="7"/>
  <c r="L298" i="7"/>
  <c r="L299" i="7"/>
  <c r="L300" i="7"/>
  <c r="L301" i="7"/>
  <c r="L302" i="7"/>
  <c r="L303" i="7"/>
  <c r="L304" i="7"/>
  <c r="L305" i="7"/>
  <c r="L306" i="7"/>
  <c r="L307" i="7"/>
  <c r="L308" i="7"/>
  <c r="L309" i="7"/>
  <c r="L310" i="7"/>
  <c r="L311" i="7"/>
  <c r="L312" i="7"/>
  <c r="L313" i="7"/>
  <c r="L314" i="7"/>
  <c r="L315" i="7"/>
  <c r="L316" i="7"/>
  <c r="L317" i="7"/>
  <c r="L318" i="7"/>
  <c r="L319" i="7"/>
  <c r="L320" i="7"/>
  <c r="L321" i="7"/>
  <c r="L322" i="7"/>
  <c r="L323" i="7"/>
  <c r="L324" i="7"/>
  <c r="L325" i="7"/>
  <c r="L326" i="7"/>
  <c r="L327" i="7"/>
  <c r="L328" i="7"/>
  <c r="L329" i="7"/>
  <c r="L330" i="7"/>
  <c r="L331" i="7"/>
  <c r="L332" i="7"/>
  <c r="L333" i="7"/>
  <c r="L334" i="7"/>
  <c r="L335" i="7"/>
  <c r="L336" i="7"/>
  <c r="L337" i="7"/>
  <c r="L338" i="7"/>
  <c r="L339" i="7"/>
  <c r="L340" i="7"/>
  <c r="L341" i="7"/>
  <c r="L342" i="7"/>
  <c r="L343" i="7"/>
  <c r="L344" i="7"/>
  <c r="L345" i="7"/>
  <c r="L346" i="7"/>
  <c r="L347" i="7"/>
  <c r="L348" i="7"/>
  <c r="L349" i="7"/>
  <c r="L350" i="7"/>
  <c r="L351" i="7"/>
  <c r="L352" i="7"/>
  <c r="L353" i="7"/>
  <c r="L354" i="7"/>
  <c r="L355" i="7"/>
  <c r="L356" i="7"/>
  <c r="L357" i="7"/>
  <c r="L358" i="7"/>
  <c r="L359" i="7"/>
  <c r="L360" i="7"/>
  <c r="L361" i="7"/>
  <c r="L362" i="7"/>
  <c r="L363" i="7"/>
  <c r="L364" i="7"/>
  <c r="L365" i="7"/>
  <c r="L366" i="7"/>
  <c r="L367" i="7"/>
  <c r="L368" i="7"/>
  <c r="L369" i="7"/>
  <c r="L370" i="7"/>
  <c r="Q8" i="7"/>
  <c r="R8" i="7"/>
  <c r="Q7" i="7"/>
  <c r="R7" i="7"/>
  <c r="H4" i="3"/>
  <c r="H13" i="3"/>
  <c r="H22" i="3"/>
  <c r="H31" i="3"/>
  <c r="H40" i="3"/>
  <c r="H49" i="3"/>
  <c r="H58" i="3"/>
  <c r="H67" i="3"/>
  <c r="H76" i="3"/>
  <c r="H85" i="3"/>
  <c r="H94" i="3"/>
  <c r="H103" i="3"/>
  <c r="G4" i="3"/>
  <c r="G13" i="3"/>
  <c r="G22" i="3"/>
  <c r="G31" i="3"/>
  <c r="G40" i="3"/>
  <c r="G49" i="3"/>
  <c r="G58" i="3"/>
  <c r="G67" i="3"/>
  <c r="G76" i="3"/>
  <c r="G85" i="3"/>
  <c r="G94" i="3"/>
  <c r="G103" i="3"/>
  <c r="F4" i="3"/>
  <c r="F13" i="3"/>
  <c r="F22" i="3"/>
  <c r="F31" i="3"/>
  <c r="F40" i="3"/>
  <c r="F49" i="3"/>
  <c r="F58" i="3"/>
  <c r="F67" i="3"/>
  <c r="F76" i="3"/>
  <c r="F85" i="3"/>
  <c r="F94" i="3"/>
  <c r="F103" i="3"/>
  <c r="E4" i="3"/>
  <c r="E13" i="3"/>
  <c r="E22" i="3"/>
  <c r="E31" i="3"/>
  <c r="E40" i="3"/>
  <c r="E49" i="3"/>
  <c r="E58" i="3"/>
  <c r="E67" i="3"/>
  <c r="E76" i="3"/>
  <c r="E85" i="3"/>
  <c r="E94" i="3"/>
  <c r="E103" i="3"/>
  <c r="D4" i="3"/>
  <c r="D13" i="3"/>
  <c r="D22" i="3"/>
  <c r="D31" i="3"/>
  <c r="D40" i="3"/>
  <c r="D49" i="3"/>
  <c r="D58" i="3"/>
  <c r="D67" i="3"/>
  <c r="D76" i="3"/>
  <c r="D85" i="3"/>
  <c r="D94" i="3"/>
  <c r="D103" i="3"/>
  <c r="C4" i="3"/>
  <c r="C13" i="3"/>
  <c r="C22" i="3"/>
  <c r="C31" i="3"/>
  <c r="C40" i="3"/>
  <c r="C49" i="3"/>
  <c r="C58" i="3"/>
  <c r="C67" i="3"/>
  <c r="C76" i="3"/>
  <c r="C85" i="3"/>
  <c r="C94" i="3"/>
  <c r="C103" i="3"/>
  <c r="B4" i="3"/>
  <c r="B13" i="3"/>
  <c r="B22" i="3"/>
  <c r="B31" i="3"/>
  <c r="B40" i="3"/>
  <c r="B49" i="3"/>
  <c r="B58" i="3"/>
  <c r="B67" i="3"/>
  <c r="B76" i="3"/>
  <c r="B85" i="3"/>
  <c r="B94" i="3"/>
  <c r="B103" i="3"/>
  <c r="P6" i="2"/>
  <c r="X6" i="2"/>
  <c r="X15" i="2"/>
  <c r="X24" i="2"/>
  <c r="X33" i="2"/>
  <c r="O6" i="2"/>
  <c r="W6" i="2"/>
  <c r="W15" i="2"/>
  <c r="W24" i="2"/>
  <c r="W33" i="2"/>
  <c r="N6" i="2"/>
  <c r="V6" i="2"/>
  <c r="V15" i="2"/>
  <c r="V24" i="2"/>
  <c r="V33" i="2"/>
  <c r="M6" i="2"/>
  <c r="U6" i="2"/>
  <c r="U15" i="2"/>
  <c r="U24" i="2"/>
  <c r="U33" i="2"/>
  <c r="L6" i="2"/>
  <c r="T6" i="2"/>
  <c r="T15" i="2"/>
  <c r="T24" i="2"/>
  <c r="T33" i="2"/>
  <c r="K6" i="2"/>
  <c r="S6" i="2"/>
  <c r="S15" i="2"/>
  <c r="S24" i="2"/>
  <c r="S33" i="2"/>
  <c r="J6" i="2"/>
  <c r="R6" i="2"/>
  <c r="R15" i="2"/>
  <c r="R24" i="2"/>
  <c r="R33" i="2"/>
  <c r="P15" i="2"/>
  <c r="P24" i="2"/>
  <c r="P33" i="2"/>
  <c r="O15" i="2"/>
  <c r="O24" i="2"/>
  <c r="O33" i="2"/>
  <c r="N15" i="2"/>
  <c r="N24" i="2"/>
  <c r="N33" i="2"/>
  <c r="M15" i="2"/>
  <c r="M24" i="2"/>
  <c r="M33" i="2"/>
  <c r="L15" i="2"/>
  <c r="L24" i="2"/>
  <c r="L33" i="2"/>
  <c r="K15" i="2"/>
  <c r="K24" i="2"/>
  <c r="K33" i="2"/>
  <c r="J15" i="2"/>
  <c r="J24" i="2"/>
  <c r="J33" i="2"/>
  <c r="H15" i="2"/>
  <c r="H24" i="2"/>
  <c r="H33" i="2"/>
  <c r="G15" i="2"/>
  <c r="G24" i="2"/>
  <c r="G33" i="2"/>
  <c r="F15" i="2"/>
  <c r="F24" i="2"/>
  <c r="F33" i="2"/>
  <c r="E15" i="2"/>
  <c r="E24" i="2"/>
  <c r="E33" i="2"/>
  <c r="D15" i="2"/>
  <c r="D24" i="2"/>
  <c r="D33" i="2"/>
  <c r="C15" i="2"/>
  <c r="C24" i="2"/>
  <c r="C33" i="2"/>
  <c r="B15" i="2"/>
  <c r="B24" i="2"/>
  <c r="B33" i="2"/>
  <c r="Q6" i="7"/>
  <c r="R6" i="7"/>
  <c r="Q5" i="7"/>
  <c r="R5" i="7"/>
  <c r="B92" i="7"/>
  <c r="B48" i="7"/>
  <c r="B40" i="7"/>
  <c r="B20" i="7"/>
  <c r="B18" i="7"/>
  <c r="B12" i="7"/>
  <c r="B10" i="7"/>
  <c r="B8" i="7"/>
  <c r="O10" i="7"/>
  <c r="O9" i="7"/>
  <c r="B344" i="7"/>
  <c r="B7" i="7"/>
  <c r="B9" i="7"/>
  <c r="B11" i="7"/>
  <c r="B13" i="7"/>
  <c r="B17" i="7"/>
  <c r="B19" i="7"/>
  <c r="B21" i="7"/>
  <c r="B25" i="7"/>
  <c r="B29" i="7"/>
  <c r="B31" i="7"/>
  <c r="B37" i="7"/>
  <c r="B39" i="7"/>
  <c r="B41" i="7"/>
  <c r="B47" i="7"/>
  <c r="B53" i="7"/>
  <c r="B57" i="7"/>
  <c r="B63" i="7"/>
  <c r="B69" i="7"/>
  <c r="B73" i="7"/>
  <c r="B79" i="7"/>
  <c r="B85" i="7"/>
  <c r="B89" i="7"/>
  <c r="B95" i="7"/>
  <c r="B101" i="7"/>
  <c r="B105" i="7"/>
  <c r="B111" i="7"/>
  <c r="B117" i="7"/>
  <c r="B121" i="7"/>
  <c r="B127" i="7"/>
  <c r="B133" i="7"/>
  <c r="B137" i="7"/>
  <c r="B143" i="7"/>
  <c r="B149" i="7"/>
  <c r="B153" i="7"/>
  <c r="B159" i="7"/>
  <c r="B165" i="7"/>
  <c r="B169" i="7"/>
  <c r="B175" i="7"/>
  <c r="B181" i="7"/>
  <c r="B185" i="7"/>
  <c r="B191" i="7"/>
  <c r="B197" i="7"/>
  <c r="B201" i="7"/>
  <c r="B207" i="7"/>
  <c r="B213" i="7"/>
  <c r="B217" i="7"/>
  <c r="B223" i="7"/>
  <c r="B229" i="7"/>
  <c r="B233" i="7"/>
  <c r="B239" i="7"/>
  <c r="B245" i="7"/>
  <c r="B249" i="7"/>
  <c r="B255" i="7"/>
  <c r="B261" i="7"/>
  <c r="B265" i="7"/>
  <c r="B271" i="7"/>
  <c r="B275" i="7"/>
  <c r="B279" i="7"/>
  <c r="B283" i="7"/>
  <c r="B289" i="7"/>
  <c r="B291" i="7"/>
  <c r="B297" i="7"/>
  <c r="B301" i="7"/>
  <c r="B305" i="7"/>
  <c r="B309" i="7"/>
  <c r="B314" i="7"/>
  <c r="B317" i="7"/>
  <c r="B322" i="7"/>
  <c r="B327" i="7"/>
  <c r="B330" i="7"/>
  <c r="B335" i="7"/>
  <c r="B339" i="7"/>
  <c r="B343" i="7"/>
  <c r="B347" i="7"/>
  <c r="B350" i="7"/>
  <c r="B352" i="7"/>
  <c r="B355" i="7"/>
  <c r="B358" i="7"/>
  <c r="B360" i="7"/>
  <c r="B363" i="7"/>
  <c r="B364" i="7"/>
  <c r="B365" i="7"/>
  <c r="B366" i="7"/>
  <c r="B367" i="7"/>
  <c r="B368" i="7"/>
  <c r="B369" i="7"/>
  <c r="N10" i="7"/>
  <c r="C5" i="7"/>
  <c r="D3" i="6"/>
  <c r="D3" i="5"/>
  <c r="D3" i="4"/>
  <c r="B6" i="7"/>
  <c r="B14" i="7"/>
  <c r="B22" i="7"/>
  <c r="B34" i="7"/>
  <c r="B62" i="7"/>
  <c r="B74" i="7"/>
  <c r="B88" i="7"/>
  <c r="B102" i="7"/>
  <c r="B114" i="7"/>
  <c r="B128" i="7"/>
  <c r="B144" i="7"/>
  <c r="B158" i="7"/>
  <c r="B170" i="7"/>
  <c r="B186" i="7"/>
  <c r="B200" i="7"/>
  <c r="B214" i="7"/>
  <c r="B230" i="7"/>
  <c r="B242" i="7"/>
  <c r="B256" i="7"/>
  <c r="B272" i="7"/>
  <c r="B292" i="7"/>
  <c r="B308" i="7"/>
  <c r="B328" i="7"/>
  <c r="B370" i="7"/>
  <c r="B362" i="7"/>
  <c r="B356" i="7"/>
  <c r="B351" i="7"/>
  <c r="B346" i="7"/>
  <c r="B337" i="7"/>
  <c r="B329" i="7"/>
  <c r="B321" i="7"/>
  <c r="B311" i="7"/>
  <c r="B303" i="7"/>
  <c r="B295" i="7"/>
  <c r="B285" i="7"/>
  <c r="B277" i="7"/>
  <c r="B269" i="7"/>
  <c r="B257" i="7"/>
  <c r="B247" i="7"/>
  <c r="B237" i="7"/>
  <c r="B225" i="7"/>
  <c r="B215" i="7"/>
  <c r="B205" i="7"/>
  <c r="B193" i="7"/>
  <c r="B183" i="7"/>
  <c r="B173" i="7"/>
  <c r="B161" i="7"/>
  <c r="B151" i="7"/>
  <c r="B141" i="7"/>
  <c r="B129" i="7"/>
  <c r="B119" i="7"/>
  <c r="B109" i="7"/>
  <c r="B97" i="7"/>
  <c r="B87" i="7"/>
  <c r="B77" i="7"/>
  <c r="B65" i="7"/>
  <c r="B55" i="7"/>
  <c r="B45" i="7"/>
  <c r="B33" i="7"/>
  <c r="B23" i="7"/>
  <c r="B15" i="7"/>
  <c r="B16" i="7"/>
  <c r="B24" i="7"/>
  <c r="B50" i="7"/>
  <c r="B64" i="7"/>
  <c r="B78" i="7"/>
  <c r="B104" i="7"/>
  <c r="B118" i="7"/>
  <c r="B134" i="7"/>
  <c r="B146" i="7"/>
  <c r="B160" i="7"/>
  <c r="B176" i="7"/>
  <c r="B190" i="7"/>
  <c r="B202" i="7"/>
  <c r="B218" i="7"/>
  <c r="B232" i="7"/>
  <c r="B246" i="7"/>
  <c r="B262" i="7"/>
  <c r="B276" i="7"/>
  <c r="B294" i="7"/>
  <c r="B316" i="7"/>
  <c r="B334" i="7"/>
  <c r="B30" i="7"/>
  <c r="B42" i="7"/>
  <c r="B54" i="7"/>
  <c r="B66" i="7"/>
  <c r="B82" i="7"/>
  <c r="B94" i="7"/>
  <c r="B106" i="7"/>
  <c r="B122" i="7"/>
  <c r="B136" i="7"/>
  <c r="B150" i="7"/>
  <c r="B166" i="7"/>
  <c r="B178" i="7"/>
  <c r="B192" i="7"/>
  <c r="B208" i="7"/>
  <c r="B222" i="7"/>
  <c r="B234" i="7"/>
  <c r="B250" i="7"/>
  <c r="B264" i="7"/>
  <c r="B280" i="7"/>
  <c r="B302" i="7"/>
  <c r="B318" i="7"/>
  <c r="B336" i="7"/>
  <c r="B359" i="7"/>
  <c r="B354" i="7"/>
  <c r="B348" i="7"/>
  <c r="B341" i="7"/>
  <c r="B333" i="7"/>
  <c r="B323" i="7"/>
  <c r="B315" i="7"/>
  <c r="B307" i="7"/>
  <c r="B298" i="7"/>
  <c r="B290" i="7"/>
  <c r="B282" i="7"/>
  <c r="B273" i="7"/>
  <c r="B263" i="7"/>
  <c r="B253" i="7"/>
  <c r="B241" i="7"/>
  <c r="B231" i="7"/>
  <c r="B221" i="7"/>
  <c r="B209" i="7"/>
  <c r="B199" i="7"/>
  <c r="B189" i="7"/>
  <c r="B177" i="7"/>
  <c r="B167" i="7"/>
  <c r="B157" i="7"/>
  <c r="B145" i="7"/>
  <c r="B135" i="7"/>
  <c r="B125" i="7"/>
  <c r="B113" i="7"/>
  <c r="B103" i="7"/>
  <c r="B93" i="7"/>
  <c r="B81" i="7"/>
  <c r="B71" i="7"/>
  <c r="B61" i="7"/>
  <c r="B49" i="7"/>
  <c r="B32" i="7"/>
  <c r="B46" i="7"/>
  <c r="B56" i="7"/>
  <c r="B72" i="7"/>
  <c r="B86" i="7"/>
  <c r="B96" i="7"/>
  <c r="B112" i="7"/>
  <c r="B126" i="7"/>
  <c r="B138" i="7"/>
  <c r="B154" i="7"/>
  <c r="B168" i="7"/>
  <c r="B182" i="7"/>
  <c r="B198" i="7"/>
  <c r="B210" i="7"/>
  <c r="B224" i="7"/>
  <c r="B240" i="7"/>
  <c r="B254" i="7"/>
  <c r="B266" i="7"/>
  <c r="B286" i="7"/>
  <c r="B304" i="7"/>
  <c r="B324" i="7"/>
  <c r="B342" i="7"/>
  <c r="B332" i="7"/>
  <c r="B320" i="7"/>
  <c r="B310" i="7"/>
  <c r="B300" i="7"/>
  <c r="B288" i="7"/>
  <c r="B278" i="7"/>
  <c r="B268" i="7"/>
  <c r="B260" i="7"/>
  <c r="B252" i="7"/>
  <c r="B244" i="7"/>
  <c r="B236" i="7"/>
  <c r="B228" i="7"/>
  <c r="B220" i="7"/>
  <c r="B212" i="7"/>
  <c r="B204" i="7"/>
  <c r="B196" i="7"/>
  <c r="B188" i="7"/>
  <c r="B180" i="7"/>
  <c r="B172" i="7"/>
  <c r="B164" i="7"/>
  <c r="B156" i="7"/>
  <c r="B148" i="7"/>
  <c r="B140" i="7"/>
  <c r="B132" i="7"/>
  <c r="B124" i="7"/>
  <c r="B116" i="7"/>
  <c r="B108" i="7"/>
  <c r="B100" i="7"/>
  <c r="B84" i="7"/>
  <c r="B76" i="7"/>
  <c r="B68" i="7"/>
  <c r="B60" i="7"/>
  <c r="B52" i="7"/>
  <c r="B44" i="7"/>
  <c r="B36" i="7"/>
  <c r="B28" i="7"/>
  <c r="B27" i="7"/>
  <c r="B35" i="7"/>
  <c r="B43" i="7"/>
  <c r="B51" i="7"/>
  <c r="B59" i="7"/>
  <c r="B67" i="7"/>
  <c r="B75" i="7"/>
  <c r="B83" i="7"/>
  <c r="B91" i="7"/>
  <c r="B99" i="7"/>
  <c r="B107" i="7"/>
  <c r="B115" i="7"/>
  <c r="B123" i="7"/>
  <c r="B131" i="7"/>
  <c r="B139" i="7"/>
  <c r="B147" i="7"/>
  <c r="B155" i="7"/>
  <c r="B163" i="7"/>
  <c r="B171" i="7"/>
  <c r="B179" i="7"/>
  <c r="B187" i="7"/>
  <c r="B195" i="7"/>
  <c r="B203" i="7"/>
  <c r="B211" i="7"/>
  <c r="B219" i="7"/>
  <c r="B227" i="7"/>
  <c r="B235" i="7"/>
  <c r="B243" i="7"/>
  <c r="B251" i="7"/>
  <c r="B259" i="7"/>
  <c r="B267" i="7"/>
  <c r="B274" i="7"/>
  <c r="B281" i="7"/>
  <c r="B287" i="7"/>
  <c r="B293" i="7"/>
  <c r="B299" i="7"/>
  <c r="B306" i="7"/>
  <c r="B313" i="7"/>
  <c r="B319" i="7"/>
  <c r="B325" i="7"/>
  <c r="B331" i="7"/>
  <c r="B338" i="7"/>
  <c r="B345" i="7"/>
  <c r="B349" i="7"/>
  <c r="B353" i="7"/>
  <c r="B357" i="7"/>
  <c r="B361" i="7"/>
  <c r="B26" i="7"/>
  <c r="B38" i="7"/>
  <c r="B58" i="7"/>
  <c r="B70" i="7"/>
  <c r="B80" i="7"/>
  <c r="B90" i="7"/>
  <c r="B98" i="7"/>
  <c r="B110" i="7"/>
  <c r="B120" i="7"/>
  <c r="B130" i="7"/>
  <c r="B142" i="7"/>
  <c r="B152" i="7"/>
  <c r="B162" i="7"/>
  <c r="B174" i="7"/>
  <c r="B184" i="7"/>
  <c r="B194" i="7"/>
  <c r="B206" i="7"/>
  <c r="B216" i="7"/>
  <c r="B226" i="7"/>
  <c r="B238" i="7"/>
  <c r="B248" i="7"/>
  <c r="B258" i="7"/>
  <c r="B270" i="7"/>
  <c r="B284" i="7"/>
  <c r="B296" i="7"/>
  <c r="B312" i="7"/>
  <c r="B326" i="7"/>
  <c r="B340" i="7"/>
  <c r="B5" i="7"/>
  <c r="K5" i="7"/>
  <c r="J5" i="7"/>
  <c r="C6" i="7"/>
  <c r="B75" i="3"/>
  <c r="A80" i="3"/>
  <c r="R32" i="4"/>
  <c r="B14" i="4"/>
  <c r="B32" i="5"/>
  <c r="J23" i="4"/>
  <c r="B5" i="5"/>
  <c r="R5" i="4"/>
  <c r="R5" i="2"/>
  <c r="B21" i="3"/>
  <c r="R5" i="6"/>
  <c r="R5" i="5"/>
  <c r="R23" i="2"/>
  <c r="B32" i="4"/>
  <c r="R23" i="4"/>
  <c r="J23" i="5"/>
  <c r="B102" i="3"/>
  <c r="A104" i="3"/>
  <c r="J23" i="2"/>
  <c r="R32" i="2"/>
  <c r="R32" i="5"/>
  <c r="Q9" i="7"/>
  <c r="B5" i="6"/>
  <c r="B3" i="3"/>
  <c r="A6" i="3"/>
  <c r="B5" i="4"/>
  <c r="B14" i="6"/>
  <c r="B14" i="5"/>
  <c r="K6" i="7"/>
  <c r="C7" i="7"/>
  <c r="J6" i="7"/>
  <c r="B17" i="2"/>
  <c r="E16" i="4"/>
  <c r="H16" i="6"/>
  <c r="B36" i="3"/>
  <c r="E21" i="5"/>
  <c r="F33" i="3"/>
  <c r="E19" i="4"/>
  <c r="B32" i="3"/>
  <c r="C16" i="6"/>
  <c r="E18" i="5"/>
  <c r="G16" i="6"/>
  <c r="G36" i="3"/>
  <c r="F18" i="5"/>
  <c r="H35" i="3"/>
  <c r="D21" i="4"/>
  <c r="B21" i="2"/>
  <c r="C20" i="5"/>
  <c r="F19" i="2"/>
  <c r="C35" i="3"/>
  <c r="G18" i="5"/>
  <c r="H18" i="6"/>
  <c r="F20" i="6"/>
  <c r="G19" i="6"/>
  <c r="C18" i="6"/>
  <c r="H20" i="6"/>
  <c r="E20" i="5"/>
  <c r="C17" i="2"/>
  <c r="H21" i="5"/>
  <c r="D19" i="2"/>
  <c r="C21" i="5"/>
  <c r="T38" i="6"/>
  <c r="U37" i="6"/>
  <c r="C105" i="3"/>
  <c r="H105" i="3"/>
  <c r="U35" i="2"/>
  <c r="V36" i="5"/>
  <c r="W34" i="2"/>
  <c r="U38" i="5"/>
  <c r="U34" i="2"/>
  <c r="V39" i="6"/>
  <c r="F104" i="3"/>
  <c r="X39" i="4"/>
  <c r="W39" i="4"/>
  <c r="S34" i="5"/>
  <c r="S36" i="6"/>
  <c r="V38" i="6"/>
  <c r="T36" i="5"/>
  <c r="S38" i="4"/>
  <c r="X38" i="6"/>
  <c r="V37" i="2"/>
  <c r="H106" i="3"/>
  <c r="R34" i="5"/>
  <c r="G105" i="3"/>
  <c r="U36" i="4"/>
  <c r="R38" i="5"/>
  <c r="W37" i="2"/>
  <c r="T37" i="5"/>
  <c r="T39" i="4"/>
  <c r="T34" i="6"/>
  <c r="F105" i="3"/>
  <c r="W36" i="4"/>
  <c r="F36" i="4"/>
  <c r="G38" i="5"/>
  <c r="D86" i="3"/>
  <c r="F35" i="4"/>
  <c r="G36" i="6"/>
  <c r="G35" i="4"/>
  <c r="D38" i="2"/>
  <c r="B90" i="3"/>
  <c r="B87" i="3"/>
  <c r="C35" i="2"/>
  <c r="F39" i="5"/>
  <c r="G37" i="4"/>
  <c r="D36" i="5"/>
  <c r="B37" i="5"/>
  <c r="E38" i="2"/>
  <c r="H35" i="2"/>
  <c r="H36" i="5"/>
  <c r="H39" i="2"/>
  <c r="H34" i="2"/>
  <c r="D35" i="4"/>
  <c r="C34" i="4"/>
  <c r="F34" i="6"/>
  <c r="D39" i="6"/>
  <c r="G91" i="3"/>
  <c r="F37" i="5"/>
  <c r="F38" i="5"/>
  <c r="E34" i="2"/>
  <c r="H38" i="4"/>
  <c r="B34" i="4"/>
  <c r="E35" i="6"/>
  <c r="E37" i="5"/>
  <c r="U29" i="6"/>
  <c r="W26" i="6"/>
  <c r="R30" i="6"/>
  <c r="T30" i="6"/>
  <c r="X28" i="4"/>
  <c r="S25" i="2"/>
  <c r="T29" i="2"/>
  <c r="B79" i="3"/>
  <c r="X29" i="5"/>
  <c r="X27" i="2"/>
  <c r="X25" i="4"/>
  <c r="E77" i="3"/>
  <c r="S28" i="6"/>
  <c r="U26" i="2"/>
  <c r="T26" i="2"/>
  <c r="W30" i="4"/>
  <c r="V27" i="6"/>
  <c r="W29" i="6"/>
  <c r="T28" i="2"/>
  <c r="V26" i="4"/>
  <c r="U30" i="6"/>
  <c r="F82" i="3"/>
  <c r="S27" i="2"/>
  <c r="R28" i="5"/>
  <c r="T25" i="5"/>
  <c r="X26" i="2"/>
  <c r="V28" i="2"/>
  <c r="T27" i="6"/>
  <c r="F77" i="3"/>
  <c r="U28" i="2"/>
  <c r="X30" i="2"/>
  <c r="S29" i="2"/>
  <c r="R29" i="5"/>
  <c r="U27" i="5"/>
  <c r="R25" i="4"/>
  <c r="V29" i="5"/>
  <c r="S26" i="5"/>
  <c r="B30" i="3"/>
  <c r="B14" i="2"/>
  <c r="R32" i="6"/>
  <c r="B32" i="2"/>
  <c r="B32" i="6"/>
  <c r="B84" i="3"/>
  <c r="A87" i="3"/>
  <c r="R23" i="6"/>
  <c r="R23" i="5"/>
  <c r="B6" i="3"/>
  <c r="G11" i="2"/>
  <c r="C10" i="4"/>
  <c r="D10" i="5"/>
  <c r="F9" i="3"/>
  <c r="G8" i="2"/>
  <c r="C12" i="6"/>
  <c r="F10" i="5"/>
  <c r="D5" i="3"/>
  <c r="H9" i="3"/>
  <c r="B12" i="6"/>
  <c r="G7" i="6"/>
  <c r="G7" i="3"/>
  <c r="E6" i="3"/>
  <c r="H5" i="3"/>
  <c r="E11" i="4"/>
  <c r="E10" i="3"/>
  <c r="F6" i="3"/>
  <c r="D11" i="2"/>
  <c r="B9" i="4"/>
  <c r="F9" i="6"/>
  <c r="H8" i="4"/>
  <c r="C8" i="6"/>
  <c r="L26" i="2"/>
  <c r="J28" i="6"/>
  <c r="K27" i="5"/>
  <c r="L27" i="2"/>
  <c r="N26" i="4"/>
  <c r="L28" i="4"/>
  <c r="J27" i="4"/>
  <c r="E73" i="3"/>
  <c r="E70" i="3"/>
  <c r="O28" i="5"/>
  <c r="J26" i="2"/>
  <c r="P30" i="6"/>
  <c r="M29" i="4"/>
  <c r="O26" i="4"/>
  <c r="N30" i="5"/>
  <c r="P25" i="2"/>
  <c r="O29" i="4"/>
  <c r="K28" i="5"/>
  <c r="O30" i="6"/>
  <c r="K26" i="4"/>
  <c r="P29" i="6"/>
  <c r="P26" i="5"/>
  <c r="H70" i="3"/>
  <c r="M26" i="4"/>
  <c r="J29" i="5"/>
  <c r="N27" i="6"/>
  <c r="N25" i="5"/>
  <c r="A82" i="3"/>
  <c r="A81" i="3"/>
  <c r="A79" i="3"/>
  <c r="A78" i="3"/>
  <c r="B5" i="2"/>
  <c r="A77" i="3"/>
  <c r="J23" i="6"/>
  <c r="B66" i="3"/>
  <c r="W16" i="6"/>
  <c r="W20" i="2"/>
  <c r="V18" i="6"/>
  <c r="U17" i="6"/>
  <c r="U21" i="2"/>
  <c r="T17" i="5"/>
  <c r="F54" i="3"/>
  <c r="T18" i="6"/>
  <c r="B55" i="3"/>
  <c r="X19" i="2"/>
  <c r="T20" i="4"/>
  <c r="H54" i="3"/>
  <c r="C51" i="3"/>
  <c r="V19" i="4"/>
  <c r="X18" i="2"/>
  <c r="T19" i="5"/>
  <c r="W17" i="4"/>
  <c r="G53" i="3"/>
  <c r="X17" i="6"/>
  <c r="R17" i="5"/>
  <c r="S21" i="6"/>
  <c r="S16" i="2"/>
  <c r="U19" i="2"/>
  <c r="U16" i="4"/>
  <c r="W18" i="4"/>
  <c r="B53" i="3"/>
  <c r="V16" i="6"/>
  <c r="U20" i="2"/>
  <c r="T21" i="4"/>
  <c r="G55" i="3"/>
  <c r="S20" i="2"/>
  <c r="H96" i="3"/>
  <c r="C100" i="3"/>
  <c r="K37" i="2"/>
  <c r="P36" i="6"/>
  <c r="P34" i="2"/>
  <c r="J37" i="4"/>
  <c r="O39" i="6"/>
  <c r="L38" i="4"/>
  <c r="M37" i="5"/>
  <c r="K36" i="2"/>
  <c r="J34" i="4"/>
  <c r="N36" i="4"/>
  <c r="C95" i="3"/>
  <c r="M38" i="4"/>
  <c r="O36" i="6"/>
  <c r="M36" i="2"/>
  <c r="K38" i="5"/>
  <c r="L35" i="6"/>
  <c r="F100" i="3"/>
  <c r="O35" i="2"/>
  <c r="J36" i="5"/>
  <c r="J38" i="4"/>
  <c r="O34" i="2"/>
  <c r="N38" i="6"/>
  <c r="H99" i="3"/>
  <c r="B29" i="6"/>
  <c r="D29" i="5"/>
  <c r="C30" i="6"/>
  <c r="F28" i="5"/>
  <c r="C25" i="6"/>
  <c r="H26" i="5"/>
  <c r="E30" i="5"/>
  <c r="B27" i="4"/>
  <c r="H29" i="2"/>
  <c r="C62" i="3"/>
  <c r="E61" i="3"/>
  <c r="D27" i="5"/>
  <c r="C29" i="6"/>
  <c r="D25" i="5"/>
  <c r="G27" i="2"/>
  <c r="D26" i="4"/>
  <c r="H27" i="4"/>
  <c r="C26" i="5"/>
  <c r="H30" i="2"/>
  <c r="G28" i="2"/>
  <c r="B64" i="3"/>
  <c r="D30" i="4"/>
  <c r="G25" i="4"/>
  <c r="G26" i="6"/>
  <c r="F27" i="6"/>
  <c r="D28" i="4"/>
  <c r="E25" i="5"/>
  <c r="C61" i="3"/>
  <c r="F29" i="5"/>
  <c r="F30" i="4"/>
  <c r="K9" i="5"/>
  <c r="M7" i="5"/>
  <c r="K8" i="6"/>
  <c r="L9" i="5"/>
  <c r="P8" i="6"/>
  <c r="B19" i="3"/>
  <c r="P7" i="5"/>
  <c r="M9" i="4"/>
  <c r="N12" i="6"/>
  <c r="J9" i="2"/>
  <c r="J10" i="2"/>
  <c r="N7" i="5"/>
  <c r="P12" i="6"/>
  <c r="P10" i="2"/>
  <c r="L8" i="2"/>
  <c r="N11" i="4"/>
  <c r="M11" i="5"/>
  <c r="L12" i="4"/>
  <c r="L10" i="5"/>
  <c r="M10" i="4"/>
  <c r="L7" i="4"/>
  <c r="M8" i="4"/>
  <c r="N10" i="2"/>
  <c r="O8" i="6"/>
  <c r="K10" i="5"/>
  <c r="N9" i="5"/>
  <c r="P11" i="5"/>
  <c r="O9" i="2"/>
  <c r="K18" i="6"/>
  <c r="M21" i="5"/>
  <c r="O19" i="4"/>
  <c r="P16" i="4"/>
  <c r="E44" i="3"/>
  <c r="L21" i="6"/>
  <c r="M18" i="5"/>
  <c r="M20" i="5"/>
  <c r="P18" i="4"/>
  <c r="L17" i="2"/>
  <c r="P17" i="4"/>
  <c r="J16" i="5"/>
  <c r="K16" i="6"/>
  <c r="N18" i="2"/>
  <c r="N19" i="2"/>
  <c r="N21" i="6"/>
  <c r="L16" i="2"/>
  <c r="K19" i="4"/>
  <c r="C45" i="3"/>
  <c r="K17" i="2"/>
  <c r="N17" i="5"/>
  <c r="M17" i="4"/>
  <c r="H46" i="3"/>
  <c r="P20" i="4"/>
  <c r="N16" i="6"/>
  <c r="J20" i="6"/>
  <c r="K21" i="2"/>
  <c r="O16" i="5"/>
  <c r="O17" i="2"/>
  <c r="O20" i="6"/>
  <c r="O21" i="2"/>
  <c r="R14" i="2"/>
  <c r="R14" i="5"/>
  <c r="R14" i="6"/>
  <c r="R14" i="4"/>
  <c r="B48" i="3"/>
  <c r="J32" i="5"/>
  <c r="J32" i="2"/>
  <c r="B93" i="3"/>
  <c r="J32" i="4"/>
  <c r="J32" i="6"/>
  <c r="A23" i="3"/>
  <c r="A26" i="3"/>
  <c r="A27" i="3"/>
  <c r="A25" i="3"/>
  <c r="A24" i="3"/>
  <c r="A28" i="3"/>
  <c r="B23" i="2"/>
  <c r="B23" i="5"/>
  <c r="B23" i="4"/>
  <c r="B23" i="6"/>
  <c r="B57" i="3"/>
  <c r="J5" i="5"/>
  <c r="J5" i="6"/>
  <c r="B12" i="3"/>
  <c r="J5" i="4"/>
  <c r="J5" i="2"/>
  <c r="A8" i="3"/>
  <c r="J14" i="6"/>
  <c r="B39" i="3"/>
  <c r="J14" i="2"/>
  <c r="J14" i="5"/>
  <c r="J14" i="4"/>
  <c r="X9" i="4"/>
  <c r="X9" i="5"/>
  <c r="H25" i="3"/>
  <c r="X9" i="2"/>
  <c r="X9" i="6"/>
  <c r="S10" i="4"/>
  <c r="C26" i="3"/>
  <c r="S10" i="2"/>
  <c r="S10" i="6"/>
  <c r="S10" i="5"/>
  <c r="V12" i="2"/>
  <c r="V12" i="5"/>
  <c r="V12" i="4"/>
  <c r="V12" i="6"/>
  <c r="F28" i="3"/>
  <c r="X12" i="5"/>
  <c r="X12" i="2"/>
  <c r="X12" i="4"/>
  <c r="H28" i="3"/>
  <c r="X12" i="6"/>
  <c r="T11" i="5"/>
  <c r="T11" i="4"/>
  <c r="D27" i="3"/>
  <c r="T11" i="2"/>
  <c r="T11" i="6"/>
  <c r="S7" i="5"/>
  <c r="S7" i="4"/>
  <c r="C23" i="3"/>
  <c r="S7" i="6"/>
  <c r="S7" i="2"/>
  <c r="T10" i="5"/>
  <c r="T10" i="4"/>
  <c r="T10" i="2"/>
  <c r="D26" i="3"/>
  <c r="T10" i="6"/>
  <c r="R9" i="6"/>
  <c r="R9" i="2"/>
  <c r="R9" i="5"/>
  <c r="B25" i="3"/>
  <c r="R9" i="4"/>
  <c r="U11" i="2"/>
  <c r="U11" i="5"/>
  <c r="U11" i="6"/>
  <c r="U11" i="4"/>
  <c r="E27" i="3"/>
  <c r="F23" i="3"/>
  <c r="V7" i="2"/>
  <c r="V7" i="6"/>
  <c r="V7" i="5"/>
  <c r="V7" i="4"/>
  <c r="X10" i="5"/>
  <c r="H26" i="3"/>
  <c r="X10" i="6"/>
  <c r="X10" i="4"/>
  <c r="X10" i="2"/>
  <c r="W11" i="4"/>
  <c r="G27" i="3"/>
  <c r="W11" i="2"/>
  <c r="W11" i="6"/>
  <c r="W11" i="5"/>
  <c r="X8" i="5"/>
  <c r="X8" i="2"/>
  <c r="H24" i="3"/>
  <c r="X8" i="6"/>
  <c r="X8" i="4"/>
  <c r="T12" i="5"/>
  <c r="T12" i="6"/>
  <c r="T12" i="4"/>
  <c r="D28" i="3"/>
  <c r="T12" i="2"/>
  <c r="U10" i="4"/>
  <c r="U10" i="2"/>
  <c r="E26" i="3"/>
  <c r="U10" i="6"/>
  <c r="U10" i="5"/>
  <c r="U12" i="4"/>
  <c r="E28" i="3"/>
  <c r="U12" i="2"/>
  <c r="U12" i="5"/>
  <c r="U12" i="6"/>
  <c r="W9" i="4"/>
  <c r="W9" i="2"/>
  <c r="G25" i="3"/>
  <c r="W9" i="6"/>
  <c r="W9" i="5"/>
  <c r="R11" i="2"/>
  <c r="R11" i="6"/>
  <c r="R11" i="5"/>
  <c r="B27" i="3"/>
  <c r="R11" i="4"/>
  <c r="S11" i="5"/>
  <c r="S11" i="4"/>
  <c r="C27" i="3"/>
  <c r="S11" i="6"/>
  <c r="S11" i="2"/>
  <c r="W12" i="2"/>
  <c r="W12" i="4"/>
  <c r="W12" i="6"/>
  <c r="G28" i="3"/>
  <c r="W12" i="5"/>
  <c r="S12" i="5"/>
  <c r="S12" i="4"/>
  <c r="S12" i="6"/>
  <c r="C28" i="3"/>
  <c r="S12" i="2"/>
  <c r="U7" i="6"/>
  <c r="U7" i="2"/>
  <c r="U7" i="5"/>
  <c r="U7" i="4"/>
  <c r="E23" i="3"/>
  <c r="R10" i="2"/>
  <c r="R10" i="4"/>
  <c r="R10" i="5"/>
  <c r="B26" i="3"/>
  <c r="R10" i="6"/>
  <c r="X7" i="5"/>
  <c r="X7" i="4"/>
  <c r="X7" i="6"/>
  <c r="H23" i="3"/>
  <c r="X7" i="2"/>
  <c r="R8" i="5"/>
  <c r="B24" i="3"/>
  <c r="R8" i="2"/>
  <c r="R8" i="4"/>
  <c r="R8" i="6"/>
  <c r="V9" i="2"/>
  <c r="V9" i="6"/>
  <c r="F25" i="3"/>
  <c r="V9" i="4"/>
  <c r="V9" i="5"/>
  <c r="T7" i="6"/>
  <c r="D23" i="3"/>
  <c r="T7" i="4"/>
  <c r="T7" i="5"/>
  <c r="T7" i="2"/>
  <c r="V8" i="2"/>
  <c r="V8" i="4"/>
  <c r="V8" i="5"/>
  <c r="F24" i="3"/>
  <c r="V8" i="6"/>
  <c r="G23" i="3"/>
  <c r="W7" i="6"/>
  <c r="W7" i="4"/>
  <c r="W7" i="5"/>
  <c r="W7" i="2"/>
  <c r="W8" i="6"/>
  <c r="W8" i="5"/>
  <c r="W8" i="4"/>
  <c r="G24" i="3"/>
  <c r="W8" i="2"/>
  <c r="V11" i="5"/>
  <c r="V11" i="4"/>
  <c r="V11" i="2"/>
  <c r="F27" i="3"/>
  <c r="V11" i="6"/>
  <c r="H27" i="3"/>
  <c r="X11" i="4"/>
  <c r="X11" i="2"/>
  <c r="X11" i="6"/>
  <c r="X11" i="5"/>
  <c r="R7" i="5"/>
  <c r="B23" i="3"/>
  <c r="R7" i="2"/>
  <c r="R7" i="6"/>
  <c r="R7" i="4"/>
  <c r="S8" i="5"/>
  <c r="C24" i="3"/>
  <c r="S8" i="6"/>
  <c r="S8" i="4"/>
  <c r="S8" i="2"/>
  <c r="T8" i="2"/>
  <c r="T8" i="5"/>
  <c r="D24" i="3"/>
  <c r="T8" i="6"/>
  <c r="T8" i="4"/>
  <c r="E25" i="3"/>
  <c r="U9" i="5"/>
  <c r="U9" i="2"/>
  <c r="U9" i="6"/>
  <c r="U9" i="4"/>
  <c r="U8" i="4"/>
  <c r="U8" i="6"/>
  <c r="E24" i="3"/>
  <c r="U8" i="5"/>
  <c r="U8" i="2"/>
  <c r="D25" i="3"/>
  <c r="T9" i="6"/>
  <c r="T9" i="5"/>
  <c r="T9" i="2"/>
  <c r="T9" i="4"/>
  <c r="W10" i="2"/>
  <c r="W10" i="5"/>
  <c r="W10" i="4"/>
  <c r="W10" i="6"/>
  <c r="G26" i="3"/>
  <c r="S9" i="4"/>
  <c r="C25" i="3"/>
  <c r="S9" i="5"/>
  <c r="S9" i="2"/>
  <c r="S9" i="6"/>
  <c r="V10" i="6"/>
  <c r="F26" i="3"/>
  <c r="V10" i="5"/>
  <c r="V10" i="4"/>
  <c r="V10" i="2"/>
  <c r="R12" i="2"/>
  <c r="R12" i="5"/>
  <c r="R12" i="4"/>
  <c r="R12" i="6"/>
  <c r="B28" i="3"/>
  <c r="A10" i="3"/>
  <c r="A91" i="3"/>
  <c r="A5" i="3"/>
  <c r="A108" i="3"/>
  <c r="A105" i="3"/>
  <c r="A109" i="3"/>
  <c r="A106" i="3"/>
  <c r="A107" i="3"/>
  <c r="S5" i="7"/>
  <c r="W37" i="6"/>
  <c r="K19" i="2"/>
  <c r="A9" i="3"/>
  <c r="A7" i="3"/>
  <c r="A90" i="3"/>
  <c r="B34" i="6"/>
  <c r="E19" i="2"/>
  <c r="D69" i="3"/>
  <c r="V39" i="5"/>
  <c r="T25" i="4"/>
  <c r="W20" i="5"/>
  <c r="B21" i="6"/>
  <c r="U35" i="5"/>
  <c r="U29" i="2"/>
  <c r="H19" i="6"/>
  <c r="S36" i="5"/>
  <c r="E11" i="5"/>
  <c r="J27" i="5"/>
  <c r="G9" i="6"/>
  <c r="G18" i="6"/>
  <c r="C12" i="2"/>
  <c r="T26" i="6"/>
  <c r="F91" i="3"/>
  <c r="T30" i="4"/>
  <c r="D34" i="5"/>
  <c r="K28" i="2"/>
  <c r="S29" i="4"/>
  <c r="X36" i="2"/>
  <c r="D81" i="3"/>
  <c r="E105" i="3"/>
  <c r="G16" i="5"/>
  <c r="V39" i="4"/>
  <c r="F19" i="6"/>
  <c r="H32" i="3"/>
  <c r="X25" i="5"/>
  <c r="V35" i="6"/>
  <c r="U36" i="2"/>
  <c r="D39" i="5"/>
  <c r="L27" i="5"/>
  <c r="U29" i="5"/>
  <c r="E35" i="3"/>
  <c r="T38" i="2"/>
  <c r="G87" i="3"/>
  <c r="H19" i="4"/>
  <c r="W29" i="2"/>
  <c r="B37" i="6"/>
  <c r="B38" i="2"/>
  <c r="F20" i="4"/>
  <c r="T37" i="4"/>
  <c r="C55" i="3"/>
  <c r="X29" i="4"/>
  <c r="D29" i="6"/>
  <c r="C19" i="5"/>
  <c r="D7" i="5"/>
  <c r="W17" i="2"/>
  <c r="L27" i="6"/>
  <c r="E81" i="3"/>
  <c r="T30" i="5"/>
  <c r="E21" i="6"/>
  <c r="D28" i="2"/>
  <c r="G11" i="4"/>
  <c r="D108" i="3"/>
  <c r="G35" i="6"/>
  <c r="G18" i="4"/>
  <c r="H19" i="5"/>
  <c r="F28" i="6"/>
  <c r="H7" i="6"/>
  <c r="V39" i="2"/>
  <c r="N30" i="2"/>
  <c r="D78" i="3"/>
  <c r="T28" i="6"/>
  <c r="F19" i="4"/>
  <c r="G7" i="2"/>
  <c r="S38" i="2"/>
  <c r="E108" i="3"/>
  <c r="U27" i="4"/>
  <c r="S27" i="4"/>
  <c r="F36" i="3"/>
  <c r="D11" i="6"/>
  <c r="L26" i="4"/>
  <c r="J27" i="2"/>
  <c r="D82" i="3"/>
  <c r="T29" i="5"/>
  <c r="E19" i="5"/>
  <c r="P11" i="6"/>
  <c r="G9" i="5"/>
  <c r="U35" i="6"/>
  <c r="D34" i="2"/>
  <c r="G32" i="3"/>
  <c r="G18" i="2"/>
  <c r="C12" i="5"/>
  <c r="G81" i="3"/>
  <c r="K38" i="4"/>
  <c r="E90" i="3"/>
  <c r="H16" i="4"/>
  <c r="V29" i="6"/>
  <c r="U28" i="5"/>
  <c r="H36" i="3"/>
  <c r="E106" i="3"/>
  <c r="B46" i="3"/>
  <c r="J21" i="2"/>
  <c r="M16" i="4"/>
  <c r="M16" i="6"/>
  <c r="J18" i="2"/>
  <c r="J18" i="5"/>
  <c r="J11" i="5"/>
  <c r="J11" i="6"/>
  <c r="B28" i="6"/>
  <c r="B28" i="4"/>
  <c r="E60" i="3"/>
  <c r="E26" i="2"/>
  <c r="B100" i="3"/>
  <c r="J39" i="4"/>
  <c r="M34" i="6"/>
  <c r="M34" i="4"/>
  <c r="L36" i="2"/>
  <c r="D97" i="3"/>
  <c r="V21" i="5"/>
  <c r="V21" i="2"/>
  <c r="K29" i="4"/>
  <c r="K29" i="2"/>
  <c r="L29" i="2"/>
  <c r="D72" i="3"/>
  <c r="P26" i="6"/>
  <c r="P26" i="4"/>
  <c r="K30" i="6"/>
  <c r="C73" i="3"/>
  <c r="C68" i="3"/>
  <c r="K25" i="5"/>
  <c r="L25" i="5"/>
  <c r="L25" i="6"/>
  <c r="O25" i="2"/>
  <c r="O25" i="5"/>
  <c r="G70" i="3"/>
  <c r="O27" i="2"/>
  <c r="B73" i="3"/>
  <c r="J30" i="6"/>
  <c r="L30" i="2"/>
  <c r="L30" i="6"/>
  <c r="D8" i="6"/>
  <c r="D8" i="2"/>
  <c r="B9" i="3"/>
  <c r="B11" i="4"/>
  <c r="F10" i="3"/>
  <c r="F12" i="4"/>
  <c r="F12" i="2"/>
  <c r="C11" i="4"/>
  <c r="C11" i="2"/>
  <c r="C11" i="5"/>
  <c r="G79" i="3"/>
  <c r="W27" i="2"/>
  <c r="W27" i="5"/>
  <c r="R26" i="6"/>
  <c r="R26" i="2"/>
  <c r="R26" i="5"/>
  <c r="W28" i="4"/>
  <c r="W28" i="2"/>
  <c r="S30" i="5"/>
  <c r="S30" i="6"/>
  <c r="E36" i="4"/>
  <c r="E36" i="6"/>
  <c r="E39" i="2"/>
  <c r="E39" i="6"/>
  <c r="H37" i="5"/>
  <c r="H89" i="3"/>
  <c r="C91" i="3"/>
  <c r="C39" i="5"/>
  <c r="B36" i="4"/>
  <c r="B36" i="2"/>
  <c r="G34" i="4"/>
  <c r="G34" i="2"/>
  <c r="D37" i="5"/>
  <c r="D37" i="2"/>
  <c r="F36" i="2"/>
  <c r="F36" i="6"/>
  <c r="W38" i="6"/>
  <c r="W38" i="2"/>
  <c r="T35" i="6"/>
  <c r="D105" i="3"/>
  <c r="S37" i="4"/>
  <c r="C107" i="3"/>
  <c r="S37" i="6"/>
  <c r="R37" i="2"/>
  <c r="R37" i="6"/>
  <c r="R36" i="4"/>
  <c r="R36" i="6"/>
  <c r="B109" i="3"/>
  <c r="R39" i="4"/>
  <c r="R39" i="6"/>
  <c r="R35" i="4"/>
  <c r="B105" i="3"/>
  <c r="X34" i="6"/>
  <c r="X34" i="4"/>
  <c r="X37" i="4"/>
  <c r="X37" i="2"/>
  <c r="D16" i="2"/>
  <c r="D16" i="5"/>
  <c r="H17" i="4"/>
  <c r="H33" i="3"/>
  <c r="G21" i="4"/>
  <c r="G21" i="2"/>
  <c r="P20" i="6"/>
  <c r="G80" i="3"/>
  <c r="B8" i="4"/>
  <c r="G36" i="5"/>
  <c r="G46" i="3"/>
  <c r="S35" i="2"/>
  <c r="E51" i="3"/>
  <c r="K37" i="6"/>
  <c r="H17" i="6"/>
  <c r="E34" i="6"/>
  <c r="O17" i="6"/>
  <c r="O17" i="4"/>
  <c r="J20" i="5"/>
  <c r="B45" i="3"/>
  <c r="J20" i="2"/>
  <c r="M17" i="5"/>
  <c r="M17" i="2"/>
  <c r="K20" i="5"/>
  <c r="K20" i="2"/>
  <c r="D43" i="3"/>
  <c r="L18" i="5"/>
  <c r="L18" i="2"/>
  <c r="P19" i="6"/>
  <c r="P19" i="2"/>
  <c r="H44" i="3"/>
  <c r="N20" i="6"/>
  <c r="F45" i="3"/>
  <c r="N20" i="4"/>
  <c r="L21" i="5"/>
  <c r="L21" i="4"/>
  <c r="D46" i="3"/>
  <c r="J17" i="6"/>
  <c r="J17" i="4"/>
  <c r="B42" i="3"/>
  <c r="L11" i="4"/>
  <c r="L11" i="5"/>
  <c r="P11" i="2"/>
  <c r="P11" i="4"/>
  <c r="K10" i="6"/>
  <c r="C17" i="3"/>
  <c r="O12" i="4"/>
  <c r="O12" i="6"/>
  <c r="L10" i="2"/>
  <c r="L10" i="6"/>
  <c r="D17" i="3"/>
  <c r="J7" i="4"/>
  <c r="B14" i="3"/>
  <c r="J7" i="6"/>
  <c r="P12" i="5"/>
  <c r="H19" i="3"/>
  <c r="P12" i="4"/>
  <c r="P9" i="6"/>
  <c r="P9" i="5"/>
  <c r="P9" i="2"/>
  <c r="P9" i="4"/>
  <c r="M9" i="2"/>
  <c r="E16" i="3"/>
  <c r="L9" i="6"/>
  <c r="D16" i="3"/>
  <c r="L9" i="2"/>
  <c r="C16" i="3"/>
  <c r="K9" i="6"/>
  <c r="F63" i="3"/>
  <c r="F29" i="6"/>
  <c r="D62" i="3"/>
  <c r="D28" i="5"/>
  <c r="D30" i="5"/>
  <c r="D30" i="6"/>
  <c r="D30" i="2"/>
  <c r="H30" i="6"/>
  <c r="H64" i="3"/>
  <c r="H30" i="4"/>
  <c r="H25" i="6"/>
  <c r="H25" i="5"/>
  <c r="H25" i="2"/>
  <c r="H25" i="4"/>
  <c r="F26" i="4"/>
  <c r="F26" i="5"/>
  <c r="F26" i="2"/>
  <c r="C28" i="4"/>
  <c r="C28" i="6"/>
  <c r="E28" i="5"/>
  <c r="E62" i="3"/>
  <c r="E28" i="2"/>
  <c r="C25" i="5"/>
  <c r="C25" i="4"/>
  <c r="C25" i="2"/>
  <c r="E29" i="5"/>
  <c r="E29" i="2"/>
  <c r="E29" i="6"/>
  <c r="P38" i="4"/>
  <c r="P38" i="5"/>
  <c r="P38" i="6"/>
  <c r="J38" i="5"/>
  <c r="B99" i="3"/>
  <c r="N35" i="6"/>
  <c r="N35" i="4"/>
  <c r="N35" i="2"/>
  <c r="M39" i="4"/>
  <c r="M39" i="2"/>
  <c r="O36" i="2"/>
  <c r="O36" i="5"/>
  <c r="G97" i="3"/>
  <c r="K34" i="6"/>
  <c r="K34" i="5"/>
  <c r="K34" i="4"/>
  <c r="F95" i="3"/>
  <c r="N34" i="2"/>
  <c r="N34" i="5"/>
  <c r="N37" i="4"/>
  <c r="F98" i="3"/>
  <c r="N37" i="2"/>
  <c r="N37" i="5"/>
  <c r="D95" i="3"/>
  <c r="L34" i="2"/>
  <c r="P34" i="6"/>
  <c r="P34" i="5"/>
  <c r="O38" i="2"/>
  <c r="O38" i="4"/>
  <c r="O38" i="5"/>
  <c r="T21" i="6"/>
  <c r="T21" i="2"/>
  <c r="D55" i="3"/>
  <c r="R19" i="6"/>
  <c r="R19" i="4"/>
  <c r="R19" i="2"/>
  <c r="B54" i="3"/>
  <c r="R20" i="2"/>
  <c r="R20" i="4"/>
  <c r="X17" i="2"/>
  <c r="X17" i="4"/>
  <c r="H51" i="3"/>
  <c r="X18" i="4"/>
  <c r="X18" i="5"/>
  <c r="X20" i="6"/>
  <c r="X20" i="2"/>
  <c r="X20" i="5"/>
  <c r="C52" i="3"/>
  <c r="S18" i="4"/>
  <c r="S18" i="2"/>
  <c r="S18" i="5"/>
  <c r="R16" i="4"/>
  <c r="R16" i="5"/>
  <c r="R16" i="2"/>
  <c r="B52" i="3"/>
  <c r="R18" i="5"/>
  <c r="R18" i="2"/>
  <c r="T16" i="4"/>
  <c r="D50" i="3"/>
  <c r="T16" i="6"/>
  <c r="N27" i="5"/>
  <c r="N27" i="2"/>
  <c r="M25" i="2"/>
  <c r="E68" i="3"/>
  <c r="M25" i="5"/>
  <c r="P27" i="6"/>
  <c r="P27" i="4"/>
  <c r="F71" i="3"/>
  <c r="N28" i="2"/>
  <c r="N28" i="4"/>
  <c r="K28" i="4"/>
  <c r="C71" i="3"/>
  <c r="R20" i="5"/>
  <c r="K20" i="6"/>
  <c r="O12" i="2"/>
  <c r="M39" i="6"/>
  <c r="E63" i="3"/>
  <c r="C15" i="3"/>
  <c r="L34" i="6"/>
  <c r="B107" i="3"/>
  <c r="M20" i="4"/>
  <c r="X18" i="6"/>
  <c r="L18" i="6"/>
  <c r="C80" i="3"/>
  <c r="L11" i="6"/>
  <c r="H11" i="5"/>
  <c r="N35" i="5"/>
  <c r="D37" i="6"/>
  <c r="O25" i="6"/>
  <c r="B50" i="3"/>
  <c r="N20" i="5"/>
  <c r="N34" i="6"/>
  <c r="H8" i="6"/>
  <c r="E39" i="4"/>
  <c r="D20" i="5"/>
  <c r="D36" i="3"/>
  <c r="B18" i="5"/>
  <c r="B18" i="2"/>
  <c r="U29" i="4"/>
  <c r="T30" i="2"/>
  <c r="T29" i="6"/>
  <c r="T29" i="4"/>
  <c r="E37" i="3"/>
  <c r="E19" i="6"/>
  <c r="G9" i="3"/>
  <c r="T38" i="4"/>
  <c r="T38" i="5"/>
  <c r="U35" i="4"/>
  <c r="D34" i="6"/>
  <c r="D34" i="4"/>
  <c r="G35" i="2"/>
  <c r="G16" i="2"/>
  <c r="G16" i="4"/>
  <c r="G34" i="3"/>
  <c r="H19" i="2"/>
  <c r="C10" i="3"/>
  <c r="F109" i="3"/>
  <c r="N30" i="6"/>
  <c r="T26" i="4"/>
  <c r="W29" i="4"/>
  <c r="D21" i="2"/>
  <c r="C36" i="3"/>
  <c r="F19" i="5"/>
  <c r="H73" i="3"/>
  <c r="P30" i="4"/>
  <c r="P30" i="2"/>
  <c r="M27" i="4"/>
  <c r="M27" i="5"/>
  <c r="G10" i="6"/>
  <c r="G8" i="3"/>
  <c r="G10" i="2"/>
  <c r="F8" i="2"/>
  <c r="F8" i="4"/>
  <c r="F8" i="6"/>
  <c r="E11" i="2"/>
  <c r="E11" i="6"/>
  <c r="B12" i="4"/>
  <c r="B10" i="3"/>
  <c r="B12" i="2"/>
  <c r="G12" i="2"/>
  <c r="G12" i="4"/>
  <c r="G10" i="3"/>
  <c r="B10" i="4"/>
  <c r="B10" i="6"/>
  <c r="B10" i="2"/>
  <c r="C10" i="5"/>
  <c r="C8" i="3"/>
  <c r="C10" i="6"/>
  <c r="V29" i="2"/>
  <c r="V29" i="4"/>
  <c r="C81" i="3"/>
  <c r="S29" i="5"/>
  <c r="S29" i="6"/>
  <c r="T27" i="2"/>
  <c r="T27" i="4"/>
  <c r="T27" i="5"/>
  <c r="D77" i="3"/>
  <c r="T25" i="2"/>
  <c r="E82" i="3"/>
  <c r="U30" i="5"/>
  <c r="U30" i="2"/>
  <c r="H77" i="3"/>
  <c r="X25" i="6"/>
  <c r="X25" i="2"/>
  <c r="B34" i="5"/>
  <c r="B86" i="3"/>
  <c r="F37" i="4"/>
  <c r="F37" i="2"/>
  <c r="F37" i="6"/>
  <c r="D39" i="2"/>
  <c r="D91" i="3"/>
  <c r="D87" i="3"/>
  <c r="D35" i="5"/>
  <c r="D35" i="6"/>
  <c r="H88" i="3"/>
  <c r="H36" i="2"/>
  <c r="H36" i="4"/>
  <c r="B37" i="2"/>
  <c r="B89" i="3"/>
  <c r="B37" i="4"/>
  <c r="F39" i="6"/>
  <c r="F39" i="4"/>
  <c r="B38" i="5"/>
  <c r="B38" i="4"/>
  <c r="B38" i="6"/>
  <c r="V35" i="2"/>
  <c r="V35" i="5"/>
  <c r="T37" i="6"/>
  <c r="T37" i="2"/>
  <c r="D107" i="3"/>
  <c r="U36" i="5"/>
  <c r="U36" i="6"/>
  <c r="X36" i="4"/>
  <c r="X36" i="6"/>
  <c r="X36" i="5"/>
  <c r="S38" i="6"/>
  <c r="C108" i="3"/>
  <c r="S36" i="2"/>
  <c r="C106" i="3"/>
  <c r="G109" i="3"/>
  <c r="W39" i="2"/>
  <c r="W39" i="6"/>
  <c r="U38" i="2"/>
  <c r="U38" i="6"/>
  <c r="H21" i="6"/>
  <c r="H21" i="2"/>
  <c r="H37" i="3"/>
  <c r="H20" i="5"/>
  <c r="H20" i="2"/>
  <c r="F20" i="5"/>
  <c r="F20" i="2"/>
  <c r="B21" i="4"/>
  <c r="B21" i="5"/>
  <c r="H16" i="2"/>
  <c r="H16" i="5"/>
  <c r="L26" i="5"/>
  <c r="D70" i="3"/>
  <c r="J27" i="6"/>
  <c r="B17" i="6"/>
  <c r="C32" i="3"/>
  <c r="G11" i="6"/>
  <c r="G9" i="4"/>
  <c r="G35" i="5"/>
  <c r="F73" i="3"/>
  <c r="T26" i="5"/>
  <c r="W29" i="5"/>
  <c r="B37" i="3"/>
  <c r="F35" i="3"/>
  <c r="G12" i="5"/>
  <c r="W39" i="5"/>
  <c r="S36" i="4"/>
  <c r="S38" i="5"/>
  <c r="H36" i="6"/>
  <c r="D35" i="2"/>
  <c r="U38" i="4"/>
  <c r="U30" i="4"/>
  <c r="F81" i="3"/>
  <c r="B8" i="3"/>
  <c r="V35" i="4"/>
  <c r="F39" i="2"/>
  <c r="F89" i="3"/>
  <c r="T25" i="6"/>
  <c r="D79" i="3"/>
  <c r="D20" i="6"/>
  <c r="H20" i="4"/>
  <c r="H21" i="4"/>
  <c r="G10" i="5"/>
  <c r="D39" i="4"/>
  <c r="B34" i="2"/>
  <c r="E50" i="3"/>
  <c r="O27" i="6"/>
  <c r="E21" i="2"/>
  <c r="C16" i="2"/>
  <c r="J11" i="4"/>
  <c r="B8" i="5"/>
  <c r="F88" i="3"/>
  <c r="G88" i="3"/>
  <c r="P16" i="5"/>
  <c r="D16" i="4"/>
  <c r="D16" i="6"/>
  <c r="F28" i="4"/>
  <c r="E30" i="4"/>
  <c r="K8" i="5"/>
  <c r="J12" i="4"/>
  <c r="H7" i="2"/>
  <c r="B11" i="2"/>
  <c r="H104" i="3"/>
  <c r="R37" i="4"/>
  <c r="G86" i="3"/>
  <c r="K29" i="5"/>
  <c r="S17" i="5"/>
  <c r="S20" i="6"/>
  <c r="D68" i="3"/>
  <c r="L25" i="4"/>
  <c r="K25" i="6"/>
  <c r="K25" i="2"/>
  <c r="K30" i="2"/>
  <c r="K30" i="4"/>
  <c r="S28" i="2"/>
  <c r="R26" i="4"/>
  <c r="T28" i="5"/>
  <c r="D37" i="3"/>
  <c r="C20" i="2"/>
  <c r="C20" i="6"/>
  <c r="C19" i="4"/>
  <c r="K36" i="6"/>
  <c r="L36" i="4"/>
  <c r="D7" i="6"/>
  <c r="H11" i="6"/>
  <c r="G7" i="4"/>
  <c r="R39" i="2"/>
  <c r="R36" i="5"/>
  <c r="E38" i="6"/>
  <c r="E38" i="4"/>
  <c r="C39" i="4"/>
  <c r="C11" i="6"/>
  <c r="F12" i="6"/>
  <c r="S35" i="5"/>
  <c r="S35" i="4"/>
  <c r="X37" i="6"/>
  <c r="D89" i="3"/>
  <c r="O25" i="4"/>
  <c r="H69" i="3"/>
  <c r="M21" i="6"/>
  <c r="E79" i="3"/>
  <c r="U27" i="6"/>
  <c r="S27" i="5"/>
  <c r="C79" i="3"/>
  <c r="B34" i="3"/>
  <c r="D8" i="5"/>
  <c r="R35" i="5"/>
  <c r="R35" i="6"/>
  <c r="E36" i="2"/>
  <c r="H37" i="2"/>
  <c r="B36" i="6"/>
  <c r="B36" i="5"/>
  <c r="R21" i="5"/>
  <c r="T20" i="5"/>
  <c r="L29" i="6"/>
  <c r="W27" i="6"/>
  <c r="U28" i="6"/>
  <c r="D20" i="4"/>
  <c r="G21" i="6"/>
  <c r="H17" i="2"/>
  <c r="D9" i="3"/>
  <c r="H6" i="3"/>
  <c r="S37" i="5"/>
  <c r="T35" i="2"/>
  <c r="W38" i="5"/>
  <c r="E39" i="5"/>
  <c r="E34" i="5"/>
  <c r="S21" i="4"/>
  <c r="J30" i="5"/>
  <c r="W28" i="5"/>
  <c r="X29" i="2"/>
  <c r="U16" i="6"/>
  <c r="J30" i="2"/>
  <c r="J21" i="5"/>
  <c r="B33" i="3"/>
  <c r="C16" i="4"/>
  <c r="B30" i="6"/>
  <c r="B8" i="2"/>
  <c r="F36" i="5"/>
  <c r="G36" i="2"/>
  <c r="G36" i="4"/>
  <c r="P16" i="2"/>
  <c r="D32" i="3"/>
  <c r="O39" i="5"/>
  <c r="H7" i="5"/>
  <c r="H7" i="4"/>
  <c r="B11" i="5"/>
  <c r="X34" i="2"/>
  <c r="R37" i="5"/>
  <c r="G34" i="6"/>
  <c r="G34" i="5"/>
  <c r="K29" i="6"/>
  <c r="L25" i="2"/>
  <c r="K25" i="4"/>
  <c r="K30" i="5"/>
  <c r="G41" i="3"/>
  <c r="L16" i="6"/>
  <c r="S28" i="5"/>
  <c r="S28" i="4"/>
  <c r="B78" i="3"/>
  <c r="T28" i="4"/>
  <c r="D80" i="3"/>
  <c r="D21" i="5"/>
  <c r="C20" i="4"/>
  <c r="C19" i="2"/>
  <c r="O9" i="6"/>
  <c r="L7" i="6"/>
  <c r="F99" i="3"/>
  <c r="D7" i="4"/>
  <c r="D7" i="2"/>
  <c r="H11" i="2"/>
  <c r="H11" i="4"/>
  <c r="G5" i="3"/>
  <c r="G7" i="5"/>
  <c r="R39" i="5"/>
  <c r="R36" i="2"/>
  <c r="B106" i="3"/>
  <c r="E38" i="5"/>
  <c r="C39" i="2"/>
  <c r="F17" i="3"/>
  <c r="C9" i="3"/>
  <c r="F12" i="5"/>
  <c r="S35" i="6"/>
  <c r="H107" i="3"/>
  <c r="X37" i="5"/>
  <c r="D37" i="4"/>
  <c r="G68" i="3"/>
  <c r="P26" i="2"/>
  <c r="U27" i="2"/>
  <c r="S27" i="6"/>
  <c r="B18" i="6"/>
  <c r="B18" i="4"/>
  <c r="D6" i="3"/>
  <c r="R35" i="2"/>
  <c r="E88" i="3"/>
  <c r="E36" i="5"/>
  <c r="H37" i="4"/>
  <c r="B88" i="3"/>
  <c r="L29" i="5"/>
  <c r="W27" i="4"/>
  <c r="E80" i="3"/>
  <c r="U28" i="4"/>
  <c r="D20" i="2"/>
  <c r="G21" i="5"/>
  <c r="G37" i="3"/>
  <c r="H17" i="5"/>
  <c r="G61" i="3"/>
  <c r="L12" i="2"/>
  <c r="D11" i="5"/>
  <c r="D11" i="4"/>
  <c r="H8" i="2"/>
  <c r="H8" i="5"/>
  <c r="S37" i="2"/>
  <c r="T35" i="4"/>
  <c r="T35" i="5"/>
  <c r="W38" i="4"/>
  <c r="G108" i="3"/>
  <c r="E91" i="3"/>
  <c r="E86" i="3"/>
  <c r="E34" i="4"/>
  <c r="K7" i="7"/>
  <c r="J7" i="7"/>
  <c r="C8" i="7"/>
  <c r="D73" i="3"/>
  <c r="P20" i="5"/>
  <c r="C82" i="3"/>
  <c r="B17" i="4"/>
  <c r="L30" i="5"/>
  <c r="L30" i="4"/>
  <c r="J30" i="4"/>
  <c r="O27" i="5"/>
  <c r="O27" i="4"/>
  <c r="S30" i="4"/>
  <c r="S30" i="2"/>
  <c r="W28" i="6"/>
  <c r="H81" i="3"/>
  <c r="X29" i="6"/>
  <c r="E21" i="4"/>
  <c r="C16" i="5"/>
  <c r="W17" i="6"/>
  <c r="J21" i="4"/>
  <c r="P20" i="2"/>
  <c r="B17" i="5"/>
  <c r="B30" i="4"/>
  <c r="G26" i="2"/>
  <c r="C27" i="5"/>
  <c r="J39" i="5"/>
  <c r="B8" i="6"/>
  <c r="O39" i="2"/>
  <c r="B11" i="6"/>
  <c r="X34" i="5"/>
  <c r="C72" i="3"/>
  <c r="M16" i="2"/>
  <c r="O21" i="4"/>
  <c r="D21" i="6"/>
  <c r="C19" i="6"/>
  <c r="C26" i="6"/>
  <c r="O9" i="4"/>
  <c r="N12" i="2"/>
  <c r="C99" i="3"/>
  <c r="C39" i="6"/>
  <c r="E95" i="3"/>
  <c r="T17" i="2"/>
  <c r="B43" i="3"/>
  <c r="K37" i="5"/>
  <c r="D8" i="4"/>
  <c r="H37" i="6"/>
  <c r="L29" i="4"/>
  <c r="J16" i="6"/>
  <c r="D61" i="3"/>
  <c r="B17" i="3"/>
  <c r="L8" i="5"/>
  <c r="L12" i="6"/>
  <c r="N36" i="2"/>
  <c r="E99" i="3"/>
  <c r="F53" i="3"/>
  <c r="D10" i="4"/>
  <c r="H97" i="3"/>
  <c r="O26" i="6"/>
  <c r="P25" i="5"/>
  <c r="G45" i="3"/>
  <c r="F69" i="3"/>
  <c r="P21" i="6"/>
  <c r="E72" i="3"/>
  <c r="F34" i="3"/>
  <c r="E37" i="2"/>
  <c r="T18" i="4"/>
  <c r="K17" i="4"/>
  <c r="E16" i="2"/>
  <c r="E59" i="3"/>
  <c r="E15" i="3"/>
  <c r="D38" i="6"/>
  <c r="G20" i="2"/>
  <c r="W36" i="5"/>
  <c r="E104" i="3"/>
  <c r="R17" i="4"/>
  <c r="J28" i="2"/>
  <c r="K21" i="5"/>
  <c r="R30" i="4"/>
  <c r="C77" i="3"/>
  <c r="F17" i="4"/>
  <c r="E18" i="2"/>
  <c r="G28" i="5"/>
  <c r="O8" i="4"/>
  <c r="W34" i="4"/>
  <c r="O30" i="5"/>
  <c r="F78" i="3"/>
  <c r="D53" i="3"/>
  <c r="E53" i="3"/>
  <c r="M30" i="6"/>
  <c r="W26" i="5"/>
  <c r="X28" i="6"/>
  <c r="R27" i="5"/>
  <c r="B20" i="2"/>
  <c r="B16" i="5"/>
  <c r="G25" i="6"/>
  <c r="R25" i="6"/>
  <c r="K26" i="5"/>
  <c r="N19" i="6"/>
  <c r="H35" i="6"/>
  <c r="C21" i="6"/>
  <c r="T19" i="4"/>
  <c r="R17" i="2"/>
  <c r="S16" i="6"/>
  <c r="U19" i="5"/>
  <c r="J28" i="5"/>
  <c r="K27" i="2"/>
  <c r="N26" i="2"/>
  <c r="L28" i="2"/>
  <c r="M30" i="5"/>
  <c r="K17" i="6"/>
  <c r="N17" i="4"/>
  <c r="P21" i="5"/>
  <c r="K21" i="6"/>
  <c r="X28" i="2"/>
  <c r="S25" i="4"/>
  <c r="E32" i="3"/>
  <c r="F17" i="2"/>
  <c r="B16" i="2"/>
  <c r="G62" i="3"/>
  <c r="E25" i="4"/>
  <c r="D8" i="3"/>
  <c r="W34" i="5"/>
  <c r="D38" i="5"/>
  <c r="R25" i="2"/>
  <c r="G72" i="3"/>
  <c r="S34" i="4"/>
  <c r="H26" i="4"/>
  <c r="B7" i="3"/>
  <c r="T19" i="2"/>
  <c r="U19" i="6"/>
  <c r="B71" i="3"/>
  <c r="N26" i="6"/>
  <c r="M30" i="2"/>
  <c r="G78" i="3"/>
  <c r="R30" i="2"/>
  <c r="R27" i="6"/>
  <c r="E16" i="5"/>
  <c r="B20" i="4"/>
  <c r="E34" i="3"/>
  <c r="G25" i="5"/>
  <c r="M8" i="2"/>
  <c r="G104" i="3"/>
  <c r="M29" i="6"/>
  <c r="F18" i="2"/>
  <c r="E89" i="3"/>
  <c r="V27" i="5"/>
  <c r="N7" i="6"/>
  <c r="C6" i="3"/>
  <c r="W35" i="2"/>
  <c r="O20" i="5"/>
  <c r="O20" i="2"/>
  <c r="N21" i="5"/>
  <c r="N21" i="4"/>
  <c r="N21" i="2"/>
  <c r="P17" i="2"/>
  <c r="P17" i="5"/>
  <c r="H42" i="3"/>
  <c r="O7" i="2"/>
  <c r="O7" i="6"/>
  <c r="N9" i="4"/>
  <c r="N9" i="6"/>
  <c r="N9" i="2"/>
  <c r="F16" i="3"/>
  <c r="M10" i="2"/>
  <c r="E17" i="3"/>
  <c r="M10" i="5"/>
  <c r="J9" i="5"/>
  <c r="J9" i="6"/>
  <c r="J9" i="4"/>
  <c r="B16" i="3"/>
  <c r="O11" i="4"/>
  <c r="O11" i="6"/>
  <c r="F30" i="2"/>
  <c r="F64" i="3"/>
  <c r="F30" i="5"/>
  <c r="H27" i="2"/>
  <c r="H27" i="5"/>
  <c r="H27" i="6"/>
  <c r="C30" i="5"/>
  <c r="C30" i="2"/>
  <c r="C30" i="4"/>
  <c r="O34" i="6"/>
  <c r="O34" i="5"/>
  <c r="G95" i="3"/>
  <c r="O34" i="4"/>
  <c r="O35" i="6"/>
  <c r="O35" i="5"/>
  <c r="O35" i="4"/>
  <c r="G96" i="3"/>
  <c r="D96" i="3"/>
  <c r="L35" i="2"/>
  <c r="L35" i="4"/>
  <c r="L35" i="5"/>
  <c r="L39" i="5"/>
  <c r="L39" i="4"/>
  <c r="L39" i="2"/>
  <c r="D100" i="3"/>
  <c r="E98" i="3"/>
  <c r="M37" i="4"/>
  <c r="M37" i="6"/>
  <c r="M37" i="2"/>
  <c r="K39" i="4"/>
  <c r="K39" i="2"/>
  <c r="K39" i="5"/>
  <c r="W21" i="2"/>
  <c r="W21" i="4"/>
  <c r="W21" i="5"/>
  <c r="F50" i="3"/>
  <c r="V16" i="5"/>
  <c r="C53" i="3"/>
  <c r="S19" i="5"/>
  <c r="H71" i="3"/>
  <c r="P28" i="5"/>
  <c r="G73" i="3"/>
  <c r="O30" i="4"/>
  <c r="H68" i="3"/>
  <c r="P25" i="6"/>
  <c r="H10" i="4"/>
  <c r="H8" i="3"/>
  <c r="H10" i="6"/>
  <c r="H10" i="2"/>
  <c r="B7" i="4"/>
  <c r="B5" i="3"/>
  <c r="B7" i="2"/>
  <c r="D12" i="6"/>
  <c r="D12" i="4"/>
  <c r="D12" i="2"/>
  <c r="D10" i="3"/>
  <c r="S26" i="2"/>
  <c r="S26" i="4"/>
  <c r="S26" i="6"/>
  <c r="B81" i="3"/>
  <c r="R29" i="6"/>
  <c r="R29" i="4"/>
  <c r="V30" i="6"/>
  <c r="V30" i="5"/>
  <c r="W25" i="4"/>
  <c r="G77" i="3"/>
  <c r="W25" i="6"/>
  <c r="W25" i="5"/>
  <c r="W30" i="6"/>
  <c r="W30" i="5"/>
  <c r="G82" i="3"/>
  <c r="U25" i="2"/>
  <c r="U25" i="6"/>
  <c r="U25" i="5"/>
  <c r="C36" i="6"/>
  <c r="C36" i="4"/>
  <c r="C86" i="3"/>
  <c r="C34" i="5"/>
  <c r="C34" i="6"/>
  <c r="H91" i="3"/>
  <c r="H39" i="6"/>
  <c r="H39" i="5"/>
  <c r="H39" i="4"/>
  <c r="B39" i="5"/>
  <c r="B39" i="6"/>
  <c r="B91" i="3"/>
  <c r="B39" i="4"/>
  <c r="C37" i="5"/>
  <c r="C37" i="2"/>
  <c r="G106" i="3"/>
  <c r="W36" i="6"/>
  <c r="X38" i="4"/>
  <c r="X38" i="5"/>
  <c r="X38" i="2"/>
  <c r="H108" i="3"/>
  <c r="F108" i="3"/>
  <c r="V38" i="4"/>
  <c r="V38" i="2"/>
  <c r="V38" i="5"/>
  <c r="E109" i="3"/>
  <c r="U39" i="6"/>
  <c r="U39" i="2"/>
  <c r="U39" i="4"/>
  <c r="V34" i="4"/>
  <c r="V34" i="5"/>
  <c r="S39" i="6"/>
  <c r="S39" i="5"/>
  <c r="E17" i="6"/>
  <c r="E33" i="3"/>
  <c r="E17" i="5"/>
  <c r="E17" i="2"/>
  <c r="F21" i="6"/>
  <c r="F21" i="4"/>
  <c r="F37" i="3"/>
  <c r="F21" i="2"/>
  <c r="F16" i="6"/>
  <c r="F16" i="4"/>
  <c r="F16" i="2"/>
  <c r="F32" i="3"/>
  <c r="G20" i="5"/>
  <c r="G20" i="6"/>
  <c r="T19" i="6"/>
  <c r="B51" i="3"/>
  <c r="U19" i="4"/>
  <c r="J28" i="4"/>
  <c r="N26" i="5"/>
  <c r="M30" i="4"/>
  <c r="K17" i="5"/>
  <c r="C42" i="3"/>
  <c r="N17" i="2"/>
  <c r="P21" i="4"/>
  <c r="P21" i="2"/>
  <c r="N16" i="4"/>
  <c r="K21" i="4"/>
  <c r="C46" i="3"/>
  <c r="W26" i="4"/>
  <c r="B82" i="3"/>
  <c r="R30" i="5"/>
  <c r="H80" i="3"/>
  <c r="S25" i="6"/>
  <c r="S25" i="5"/>
  <c r="R27" i="4"/>
  <c r="E16" i="6"/>
  <c r="B20" i="6"/>
  <c r="F17" i="5"/>
  <c r="F17" i="6"/>
  <c r="B16" i="4"/>
  <c r="E18" i="6"/>
  <c r="E18" i="4"/>
  <c r="G28" i="6"/>
  <c r="G28" i="4"/>
  <c r="G25" i="2"/>
  <c r="F27" i="5"/>
  <c r="E25" i="6"/>
  <c r="E25" i="2"/>
  <c r="M8" i="5"/>
  <c r="M8" i="6"/>
  <c r="N39" i="2"/>
  <c r="D10" i="6"/>
  <c r="D10" i="2"/>
  <c r="W34" i="6"/>
  <c r="D90" i="3"/>
  <c r="D38" i="4"/>
  <c r="M29" i="5"/>
  <c r="V30" i="2"/>
  <c r="C78" i="3"/>
  <c r="G20" i="4"/>
  <c r="C64" i="3"/>
  <c r="K39" i="6"/>
  <c r="V34" i="6"/>
  <c r="W36" i="2"/>
  <c r="V20" i="4"/>
  <c r="P17" i="6"/>
  <c r="V16" i="4"/>
  <c r="W21" i="6"/>
  <c r="P25" i="4"/>
  <c r="O30" i="2"/>
  <c r="O20" i="4"/>
  <c r="W30" i="2"/>
  <c r="F16" i="5"/>
  <c r="F21" i="5"/>
  <c r="E17" i="4"/>
  <c r="H61" i="3"/>
  <c r="M10" i="6"/>
  <c r="L39" i="6"/>
  <c r="D12" i="5"/>
  <c r="F52" i="3"/>
  <c r="J26" i="5"/>
  <c r="M19" i="2"/>
  <c r="N11" i="6"/>
  <c r="N18" i="6"/>
  <c r="D44" i="3"/>
  <c r="L19" i="6"/>
  <c r="H43" i="3"/>
  <c r="P18" i="2"/>
  <c r="J19" i="4"/>
  <c r="J19" i="6"/>
  <c r="O18" i="5"/>
  <c r="O18" i="2"/>
  <c r="G43" i="3"/>
  <c r="K11" i="6"/>
  <c r="K11" i="2"/>
  <c r="N8" i="2"/>
  <c r="N8" i="5"/>
  <c r="K7" i="5"/>
  <c r="K7" i="6"/>
  <c r="K12" i="5"/>
  <c r="K12" i="6"/>
  <c r="B15" i="3"/>
  <c r="J8" i="4"/>
  <c r="J8" i="2"/>
  <c r="H14" i="3"/>
  <c r="P7" i="2"/>
  <c r="O10" i="5"/>
  <c r="O10" i="2"/>
  <c r="M12" i="5"/>
  <c r="E19" i="3"/>
  <c r="M12" i="4"/>
  <c r="G30" i="4"/>
  <c r="G30" i="5"/>
  <c r="G64" i="3"/>
  <c r="H28" i="2"/>
  <c r="H28" i="6"/>
  <c r="G29" i="6"/>
  <c r="G29" i="2"/>
  <c r="D26" i="6"/>
  <c r="D60" i="3"/>
  <c r="C29" i="5"/>
  <c r="C29" i="4"/>
  <c r="H29" i="4"/>
  <c r="H63" i="3"/>
  <c r="B25" i="2"/>
  <c r="B25" i="5"/>
  <c r="F59" i="3"/>
  <c r="F25" i="2"/>
  <c r="B26" i="4"/>
  <c r="B60" i="3"/>
  <c r="J35" i="5"/>
  <c r="J35" i="2"/>
  <c r="P37" i="4"/>
  <c r="H98" i="3"/>
  <c r="M35" i="6"/>
  <c r="M35" i="2"/>
  <c r="C96" i="3"/>
  <c r="K35" i="5"/>
  <c r="L37" i="4"/>
  <c r="L37" i="6"/>
  <c r="P39" i="2"/>
  <c r="P39" i="4"/>
  <c r="U18" i="5"/>
  <c r="U18" i="6"/>
  <c r="F51" i="3"/>
  <c r="V17" i="5"/>
  <c r="X21" i="2"/>
  <c r="X21" i="4"/>
  <c r="X16" i="5"/>
  <c r="X16" i="6"/>
  <c r="X16" i="2"/>
  <c r="J29" i="2"/>
  <c r="B72" i="3"/>
  <c r="E71" i="3"/>
  <c r="M28" i="2"/>
  <c r="F72" i="3"/>
  <c r="N29" i="4"/>
  <c r="J25" i="2"/>
  <c r="B68" i="3"/>
  <c r="J25" i="5"/>
  <c r="H9" i="2"/>
  <c r="H9" i="4"/>
  <c r="E5" i="3"/>
  <c r="E7" i="6"/>
  <c r="C9" i="4"/>
  <c r="C7" i="3"/>
  <c r="H10" i="3"/>
  <c r="H12" i="6"/>
  <c r="D7" i="3"/>
  <c r="D9" i="4"/>
  <c r="C5" i="3"/>
  <c r="C7" i="4"/>
  <c r="C7" i="5"/>
  <c r="F7" i="6"/>
  <c r="F7" i="4"/>
  <c r="E10" i="6"/>
  <c r="E10" i="5"/>
  <c r="R25" i="5"/>
  <c r="B77" i="3"/>
  <c r="X30" i="6"/>
  <c r="H82" i="3"/>
  <c r="X30" i="5"/>
  <c r="X30" i="4"/>
  <c r="V28" i="6"/>
  <c r="F80" i="3"/>
  <c r="V28" i="5"/>
  <c r="V28" i="4"/>
  <c r="R28" i="6"/>
  <c r="R28" i="2"/>
  <c r="B80" i="3"/>
  <c r="R28" i="4"/>
  <c r="V26" i="2"/>
  <c r="V26" i="5"/>
  <c r="V26" i="6"/>
  <c r="F79" i="3"/>
  <c r="V27" i="2"/>
  <c r="V27" i="4"/>
  <c r="U26" i="6"/>
  <c r="U26" i="4"/>
  <c r="E78" i="3"/>
  <c r="X27" i="5"/>
  <c r="H79" i="3"/>
  <c r="X27" i="6"/>
  <c r="E37" i="6"/>
  <c r="E37" i="4"/>
  <c r="H90" i="3"/>
  <c r="H38" i="6"/>
  <c r="H38" i="2"/>
  <c r="H38" i="5"/>
  <c r="G39" i="2"/>
  <c r="G39" i="5"/>
  <c r="G39" i="4"/>
  <c r="G39" i="6"/>
  <c r="F34" i="5"/>
  <c r="F34" i="2"/>
  <c r="F86" i="3"/>
  <c r="H86" i="3"/>
  <c r="H34" i="6"/>
  <c r="H34" i="5"/>
  <c r="H34" i="4"/>
  <c r="H87" i="3"/>
  <c r="H35" i="5"/>
  <c r="H35" i="4"/>
  <c r="D36" i="4"/>
  <c r="D88" i="3"/>
  <c r="D36" i="2"/>
  <c r="D36" i="6"/>
  <c r="C35" i="6"/>
  <c r="C35" i="5"/>
  <c r="C35" i="4"/>
  <c r="C38" i="6"/>
  <c r="C90" i="3"/>
  <c r="C38" i="4"/>
  <c r="C38" i="2"/>
  <c r="G38" i="2"/>
  <c r="G38" i="6"/>
  <c r="G90" i="3"/>
  <c r="G38" i="4"/>
  <c r="D104" i="3"/>
  <c r="T34" i="4"/>
  <c r="T34" i="2"/>
  <c r="W37" i="5"/>
  <c r="W37" i="4"/>
  <c r="G107" i="3"/>
  <c r="W35" i="5"/>
  <c r="W35" i="6"/>
  <c r="W35" i="4"/>
  <c r="F107" i="3"/>
  <c r="V37" i="4"/>
  <c r="V37" i="6"/>
  <c r="T36" i="2"/>
  <c r="D106" i="3"/>
  <c r="T36" i="6"/>
  <c r="T36" i="4"/>
  <c r="C104" i="3"/>
  <c r="S34" i="6"/>
  <c r="S34" i="2"/>
  <c r="X39" i="5"/>
  <c r="H109" i="3"/>
  <c r="X39" i="2"/>
  <c r="X39" i="6"/>
  <c r="U34" i="4"/>
  <c r="U34" i="6"/>
  <c r="U34" i="5"/>
  <c r="X35" i="5"/>
  <c r="X35" i="6"/>
  <c r="X35" i="2"/>
  <c r="X35" i="4"/>
  <c r="C21" i="4"/>
  <c r="C37" i="3"/>
  <c r="C21" i="2"/>
  <c r="C17" i="6"/>
  <c r="C17" i="4"/>
  <c r="C17" i="5"/>
  <c r="C33" i="3"/>
  <c r="C34" i="3"/>
  <c r="C18" i="2"/>
  <c r="C18" i="5"/>
  <c r="C18" i="4"/>
  <c r="B19" i="2"/>
  <c r="B19" i="6"/>
  <c r="B19" i="4"/>
  <c r="B19" i="5"/>
  <c r="G33" i="3"/>
  <c r="G17" i="4"/>
  <c r="G17" i="5"/>
  <c r="G17" i="2"/>
  <c r="D18" i="5"/>
  <c r="D18" i="6"/>
  <c r="D34" i="3"/>
  <c r="D18" i="4"/>
  <c r="D17" i="4"/>
  <c r="D33" i="3"/>
  <c r="D17" i="5"/>
  <c r="D17" i="6"/>
  <c r="F18" i="6"/>
  <c r="F18" i="4"/>
  <c r="W19" i="4"/>
  <c r="R17" i="6"/>
  <c r="W26" i="2"/>
  <c r="X28" i="5"/>
  <c r="R27" i="2"/>
  <c r="B20" i="5"/>
  <c r="B16" i="6"/>
  <c r="G59" i="3"/>
  <c r="O8" i="2"/>
  <c r="M29" i="2"/>
  <c r="R29" i="2"/>
  <c r="X27" i="4"/>
  <c r="V30" i="4"/>
  <c r="P35" i="6"/>
  <c r="T34" i="5"/>
  <c r="V34" i="2"/>
  <c r="V37" i="5"/>
  <c r="C34" i="2"/>
  <c r="C87" i="3"/>
  <c r="F34" i="4"/>
  <c r="W18" i="6"/>
  <c r="V16" i="2"/>
  <c r="U20" i="6"/>
  <c r="F46" i="3"/>
  <c r="U25" i="4"/>
  <c r="U26" i="5"/>
  <c r="W25" i="2"/>
  <c r="D17" i="2"/>
  <c r="D18" i="2"/>
  <c r="G17" i="6"/>
  <c r="F30" i="6"/>
  <c r="H10" i="5"/>
  <c r="U39" i="5"/>
  <c r="B39" i="2"/>
  <c r="G14" i="3"/>
  <c r="J36" i="4"/>
  <c r="F11" i="6"/>
  <c r="C38" i="5"/>
  <c r="H55" i="3"/>
  <c r="L38" i="6"/>
  <c r="B35" i="3"/>
  <c r="N18" i="5"/>
  <c r="F43" i="3"/>
  <c r="N18" i="4"/>
  <c r="L20" i="5"/>
  <c r="L20" i="6"/>
  <c r="L20" i="2"/>
  <c r="L20" i="4"/>
  <c r="E43" i="3"/>
  <c r="M18" i="6"/>
  <c r="M18" i="2"/>
  <c r="M18" i="4"/>
  <c r="O19" i="2"/>
  <c r="O19" i="5"/>
  <c r="O19" i="6"/>
  <c r="G44" i="3"/>
  <c r="C43" i="3"/>
  <c r="K18" i="5"/>
  <c r="K18" i="4"/>
  <c r="K18" i="2"/>
  <c r="O7" i="5"/>
  <c r="O7" i="4"/>
  <c r="E18" i="3"/>
  <c r="M11" i="2"/>
  <c r="M11" i="4"/>
  <c r="M11" i="6"/>
  <c r="P10" i="6"/>
  <c r="P10" i="4"/>
  <c r="P10" i="5"/>
  <c r="H17" i="3"/>
  <c r="O11" i="2"/>
  <c r="G18" i="3"/>
  <c r="O11" i="5"/>
  <c r="H15" i="3"/>
  <c r="P8" i="2"/>
  <c r="P8" i="5"/>
  <c r="P8" i="4"/>
  <c r="E14" i="3"/>
  <c r="M7" i="6"/>
  <c r="M7" i="2"/>
  <c r="M7" i="4"/>
  <c r="D25" i="6"/>
  <c r="D25" i="2"/>
  <c r="D25" i="4"/>
  <c r="E27" i="5"/>
  <c r="E27" i="6"/>
  <c r="E27" i="2"/>
  <c r="E27" i="4"/>
  <c r="B27" i="6"/>
  <c r="B61" i="3"/>
  <c r="B27" i="2"/>
  <c r="H26" i="2"/>
  <c r="H26" i="6"/>
  <c r="H60" i="3"/>
  <c r="B29" i="4"/>
  <c r="B63" i="3"/>
  <c r="B29" i="5"/>
  <c r="B29" i="2"/>
  <c r="M36" i="5"/>
  <c r="M36" i="4"/>
  <c r="E97" i="3"/>
  <c r="M36" i="6"/>
  <c r="O37" i="5"/>
  <c r="O37" i="6"/>
  <c r="O37" i="4"/>
  <c r="G98" i="3"/>
  <c r="J34" i="2"/>
  <c r="J34" i="6"/>
  <c r="J34" i="5"/>
  <c r="B95" i="3"/>
  <c r="J37" i="6"/>
  <c r="B98" i="3"/>
  <c r="J37" i="2"/>
  <c r="J37" i="5"/>
  <c r="S19" i="2"/>
  <c r="S19" i="4"/>
  <c r="S19" i="6"/>
  <c r="X19" i="4"/>
  <c r="X19" i="5"/>
  <c r="H53" i="3"/>
  <c r="X19" i="6"/>
  <c r="D52" i="3"/>
  <c r="T18" i="5"/>
  <c r="T18" i="2"/>
  <c r="U21" i="5"/>
  <c r="U21" i="4"/>
  <c r="U21" i="6"/>
  <c r="E55" i="3"/>
  <c r="V18" i="5"/>
  <c r="V18" i="4"/>
  <c r="V18" i="2"/>
  <c r="W16" i="2"/>
  <c r="W16" i="4"/>
  <c r="G50" i="3"/>
  <c r="W16" i="5"/>
  <c r="N25" i="6"/>
  <c r="N25" i="2"/>
  <c r="F68" i="3"/>
  <c r="N25" i="4"/>
  <c r="P28" i="6"/>
  <c r="P28" i="4"/>
  <c r="P28" i="2"/>
  <c r="E69" i="3"/>
  <c r="M26" i="2"/>
  <c r="M26" i="5"/>
  <c r="M26" i="6"/>
  <c r="P29" i="4"/>
  <c r="P29" i="5"/>
  <c r="P29" i="2"/>
  <c r="H72" i="3"/>
  <c r="G71" i="3"/>
  <c r="O28" i="2"/>
  <c r="O28" i="6"/>
  <c r="O28" i="4"/>
  <c r="F9" i="4"/>
  <c r="F9" i="5"/>
  <c r="F9" i="2"/>
  <c r="F7" i="3"/>
  <c r="E9" i="4"/>
  <c r="E9" i="5"/>
  <c r="E9" i="2"/>
  <c r="E9" i="6"/>
  <c r="E12" i="5"/>
  <c r="E12" i="2"/>
  <c r="E12" i="6"/>
  <c r="E12" i="4"/>
  <c r="E8" i="2"/>
  <c r="E8" i="6"/>
  <c r="E8" i="4"/>
  <c r="E8" i="5"/>
  <c r="B7" i="5"/>
  <c r="B7" i="6"/>
  <c r="F10" i="6"/>
  <c r="F8" i="3"/>
  <c r="F10" i="2"/>
  <c r="F10" i="4"/>
  <c r="G8" i="4"/>
  <c r="G8" i="6"/>
  <c r="G8" i="5"/>
  <c r="G6" i="3"/>
  <c r="V25" i="6"/>
  <c r="V25" i="4"/>
  <c r="V25" i="5"/>
  <c r="V25" i="2"/>
  <c r="H78" i="3"/>
  <c r="X26" i="6"/>
  <c r="X26" i="5"/>
  <c r="X26" i="4"/>
  <c r="E35" i="4"/>
  <c r="E35" i="2"/>
  <c r="E87" i="3"/>
  <c r="E35" i="5"/>
  <c r="F38" i="2"/>
  <c r="F38" i="4"/>
  <c r="F38" i="6"/>
  <c r="F90" i="3"/>
  <c r="C88" i="3"/>
  <c r="C36" i="2"/>
  <c r="C36" i="5"/>
  <c r="G37" i="2"/>
  <c r="G89" i="3"/>
  <c r="G37" i="6"/>
  <c r="G37" i="5"/>
  <c r="B35" i="4"/>
  <c r="B35" i="6"/>
  <c r="B35" i="2"/>
  <c r="B35" i="5"/>
  <c r="C37" i="4"/>
  <c r="C37" i="6"/>
  <c r="C89" i="3"/>
  <c r="F35" i="2"/>
  <c r="F87" i="3"/>
  <c r="F35" i="6"/>
  <c r="F35" i="5"/>
  <c r="T39" i="5"/>
  <c r="T39" i="6"/>
  <c r="D109" i="3"/>
  <c r="T39" i="2"/>
  <c r="R38" i="2"/>
  <c r="R38" i="6"/>
  <c r="B108" i="3"/>
  <c r="R38" i="4"/>
  <c r="R34" i="4"/>
  <c r="B104" i="3"/>
  <c r="R34" i="6"/>
  <c r="R34" i="2"/>
  <c r="C109" i="3"/>
  <c r="S39" i="4"/>
  <c r="S39" i="2"/>
  <c r="V36" i="4"/>
  <c r="V36" i="2"/>
  <c r="V36" i="6"/>
  <c r="F106" i="3"/>
  <c r="U37" i="4"/>
  <c r="U37" i="2"/>
  <c r="U37" i="5"/>
  <c r="E107" i="3"/>
  <c r="D35" i="3"/>
  <c r="D19" i="4"/>
  <c r="D19" i="6"/>
  <c r="D19" i="5"/>
  <c r="E36" i="3"/>
  <c r="E20" i="4"/>
  <c r="E20" i="6"/>
  <c r="E20" i="2"/>
  <c r="G19" i="2"/>
  <c r="G35" i="3"/>
  <c r="G19" i="4"/>
  <c r="G19" i="5"/>
  <c r="H18" i="5"/>
  <c r="H18" i="2"/>
  <c r="H34" i="3"/>
  <c r="H18" i="4"/>
  <c r="D45" i="3"/>
  <c r="B27" i="5"/>
  <c r="D59" i="3"/>
  <c r="O37" i="2"/>
  <c r="E7" i="3"/>
  <c r="A89" i="3"/>
  <c r="A88" i="3"/>
  <c r="A86" i="3"/>
  <c r="A35" i="3"/>
  <c r="A36" i="3"/>
  <c r="A33" i="3"/>
  <c r="A34" i="3"/>
  <c r="A37" i="3"/>
  <c r="A32" i="3"/>
  <c r="L17" i="4"/>
  <c r="K16" i="2"/>
  <c r="K16" i="5"/>
  <c r="D42" i="3"/>
  <c r="S16" i="4"/>
  <c r="K27" i="4"/>
  <c r="L28" i="5"/>
  <c r="F27" i="2"/>
  <c r="G15" i="3"/>
  <c r="P35" i="5"/>
  <c r="P18" i="5"/>
  <c r="G52" i="3"/>
  <c r="E54" i="3"/>
  <c r="V19" i="6"/>
  <c r="O26" i="2"/>
  <c r="C69" i="3"/>
  <c r="N19" i="5"/>
  <c r="L19" i="2"/>
  <c r="K19" i="5"/>
  <c r="G29" i="4"/>
  <c r="J8" i="6"/>
  <c r="H100" i="3"/>
  <c r="P37" i="5"/>
  <c r="D9" i="2"/>
  <c r="H12" i="2"/>
  <c r="C9" i="6"/>
  <c r="H62" i="3"/>
  <c r="K7" i="2"/>
  <c r="F15" i="3"/>
  <c r="B97" i="3"/>
  <c r="E10" i="4"/>
  <c r="F11" i="5"/>
  <c r="H50" i="3"/>
  <c r="X21" i="5"/>
  <c r="J25" i="4"/>
  <c r="J26" i="6"/>
  <c r="O18" i="4"/>
  <c r="M19" i="4"/>
  <c r="F25" i="4"/>
  <c r="P7" i="4"/>
  <c r="L38" i="2"/>
  <c r="V17" i="6"/>
  <c r="U18" i="4"/>
  <c r="J19" i="2"/>
  <c r="N11" i="5"/>
  <c r="C29" i="2"/>
  <c r="D26" i="2"/>
  <c r="K12" i="4"/>
  <c r="L37" i="2"/>
  <c r="K35" i="6"/>
  <c r="E96" i="3"/>
  <c r="H7" i="3"/>
  <c r="B9" i="5"/>
  <c r="C8" i="2"/>
  <c r="W19" i="2"/>
  <c r="X17" i="5"/>
  <c r="S16" i="5"/>
  <c r="R20" i="6"/>
  <c r="L26" i="6"/>
  <c r="C70" i="3"/>
  <c r="L27" i="4"/>
  <c r="L28" i="6"/>
  <c r="B70" i="3"/>
  <c r="K20" i="4"/>
  <c r="N17" i="6"/>
  <c r="M17" i="6"/>
  <c r="E42" i="3"/>
  <c r="N16" i="5"/>
  <c r="J20" i="4"/>
  <c r="D64" i="3"/>
  <c r="F61" i="3"/>
  <c r="D28" i="6"/>
  <c r="G19" i="3"/>
  <c r="O8" i="5"/>
  <c r="K10" i="2"/>
  <c r="K10" i="4"/>
  <c r="H18" i="3"/>
  <c r="E100" i="3"/>
  <c r="M39" i="5"/>
  <c r="N39" i="5"/>
  <c r="J38" i="2"/>
  <c r="J38" i="6"/>
  <c r="G11" i="5"/>
  <c r="G9" i="2"/>
  <c r="E29" i="4"/>
  <c r="C59" i="3"/>
  <c r="K9" i="2"/>
  <c r="K9" i="4"/>
  <c r="L9" i="4"/>
  <c r="M9" i="6"/>
  <c r="P35" i="4"/>
  <c r="P36" i="5"/>
  <c r="P36" i="4"/>
  <c r="H95" i="3"/>
  <c r="L34" i="5"/>
  <c r="L34" i="4"/>
  <c r="C12" i="4"/>
  <c r="V20" i="5"/>
  <c r="V20" i="2"/>
  <c r="P18" i="6"/>
  <c r="W18" i="2"/>
  <c r="R19" i="5"/>
  <c r="U20" i="4"/>
  <c r="T21" i="5"/>
  <c r="V19" i="2"/>
  <c r="H52" i="3"/>
  <c r="G69" i="3"/>
  <c r="N30" i="4"/>
  <c r="O29" i="2"/>
  <c r="K28" i="6"/>
  <c r="K26" i="2"/>
  <c r="N19" i="4"/>
  <c r="L19" i="5"/>
  <c r="L18" i="4"/>
  <c r="O17" i="5"/>
  <c r="G42" i="3"/>
  <c r="C44" i="3"/>
  <c r="H59" i="3"/>
  <c r="G30" i="6"/>
  <c r="F29" i="4"/>
  <c r="G63" i="3"/>
  <c r="G29" i="5"/>
  <c r="B25" i="4"/>
  <c r="H30" i="5"/>
  <c r="E28" i="6"/>
  <c r="E28" i="4"/>
  <c r="L10" i="4"/>
  <c r="C18" i="3"/>
  <c r="J8" i="5"/>
  <c r="L11" i="2"/>
  <c r="D18" i="3"/>
  <c r="H16" i="3"/>
  <c r="J35" i="4"/>
  <c r="B96" i="3"/>
  <c r="P39" i="6"/>
  <c r="N37" i="6"/>
  <c r="P37" i="6"/>
  <c r="P37" i="2"/>
  <c r="P38" i="2"/>
  <c r="D9" i="6"/>
  <c r="G12" i="6"/>
  <c r="H12" i="4"/>
  <c r="B12" i="5"/>
  <c r="C9" i="2"/>
  <c r="H28" i="4"/>
  <c r="C14" i="3"/>
  <c r="N8" i="6"/>
  <c r="F96" i="3"/>
  <c r="J36" i="6"/>
  <c r="J36" i="2"/>
  <c r="E8" i="3"/>
  <c r="F7" i="5"/>
  <c r="C10" i="2"/>
  <c r="F11" i="2"/>
  <c r="F11" i="4"/>
  <c r="X16" i="4"/>
  <c r="T16" i="2"/>
  <c r="T16" i="5"/>
  <c r="X21" i="6"/>
  <c r="R18" i="4"/>
  <c r="R18" i="6"/>
  <c r="J25" i="6"/>
  <c r="M27" i="6"/>
  <c r="M27" i="2"/>
  <c r="N28" i="6"/>
  <c r="B69" i="3"/>
  <c r="J26" i="4"/>
  <c r="P30" i="5"/>
  <c r="N29" i="5"/>
  <c r="N29" i="2"/>
  <c r="O18" i="6"/>
  <c r="J17" i="5"/>
  <c r="J17" i="2"/>
  <c r="M19" i="5"/>
  <c r="L21" i="2"/>
  <c r="B26" i="2"/>
  <c r="B26" i="6"/>
  <c r="F25" i="6"/>
  <c r="M12" i="6"/>
  <c r="G17" i="3"/>
  <c r="P7" i="6"/>
  <c r="G99" i="3"/>
  <c r="D99" i="3"/>
  <c r="B10" i="5"/>
  <c r="E7" i="4"/>
  <c r="E9" i="3"/>
  <c r="C7" i="2"/>
  <c r="R16" i="6"/>
  <c r="V17" i="2"/>
  <c r="S18" i="6"/>
  <c r="E52" i="3"/>
  <c r="X20" i="4"/>
  <c r="P27" i="5"/>
  <c r="M28" i="5"/>
  <c r="M28" i="4"/>
  <c r="M25" i="4"/>
  <c r="J29" i="4"/>
  <c r="N27" i="4"/>
  <c r="F70" i="3"/>
  <c r="J19" i="5"/>
  <c r="N20" i="2"/>
  <c r="N11" i="2"/>
  <c r="P19" i="4"/>
  <c r="P19" i="5"/>
  <c r="H29" i="6"/>
  <c r="C28" i="2"/>
  <c r="C28" i="5"/>
  <c r="C63" i="3"/>
  <c r="F60" i="3"/>
  <c r="F26" i="6"/>
  <c r="D26" i="5"/>
  <c r="N7" i="2"/>
  <c r="P12" i="2"/>
  <c r="J7" i="2"/>
  <c r="K12" i="2"/>
  <c r="L37" i="5"/>
  <c r="N34" i="4"/>
  <c r="K35" i="2"/>
  <c r="K34" i="2"/>
  <c r="M35" i="4"/>
  <c r="O36" i="4"/>
  <c r="H9" i="5"/>
  <c r="F8" i="5"/>
  <c r="B9" i="6"/>
  <c r="G10" i="4"/>
  <c r="C8" i="4"/>
  <c r="C41" i="3"/>
  <c r="L17" i="5"/>
  <c r="L17" i="6"/>
  <c r="A69" i="3"/>
  <c r="A70" i="3"/>
  <c r="A68" i="3"/>
  <c r="A71" i="3"/>
  <c r="A73" i="3"/>
  <c r="A72" i="3"/>
  <c r="W19" i="5"/>
  <c r="C50" i="3"/>
  <c r="K27" i="6"/>
  <c r="D71" i="3"/>
  <c r="F42" i="3"/>
  <c r="N16" i="2"/>
  <c r="N39" i="6"/>
  <c r="P35" i="2"/>
  <c r="P36" i="2"/>
  <c r="V20" i="6"/>
  <c r="O29" i="5"/>
  <c r="L19" i="4"/>
  <c r="K19" i="6"/>
  <c r="G30" i="2"/>
  <c r="B59" i="3"/>
  <c r="K11" i="4"/>
  <c r="J35" i="6"/>
  <c r="P39" i="5"/>
  <c r="D9" i="5"/>
  <c r="H12" i="5"/>
  <c r="C9" i="5"/>
  <c r="K7" i="4"/>
  <c r="E10" i="2"/>
  <c r="F7" i="2"/>
  <c r="N29" i="6"/>
  <c r="M19" i="6"/>
  <c r="B26" i="5"/>
  <c r="M12" i="2"/>
  <c r="O10" i="4"/>
  <c r="E7" i="2"/>
  <c r="C7" i="6"/>
  <c r="V17" i="4"/>
  <c r="U18" i="2"/>
  <c r="M28" i="6"/>
  <c r="J29" i="6"/>
  <c r="B44" i="3"/>
  <c r="F18" i="3"/>
  <c r="H29" i="5"/>
  <c r="F14" i="3"/>
  <c r="D98" i="3"/>
  <c r="K35" i="4"/>
  <c r="M35" i="5"/>
  <c r="H9" i="6"/>
  <c r="B9" i="2"/>
  <c r="C8" i="5"/>
  <c r="K16" i="4"/>
  <c r="W19" i="6"/>
  <c r="F41" i="3"/>
  <c r="F27" i="4"/>
  <c r="O12" i="5"/>
  <c r="N39" i="4"/>
  <c r="M9" i="5"/>
  <c r="P34" i="4"/>
  <c r="W18" i="5"/>
  <c r="U20" i="5"/>
  <c r="V19" i="5"/>
  <c r="O26" i="5"/>
  <c r="O29" i="6"/>
  <c r="K26" i="6"/>
  <c r="F44" i="3"/>
  <c r="F29" i="2"/>
  <c r="B25" i="6"/>
  <c r="K11" i="5"/>
  <c r="H28" i="5"/>
  <c r="N8" i="4"/>
  <c r="F5" i="3"/>
  <c r="N28" i="5"/>
  <c r="F25" i="5"/>
  <c r="O10" i="6"/>
  <c r="O38" i="6"/>
  <c r="L38" i="5"/>
  <c r="E7" i="5"/>
  <c r="P27" i="2"/>
  <c r="M25" i="6"/>
  <c r="N7" i="4"/>
  <c r="J7" i="5"/>
  <c r="C19" i="3"/>
  <c r="B30" i="5"/>
  <c r="G26" i="5"/>
  <c r="C27" i="6"/>
  <c r="B18" i="3"/>
  <c r="J39" i="2"/>
  <c r="W20" i="6"/>
  <c r="P16" i="6"/>
  <c r="D63" i="3"/>
  <c r="D29" i="4"/>
  <c r="F62" i="3"/>
  <c r="E30" i="6"/>
  <c r="K8" i="4"/>
  <c r="J12" i="6"/>
  <c r="O39" i="4"/>
  <c r="M20" i="6"/>
  <c r="F55" i="3"/>
  <c r="V21" i="6"/>
  <c r="S17" i="4"/>
  <c r="C54" i="3"/>
  <c r="O16" i="4"/>
  <c r="M16" i="5"/>
  <c r="L16" i="5"/>
  <c r="O21" i="5"/>
  <c r="C26" i="2"/>
  <c r="C26" i="4"/>
  <c r="B28" i="2"/>
  <c r="B28" i="5"/>
  <c r="G16" i="3"/>
  <c r="F19" i="3"/>
  <c r="D14" i="3"/>
  <c r="N38" i="4"/>
  <c r="K38" i="6"/>
  <c r="K36" i="4"/>
  <c r="L36" i="6"/>
  <c r="N10" i="5"/>
  <c r="M34" i="2"/>
  <c r="U17" i="4"/>
  <c r="U17" i="5"/>
  <c r="T17" i="4"/>
  <c r="T17" i="6"/>
  <c r="M21" i="2"/>
  <c r="E46" i="3"/>
  <c r="J18" i="6"/>
  <c r="K37" i="4"/>
  <c r="R21" i="6"/>
  <c r="T20" i="6"/>
  <c r="J16" i="2"/>
  <c r="E26" i="5"/>
  <c r="D27" i="4"/>
  <c r="G27" i="6"/>
  <c r="J10" i="5"/>
  <c r="J10" i="4"/>
  <c r="L8" i="4"/>
  <c r="L8" i="6"/>
  <c r="L12" i="5"/>
  <c r="N36" i="5"/>
  <c r="N36" i="6"/>
  <c r="M38" i="2"/>
  <c r="M38" i="6"/>
  <c r="A16" i="3"/>
  <c r="A15" i="3"/>
  <c r="A17" i="3"/>
  <c r="A19" i="3"/>
  <c r="A18" i="3"/>
  <c r="A14" i="3"/>
  <c r="A97" i="3"/>
  <c r="A95" i="3"/>
  <c r="A99" i="3"/>
  <c r="A96" i="3"/>
  <c r="A98" i="3"/>
  <c r="A100" i="3"/>
  <c r="A64" i="3"/>
  <c r="A63" i="3"/>
  <c r="A59" i="3"/>
  <c r="A62" i="3"/>
  <c r="A60" i="3"/>
  <c r="A61" i="3"/>
  <c r="A53" i="3"/>
  <c r="A51" i="3"/>
  <c r="A52" i="3"/>
  <c r="A55" i="3"/>
  <c r="A50" i="3"/>
  <c r="A54" i="3"/>
  <c r="J21" i="6"/>
  <c r="G26" i="4"/>
  <c r="C27" i="2"/>
  <c r="D29" i="2"/>
  <c r="F28" i="2"/>
  <c r="E30" i="2"/>
  <c r="K8" i="2"/>
  <c r="J12" i="5"/>
  <c r="G100" i="3"/>
  <c r="M20" i="2"/>
  <c r="E45" i="3"/>
  <c r="V21" i="4"/>
  <c r="S17" i="2"/>
  <c r="S17" i="6"/>
  <c r="S20" i="4"/>
  <c r="S20" i="5"/>
  <c r="O16" i="6"/>
  <c r="O16" i="2"/>
  <c r="E41" i="3"/>
  <c r="L16" i="4"/>
  <c r="D41" i="3"/>
  <c r="O21" i="6"/>
  <c r="C60" i="3"/>
  <c r="B62" i="3"/>
  <c r="O9" i="5"/>
  <c r="N12" i="4"/>
  <c r="L7" i="5"/>
  <c r="L7" i="2"/>
  <c r="N38" i="2"/>
  <c r="K38" i="2"/>
  <c r="K36" i="5"/>
  <c r="L36" i="5"/>
  <c r="N10" i="4"/>
  <c r="N10" i="6"/>
  <c r="M34" i="5"/>
  <c r="U17" i="2"/>
  <c r="D51" i="3"/>
  <c r="M21" i="4"/>
  <c r="J18" i="4"/>
  <c r="C98" i="3"/>
  <c r="R21" i="4"/>
  <c r="T20" i="2"/>
  <c r="J16" i="4"/>
  <c r="E26" i="6"/>
  <c r="E26" i="4"/>
  <c r="D27" i="6"/>
  <c r="D27" i="2"/>
  <c r="G27" i="4"/>
  <c r="G27" i="5"/>
  <c r="J10" i="6"/>
  <c r="D15" i="3"/>
  <c r="D19" i="3"/>
  <c r="F97" i="3"/>
  <c r="M38" i="5"/>
  <c r="A43" i="3"/>
  <c r="A41" i="3"/>
  <c r="A45" i="3"/>
  <c r="A44" i="3"/>
  <c r="A42" i="3"/>
  <c r="A46" i="3"/>
  <c r="W17" i="5"/>
  <c r="S21" i="5"/>
  <c r="U16" i="2"/>
  <c r="H45" i="3"/>
  <c r="B30" i="2"/>
  <c r="G60" i="3"/>
  <c r="C27" i="4"/>
  <c r="J11" i="2"/>
  <c r="J39" i="6"/>
  <c r="G54" i="3"/>
  <c r="H41" i="3"/>
  <c r="G51" i="3"/>
  <c r="S21" i="2"/>
  <c r="U16" i="5"/>
  <c r="W20" i="4"/>
  <c r="E64" i="3"/>
  <c r="J12" i="2"/>
  <c r="N12" i="5"/>
  <c r="N38" i="5"/>
  <c r="C97" i="3"/>
  <c r="R21" i="2"/>
  <c r="D54" i="3"/>
  <c r="B41" i="3"/>
  <c r="C9" i="7"/>
  <c r="K8" i="7"/>
  <c r="J8" i="7"/>
  <c r="C10" i="7"/>
  <c r="K9" i="7"/>
  <c r="J9" i="7"/>
  <c r="C11" i="7"/>
  <c r="K10" i="7"/>
  <c r="J10" i="7"/>
  <c r="C12" i="7"/>
  <c r="K11" i="7"/>
  <c r="J11" i="7"/>
  <c r="C13" i="7"/>
  <c r="K12" i="7"/>
  <c r="J12" i="7"/>
  <c r="C14" i="7"/>
  <c r="K13" i="7"/>
  <c r="J13" i="7"/>
  <c r="C15" i="7"/>
  <c r="K14" i="7"/>
  <c r="J14" i="7"/>
  <c r="C16" i="7"/>
  <c r="K15" i="7"/>
  <c r="J15" i="7"/>
  <c r="C17" i="7"/>
  <c r="K16" i="7"/>
  <c r="J16" i="7"/>
  <c r="C18" i="7"/>
  <c r="K17" i="7"/>
  <c r="J17" i="7"/>
  <c r="C19" i="7"/>
  <c r="K18" i="7"/>
  <c r="J18" i="7"/>
  <c r="C20" i="7"/>
  <c r="K19" i="7"/>
  <c r="J19" i="7"/>
  <c r="C21" i="7"/>
  <c r="K20" i="7"/>
  <c r="J20" i="7"/>
  <c r="C22" i="7"/>
  <c r="K21" i="7"/>
  <c r="J21" i="7"/>
  <c r="C23" i="7"/>
  <c r="K22" i="7"/>
  <c r="J22" i="7"/>
  <c r="C24" i="7"/>
  <c r="K23" i="7"/>
  <c r="J23" i="7"/>
  <c r="C25" i="7"/>
  <c r="K24" i="7"/>
  <c r="J24" i="7"/>
  <c r="C26" i="7"/>
  <c r="K25" i="7"/>
  <c r="J25" i="7"/>
  <c r="C27" i="7"/>
  <c r="K26" i="7"/>
  <c r="J26" i="7"/>
  <c r="C28" i="7"/>
  <c r="K27" i="7"/>
  <c r="J27" i="7"/>
  <c r="C29" i="7"/>
  <c r="K28" i="7"/>
  <c r="J28" i="7"/>
  <c r="C30" i="7"/>
  <c r="K29" i="7"/>
  <c r="J29" i="7"/>
  <c r="C31" i="7"/>
  <c r="K30" i="7"/>
  <c r="J30" i="7"/>
  <c r="C32" i="7"/>
  <c r="K31" i="7"/>
  <c r="J31" i="7"/>
  <c r="C33" i="7"/>
  <c r="K32" i="7"/>
  <c r="J32" i="7"/>
  <c r="C34" i="7"/>
  <c r="J33" i="7"/>
  <c r="K33" i="7"/>
  <c r="C35" i="7"/>
  <c r="K34" i="7"/>
  <c r="J34" i="7"/>
  <c r="C36" i="7"/>
  <c r="K35" i="7"/>
  <c r="J35" i="7"/>
  <c r="C37" i="7"/>
  <c r="K36" i="7"/>
  <c r="J36" i="7"/>
  <c r="C38" i="7"/>
  <c r="J37" i="7"/>
  <c r="K37" i="7"/>
  <c r="C39" i="7"/>
  <c r="K38" i="7"/>
  <c r="J38" i="7"/>
  <c r="C40" i="7"/>
  <c r="K39" i="7"/>
  <c r="J39" i="7"/>
  <c r="C41" i="7"/>
  <c r="K40" i="7"/>
  <c r="J40" i="7"/>
  <c r="C42" i="7"/>
  <c r="K41" i="7"/>
  <c r="J41" i="7"/>
  <c r="C43" i="7"/>
  <c r="K42" i="7"/>
  <c r="J42" i="7"/>
  <c r="C44" i="7"/>
  <c r="K43" i="7"/>
  <c r="J43" i="7"/>
  <c r="C45" i="7"/>
  <c r="K44" i="7"/>
  <c r="J44" i="7"/>
  <c r="C46" i="7"/>
  <c r="K45" i="7"/>
  <c r="J45" i="7"/>
  <c r="C47" i="7"/>
  <c r="K46" i="7"/>
  <c r="J46" i="7"/>
  <c r="C48" i="7"/>
  <c r="K47" i="7"/>
  <c r="J47" i="7"/>
  <c r="C49" i="7"/>
  <c r="K48" i="7"/>
  <c r="J48" i="7"/>
  <c r="C50" i="7"/>
  <c r="K49" i="7"/>
  <c r="J49" i="7"/>
  <c r="C51" i="7"/>
  <c r="K50" i="7"/>
  <c r="J50" i="7"/>
  <c r="C52" i="7"/>
  <c r="K51" i="7"/>
  <c r="J51" i="7"/>
  <c r="C53" i="7"/>
  <c r="K52" i="7"/>
  <c r="J52" i="7"/>
  <c r="C54" i="7"/>
  <c r="K53" i="7"/>
  <c r="J53" i="7"/>
  <c r="C55" i="7"/>
  <c r="K54" i="7"/>
  <c r="J54" i="7"/>
  <c r="C56" i="7"/>
  <c r="K55" i="7"/>
  <c r="J55" i="7"/>
  <c r="C57" i="7"/>
  <c r="K56" i="7"/>
  <c r="J56" i="7"/>
  <c r="C58" i="7"/>
  <c r="K57" i="7"/>
  <c r="J57" i="7"/>
  <c r="C59" i="7"/>
  <c r="K58" i="7"/>
  <c r="J58" i="7"/>
  <c r="C60" i="7"/>
  <c r="K59" i="7"/>
  <c r="J59" i="7"/>
  <c r="C61" i="7"/>
  <c r="K60" i="7"/>
  <c r="J60" i="7"/>
  <c r="C62" i="7"/>
  <c r="K61" i="7"/>
  <c r="J61" i="7"/>
  <c r="C63" i="7"/>
  <c r="K62" i="7"/>
  <c r="J62" i="7"/>
  <c r="C64" i="7"/>
  <c r="K63" i="7"/>
  <c r="J63" i="7"/>
  <c r="C65" i="7"/>
  <c r="K64" i="7"/>
  <c r="J64" i="7"/>
  <c r="C66" i="7"/>
  <c r="J65" i="7"/>
  <c r="K65" i="7"/>
  <c r="C67" i="7"/>
  <c r="K66" i="7"/>
  <c r="J66" i="7"/>
  <c r="C68" i="7"/>
  <c r="K67" i="7"/>
  <c r="J67" i="7"/>
  <c r="C69" i="7"/>
  <c r="K68" i="7"/>
  <c r="J68" i="7"/>
  <c r="C70" i="7"/>
  <c r="K69" i="7"/>
  <c r="J69" i="7"/>
  <c r="C71" i="7"/>
  <c r="K70" i="7"/>
  <c r="J70" i="7"/>
  <c r="C72" i="7"/>
  <c r="K71" i="7"/>
  <c r="J71" i="7"/>
  <c r="C73" i="7"/>
  <c r="K72" i="7"/>
  <c r="J72" i="7"/>
  <c r="C74" i="7"/>
  <c r="K73" i="7"/>
  <c r="J73" i="7"/>
  <c r="C75" i="7"/>
  <c r="K74" i="7"/>
  <c r="J74" i="7"/>
  <c r="C76" i="7"/>
  <c r="K75" i="7"/>
  <c r="J75" i="7"/>
  <c r="C77" i="7"/>
  <c r="K76" i="7"/>
  <c r="J76" i="7"/>
  <c r="C78" i="7"/>
  <c r="K77" i="7"/>
  <c r="J77" i="7"/>
  <c r="C79" i="7"/>
  <c r="K78" i="7"/>
  <c r="J78" i="7"/>
  <c r="C80" i="7"/>
  <c r="K79" i="7"/>
  <c r="J79" i="7"/>
  <c r="C81" i="7"/>
  <c r="K80" i="7"/>
  <c r="J80" i="7"/>
  <c r="C82" i="7"/>
  <c r="K81" i="7"/>
  <c r="J81" i="7"/>
  <c r="C83" i="7"/>
  <c r="K82" i="7"/>
  <c r="J82" i="7"/>
  <c r="C84" i="7"/>
  <c r="K83" i="7"/>
  <c r="J83" i="7"/>
  <c r="C85" i="7"/>
  <c r="K84" i="7"/>
  <c r="J84" i="7"/>
  <c r="C86" i="7"/>
  <c r="K85" i="7"/>
  <c r="J85" i="7"/>
  <c r="C87" i="7"/>
  <c r="K86" i="7"/>
  <c r="J86" i="7"/>
  <c r="C88" i="7"/>
  <c r="K87" i="7"/>
  <c r="J87" i="7"/>
  <c r="C89" i="7"/>
  <c r="K88" i="7"/>
  <c r="J88" i="7"/>
  <c r="C90" i="7"/>
  <c r="K89" i="7"/>
  <c r="J89" i="7"/>
  <c r="C91" i="7"/>
  <c r="K90" i="7"/>
  <c r="J90" i="7"/>
  <c r="C92" i="7"/>
  <c r="K91" i="7"/>
  <c r="J91" i="7"/>
  <c r="C93" i="7"/>
  <c r="K92" i="7"/>
  <c r="J92" i="7"/>
  <c r="C94" i="7"/>
  <c r="K93" i="7"/>
  <c r="J93" i="7"/>
  <c r="C95" i="7"/>
  <c r="K94" i="7"/>
  <c r="J94" i="7"/>
  <c r="C96" i="7"/>
  <c r="K95" i="7"/>
  <c r="J95" i="7"/>
  <c r="C97" i="7"/>
  <c r="K96" i="7"/>
  <c r="J96" i="7"/>
  <c r="C98" i="7"/>
  <c r="J97" i="7"/>
  <c r="K97" i="7"/>
  <c r="C99" i="7"/>
  <c r="K98" i="7"/>
  <c r="J98" i="7"/>
  <c r="C100" i="7"/>
  <c r="K99" i="7"/>
  <c r="J99" i="7"/>
  <c r="C101" i="7"/>
  <c r="K100" i="7"/>
  <c r="J100" i="7"/>
  <c r="C102" i="7"/>
  <c r="K101" i="7"/>
  <c r="J101" i="7"/>
  <c r="C103" i="7"/>
  <c r="K102" i="7"/>
  <c r="J102" i="7"/>
  <c r="C104" i="7"/>
  <c r="K103" i="7"/>
  <c r="J103" i="7"/>
  <c r="C105" i="7"/>
  <c r="K104" i="7"/>
  <c r="J104" i="7"/>
  <c r="C106" i="7"/>
  <c r="K105" i="7"/>
  <c r="J105" i="7"/>
  <c r="C107" i="7"/>
  <c r="K106" i="7"/>
  <c r="J106" i="7"/>
  <c r="C108" i="7"/>
  <c r="K107" i="7"/>
  <c r="J107" i="7"/>
  <c r="C109" i="7"/>
  <c r="K108" i="7"/>
  <c r="J108" i="7"/>
  <c r="C110" i="7"/>
  <c r="K109" i="7"/>
  <c r="J109" i="7"/>
  <c r="C111" i="7"/>
  <c r="K110" i="7"/>
  <c r="J110" i="7"/>
  <c r="C112" i="7"/>
  <c r="K111" i="7"/>
  <c r="J111" i="7"/>
  <c r="C113" i="7"/>
  <c r="K112" i="7"/>
  <c r="J112" i="7"/>
  <c r="C114" i="7"/>
  <c r="K113" i="7"/>
  <c r="J113" i="7"/>
  <c r="C115" i="7"/>
  <c r="K114" i="7"/>
  <c r="J114" i="7"/>
  <c r="C116" i="7"/>
  <c r="K115" i="7"/>
  <c r="J115" i="7"/>
  <c r="C117" i="7"/>
  <c r="K116" i="7"/>
  <c r="J116" i="7"/>
  <c r="C118" i="7"/>
  <c r="K117" i="7"/>
  <c r="J117" i="7"/>
  <c r="C119" i="7"/>
  <c r="K118" i="7"/>
  <c r="J118" i="7"/>
  <c r="C120" i="7"/>
  <c r="K119" i="7"/>
  <c r="J119" i="7"/>
  <c r="C121" i="7"/>
  <c r="K120" i="7"/>
  <c r="J120" i="7"/>
  <c r="C122" i="7"/>
  <c r="K121" i="7"/>
  <c r="J121" i="7"/>
  <c r="C123" i="7"/>
  <c r="K122" i="7"/>
  <c r="J122" i="7"/>
  <c r="C124" i="7"/>
  <c r="K123" i="7"/>
  <c r="J123" i="7"/>
  <c r="C125" i="7"/>
  <c r="K124" i="7"/>
  <c r="J124" i="7"/>
  <c r="C126" i="7"/>
  <c r="K125" i="7"/>
  <c r="J125" i="7"/>
  <c r="C127" i="7"/>
  <c r="K126" i="7"/>
  <c r="J126" i="7"/>
  <c r="C128" i="7"/>
  <c r="K127" i="7"/>
  <c r="J127" i="7"/>
  <c r="C129" i="7"/>
  <c r="K128" i="7"/>
  <c r="J128" i="7"/>
  <c r="C130" i="7"/>
  <c r="J129" i="7"/>
  <c r="K129" i="7"/>
  <c r="C131" i="7"/>
  <c r="K130" i="7"/>
  <c r="J130" i="7"/>
  <c r="C132" i="7"/>
  <c r="K131" i="7"/>
  <c r="J131" i="7"/>
  <c r="C133" i="7"/>
  <c r="K132" i="7"/>
  <c r="J132" i="7"/>
  <c r="C134" i="7"/>
  <c r="K133" i="7"/>
  <c r="J133" i="7"/>
  <c r="C135" i="7"/>
  <c r="K134" i="7"/>
  <c r="J134" i="7"/>
  <c r="C136" i="7"/>
  <c r="K135" i="7"/>
  <c r="J135" i="7"/>
  <c r="C137" i="7"/>
  <c r="K136" i="7"/>
  <c r="J136" i="7"/>
  <c r="C138" i="7"/>
  <c r="K137" i="7"/>
  <c r="J137" i="7"/>
  <c r="C139" i="7"/>
  <c r="K138" i="7"/>
  <c r="J138" i="7"/>
  <c r="C140" i="7"/>
  <c r="K139" i="7"/>
  <c r="J139" i="7"/>
  <c r="C141" i="7"/>
  <c r="K140" i="7"/>
  <c r="J140" i="7"/>
  <c r="C142" i="7"/>
  <c r="K141" i="7"/>
  <c r="J141" i="7"/>
  <c r="C143" i="7"/>
  <c r="K142" i="7"/>
  <c r="J142" i="7"/>
  <c r="C144" i="7"/>
  <c r="K143" i="7"/>
  <c r="J143" i="7"/>
  <c r="C145" i="7"/>
  <c r="K144" i="7"/>
  <c r="J144" i="7"/>
  <c r="C146" i="7"/>
  <c r="K145" i="7"/>
  <c r="J145" i="7"/>
  <c r="C147" i="7"/>
  <c r="K146" i="7"/>
  <c r="J146" i="7"/>
  <c r="C148" i="7"/>
  <c r="K147" i="7"/>
  <c r="J147" i="7"/>
  <c r="C149" i="7"/>
  <c r="K148" i="7"/>
  <c r="J148" i="7"/>
  <c r="C150" i="7"/>
  <c r="K149" i="7"/>
  <c r="J149" i="7"/>
  <c r="C151" i="7"/>
  <c r="K150" i="7"/>
  <c r="J150" i="7"/>
  <c r="C152" i="7"/>
  <c r="K151" i="7"/>
  <c r="J151" i="7"/>
  <c r="C153" i="7"/>
  <c r="K152" i="7"/>
  <c r="J152" i="7"/>
  <c r="C154" i="7"/>
  <c r="K153" i="7"/>
  <c r="J153" i="7"/>
  <c r="C155" i="7"/>
  <c r="K154" i="7"/>
  <c r="J154" i="7"/>
  <c r="C156" i="7"/>
  <c r="K155" i="7"/>
  <c r="J155" i="7"/>
  <c r="C157" i="7"/>
  <c r="K156" i="7"/>
  <c r="J156" i="7"/>
  <c r="C158" i="7"/>
  <c r="K157" i="7"/>
  <c r="J157" i="7"/>
  <c r="C159" i="7"/>
  <c r="K158" i="7"/>
  <c r="J158" i="7"/>
  <c r="C160" i="7"/>
  <c r="K159" i="7"/>
  <c r="J159" i="7"/>
  <c r="C161" i="7"/>
  <c r="K160" i="7"/>
  <c r="J160" i="7"/>
  <c r="C162" i="7"/>
  <c r="J161" i="7"/>
  <c r="K161" i="7"/>
  <c r="C163" i="7"/>
  <c r="K162" i="7"/>
  <c r="J162" i="7"/>
  <c r="C164" i="7"/>
  <c r="K163" i="7"/>
  <c r="J163" i="7"/>
  <c r="C165" i="7"/>
  <c r="K164" i="7"/>
  <c r="J164" i="7"/>
  <c r="C166" i="7"/>
  <c r="K165" i="7"/>
  <c r="J165" i="7"/>
  <c r="C167" i="7"/>
  <c r="K166" i="7"/>
  <c r="J166" i="7"/>
  <c r="C168" i="7"/>
  <c r="K167" i="7"/>
  <c r="J167" i="7"/>
  <c r="C169" i="7"/>
  <c r="K168" i="7"/>
  <c r="J168" i="7"/>
  <c r="C170" i="7"/>
  <c r="K169" i="7"/>
  <c r="J169" i="7"/>
  <c r="C171" i="7"/>
  <c r="K170" i="7"/>
  <c r="J170" i="7"/>
  <c r="C172" i="7"/>
  <c r="K171" i="7"/>
  <c r="J171" i="7"/>
  <c r="C173" i="7"/>
  <c r="K172" i="7"/>
  <c r="J172" i="7"/>
  <c r="C174" i="7"/>
  <c r="K173" i="7"/>
  <c r="J173" i="7"/>
  <c r="C175" i="7"/>
  <c r="K174" i="7"/>
  <c r="J174" i="7"/>
  <c r="C176" i="7"/>
  <c r="K175" i="7"/>
  <c r="J175" i="7"/>
  <c r="C177" i="7"/>
  <c r="K176" i="7"/>
  <c r="J176" i="7"/>
  <c r="C178" i="7"/>
  <c r="K177" i="7"/>
  <c r="J177" i="7"/>
  <c r="C179" i="7"/>
  <c r="K178" i="7"/>
  <c r="J178" i="7"/>
  <c r="C180" i="7"/>
  <c r="K179" i="7"/>
  <c r="J179" i="7"/>
  <c r="C181" i="7"/>
  <c r="K180" i="7"/>
  <c r="J180" i="7"/>
  <c r="C182" i="7"/>
  <c r="K181" i="7"/>
  <c r="J181" i="7"/>
  <c r="C183" i="7"/>
  <c r="K182" i="7"/>
  <c r="J182" i="7"/>
  <c r="C184" i="7"/>
  <c r="K183" i="7"/>
  <c r="J183" i="7"/>
  <c r="C185" i="7"/>
  <c r="K184" i="7"/>
  <c r="J184" i="7"/>
  <c r="C186" i="7"/>
  <c r="K185" i="7"/>
  <c r="J185" i="7"/>
  <c r="C187" i="7"/>
  <c r="K186" i="7"/>
  <c r="J186" i="7"/>
  <c r="C188" i="7"/>
  <c r="K187" i="7"/>
  <c r="J187" i="7"/>
  <c r="C189" i="7"/>
  <c r="K188" i="7"/>
  <c r="J188" i="7"/>
  <c r="C190" i="7"/>
  <c r="K189" i="7"/>
  <c r="J189" i="7"/>
  <c r="C191" i="7"/>
  <c r="K190" i="7"/>
  <c r="J190" i="7"/>
  <c r="C192" i="7"/>
  <c r="K191" i="7"/>
  <c r="J191" i="7"/>
  <c r="C193" i="7"/>
  <c r="K192" i="7"/>
  <c r="J192" i="7"/>
  <c r="C194" i="7"/>
  <c r="J193" i="7"/>
  <c r="K193" i="7"/>
  <c r="C195" i="7"/>
  <c r="K194" i="7"/>
  <c r="J194" i="7"/>
  <c r="C196" i="7"/>
  <c r="K195" i="7"/>
  <c r="J195" i="7"/>
  <c r="C197" i="7"/>
  <c r="K196" i="7"/>
  <c r="J196" i="7"/>
  <c r="C198" i="7"/>
  <c r="K197" i="7"/>
  <c r="J197" i="7"/>
  <c r="C199" i="7"/>
  <c r="K198" i="7"/>
  <c r="J198" i="7"/>
  <c r="C200" i="7"/>
  <c r="K199" i="7"/>
  <c r="J199" i="7"/>
  <c r="C201" i="7"/>
  <c r="K200" i="7"/>
  <c r="J200" i="7"/>
  <c r="C202" i="7"/>
  <c r="K201" i="7"/>
  <c r="J201" i="7"/>
  <c r="C203" i="7"/>
  <c r="K202" i="7"/>
  <c r="J202" i="7"/>
  <c r="C204" i="7"/>
  <c r="K203" i="7"/>
  <c r="J203" i="7"/>
  <c r="C205" i="7"/>
  <c r="K204" i="7"/>
  <c r="J204" i="7"/>
  <c r="C206" i="7"/>
  <c r="K205" i="7"/>
  <c r="J205" i="7"/>
  <c r="C207" i="7"/>
  <c r="K206" i="7"/>
  <c r="J206" i="7"/>
  <c r="C208" i="7"/>
  <c r="K207" i="7"/>
  <c r="J207" i="7"/>
  <c r="C209" i="7"/>
  <c r="K208" i="7"/>
  <c r="J208" i="7"/>
  <c r="C210" i="7"/>
  <c r="K209" i="7"/>
  <c r="J209" i="7"/>
  <c r="C211" i="7"/>
  <c r="K210" i="7"/>
  <c r="J210" i="7"/>
  <c r="C212" i="7"/>
  <c r="K211" i="7"/>
  <c r="J211" i="7"/>
  <c r="C213" i="7"/>
  <c r="K212" i="7"/>
  <c r="J212" i="7"/>
  <c r="C214" i="7"/>
  <c r="K213" i="7"/>
  <c r="J213" i="7"/>
  <c r="C215" i="7"/>
  <c r="K214" i="7"/>
  <c r="J214" i="7"/>
  <c r="C216" i="7"/>
  <c r="K215" i="7"/>
  <c r="J215" i="7"/>
  <c r="C217" i="7"/>
  <c r="K216" i="7"/>
  <c r="J216" i="7"/>
  <c r="C218" i="7"/>
  <c r="K217" i="7"/>
  <c r="J217" i="7"/>
  <c r="C219" i="7"/>
  <c r="K218" i="7"/>
  <c r="J218" i="7"/>
  <c r="C220" i="7"/>
  <c r="K219" i="7"/>
  <c r="J219" i="7"/>
  <c r="C221" i="7"/>
  <c r="K220" i="7"/>
  <c r="J220" i="7"/>
  <c r="C222" i="7"/>
  <c r="K221" i="7"/>
  <c r="J221" i="7"/>
  <c r="C223" i="7"/>
  <c r="K222" i="7"/>
  <c r="J222" i="7"/>
  <c r="C224" i="7"/>
  <c r="K223" i="7"/>
  <c r="J223" i="7"/>
  <c r="C225" i="7"/>
  <c r="K224" i="7"/>
  <c r="J224" i="7"/>
  <c r="C226" i="7"/>
  <c r="J225" i="7"/>
  <c r="K225" i="7"/>
  <c r="C227" i="7"/>
  <c r="K226" i="7"/>
  <c r="J226" i="7"/>
  <c r="C228" i="7"/>
  <c r="K227" i="7"/>
  <c r="J227" i="7"/>
  <c r="C229" i="7"/>
  <c r="K228" i="7"/>
  <c r="J228" i="7"/>
  <c r="C230" i="7"/>
  <c r="K229" i="7"/>
  <c r="J229" i="7"/>
  <c r="C231" i="7"/>
  <c r="K230" i="7"/>
  <c r="J230" i="7"/>
  <c r="C232" i="7"/>
  <c r="K231" i="7"/>
  <c r="J231" i="7"/>
  <c r="C233" i="7"/>
  <c r="K232" i="7"/>
  <c r="J232" i="7"/>
  <c r="C234" i="7"/>
  <c r="K233" i="7"/>
  <c r="J233" i="7"/>
  <c r="C235" i="7"/>
  <c r="K234" i="7"/>
  <c r="J234" i="7"/>
  <c r="C236" i="7"/>
  <c r="K235" i="7"/>
  <c r="J235" i="7"/>
  <c r="C237" i="7"/>
  <c r="K236" i="7"/>
  <c r="J236" i="7"/>
  <c r="C238" i="7"/>
  <c r="K237" i="7"/>
  <c r="J237" i="7"/>
  <c r="C239" i="7"/>
  <c r="K238" i="7"/>
  <c r="J238" i="7"/>
  <c r="C240" i="7"/>
  <c r="K239" i="7"/>
  <c r="J239" i="7"/>
  <c r="C241" i="7"/>
  <c r="K240" i="7"/>
  <c r="J240" i="7"/>
  <c r="C242" i="7"/>
  <c r="K241" i="7"/>
  <c r="J241" i="7"/>
  <c r="C243" i="7"/>
  <c r="K242" i="7"/>
  <c r="J242" i="7"/>
  <c r="C244" i="7"/>
  <c r="K243" i="7"/>
  <c r="J243" i="7"/>
  <c r="C245" i="7"/>
  <c r="K244" i="7"/>
  <c r="J244" i="7"/>
  <c r="C246" i="7"/>
  <c r="J245" i="7"/>
  <c r="K245" i="7"/>
  <c r="C247" i="7"/>
  <c r="K246" i="7"/>
  <c r="J246" i="7"/>
  <c r="C248" i="7"/>
  <c r="K247" i="7"/>
  <c r="J247" i="7"/>
  <c r="C249" i="7"/>
  <c r="K248" i="7"/>
  <c r="J248" i="7"/>
  <c r="C250" i="7"/>
  <c r="K249" i="7"/>
  <c r="J249" i="7"/>
  <c r="C251" i="7"/>
  <c r="K250" i="7"/>
  <c r="J250" i="7"/>
  <c r="C252" i="7"/>
  <c r="K251" i="7"/>
  <c r="J251" i="7"/>
  <c r="C253" i="7"/>
  <c r="K252" i="7"/>
  <c r="J252" i="7"/>
  <c r="C254" i="7"/>
  <c r="K253" i="7"/>
  <c r="J253" i="7"/>
  <c r="C255" i="7"/>
  <c r="K254" i="7"/>
  <c r="J254" i="7"/>
  <c r="C256" i="7"/>
  <c r="K255" i="7"/>
  <c r="J255" i="7"/>
  <c r="C257" i="7"/>
  <c r="K256" i="7"/>
  <c r="J256" i="7"/>
  <c r="C258" i="7"/>
  <c r="J257" i="7"/>
  <c r="K257" i="7"/>
  <c r="C259" i="7"/>
  <c r="K258" i="7"/>
  <c r="J258" i="7"/>
  <c r="C260" i="7"/>
  <c r="K259" i="7"/>
  <c r="J259" i="7"/>
  <c r="C261" i="7"/>
  <c r="K260" i="7"/>
  <c r="J260" i="7"/>
  <c r="C262" i="7"/>
  <c r="J261" i="7"/>
  <c r="K261" i="7"/>
  <c r="C263" i="7"/>
  <c r="K262" i="7"/>
  <c r="J262" i="7"/>
  <c r="C264" i="7"/>
  <c r="K263" i="7"/>
  <c r="J263" i="7"/>
  <c r="C265" i="7"/>
  <c r="K264" i="7"/>
  <c r="J264" i="7"/>
  <c r="C266" i="7"/>
  <c r="K265" i="7"/>
  <c r="J265" i="7"/>
  <c r="C267" i="7"/>
  <c r="K266" i="7"/>
  <c r="J266" i="7"/>
  <c r="C268" i="7"/>
  <c r="K267" i="7"/>
  <c r="J267" i="7"/>
  <c r="C269" i="7"/>
  <c r="K268" i="7"/>
  <c r="J268" i="7"/>
  <c r="C270" i="7"/>
  <c r="K269" i="7"/>
  <c r="J269" i="7"/>
  <c r="C271" i="7"/>
  <c r="K270" i="7"/>
  <c r="J270" i="7"/>
  <c r="C272" i="7"/>
  <c r="K271" i="7"/>
  <c r="J271" i="7"/>
  <c r="C273" i="7"/>
  <c r="K272" i="7"/>
  <c r="J272" i="7"/>
  <c r="C274" i="7"/>
  <c r="K273" i="7"/>
  <c r="J273" i="7"/>
  <c r="C275" i="7"/>
  <c r="K274" i="7"/>
  <c r="J274" i="7"/>
  <c r="C276" i="7"/>
  <c r="K275" i="7"/>
  <c r="J275" i="7"/>
  <c r="C277" i="7"/>
  <c r="K276" i="7"/>
  <c r="J276" i="7"/>
  <c r="C278" i="7"/>
  <c r="J277" i="7"/>
  <c r="K277" i="7"/>
  <c r="C279" i="7"/>
  <c r="K278" i="7"/>
  <c r="J278" i="7"/>
  <c r="C280" i="7"/>
  <c r="K279" i="7"/>
  <c r="J279" i="7"/>
  <c r="C281" i="7"/>
  <c r="K280" i="7"/>
  <c r="J280" i="7"/>
  <c r="C282" i="7"/>
  <c r="K281" i="7"/>
  <c r="J281" i="7"/>
  <c r="C283" i="7"/>
  <c r="K282" i="7"/>
  <c r="J282" i="7"/>
  <c r="C284" i="7"/>
  <c r="K283" i="7"/>
  <c r="J283" i="7"/>
  <c r="C285" i="7"/>
  <c r="K284" i="7"/>
  <c r="J284" i="7"/>
  <c r="C286" i="7"/>
  <c r="K285" i="7"/>
  <c r="J285" i="7"/>
  <c r="C287" i="7"/>
  <c r="K286" i="7"/>
  <c r="J286" i="7"/>
  <c r="C288" i="7"/>
  <c r="K287" i="7"/>
  <c r="J287" i="7"/>
  <c r="C289" i="7"/>
  <c r="K288" i="7"/>
  <c r="J288" i="7"/>
  <c r="C290" i="7"/>
  <c r="J289" i="7"/>
  <c r="K289" i="7"/>
  <c r="C291" i="7"/>
  <c r="K290" i="7"/>
  <c r="J290" i="7"/>
  <c r="C292" i="7"/>
  <c r="K291" i="7"/>
  <c r="J291" i="7"/>
  <c r="C293" i="7"/>
  <c r="K292" i="7"/>
  <c r="J292" i="7"/>
  <c r="C294" i="7"/>
  <c r="J293" i="7"/>
  <c r="K293" i="7"/>
  <c r="C295" i="7"/>
  <c r="K294" i="7"/>
  <c r="J294" i="7"/>
  <c r="C296" i="7"/>
  <c r="K295" i="7"/>
  <c r="J295" i="7"/>
  <c r="C297" i="7"/>
  <c r="K296" i="7"/>
  <c r="J296" i="7"/>
  <c r="C298" i="7"/>
  <c r="K297" i="7"/>
  <c r="J297" i="7"/>
  <c r="C299" i="7"/>
  <c r="K298" i="7"/>
  <c r="J298" i="7"/>
  <c r="C300" i="7"/>
  <c r="K299" i="7"/>
  <c r="J299" i="7"/>
  <c r="C301" i="7"/>
  <c r="K300" i="7"/>
  <c r="J300" i="7"/>
  <c r="C302" i="7"/>
  <c r="K301" i="7"/>
  <c r="J301" i="7"/>
  <c r="C303" i="7"/>
  <c r="K302" i="7"/>
  <c r="J302" i="7"/>
  <c r="C304" i="7"/>
  <c r="K303" i="7"/>
  <c r="J303" i="7"/>
  <c r="C305" i="7"/>
  <c r="K304" i="7"/>
  <c r="J304" i="7"/>
  <c r="C306" i="7"/>
  <c r="K305" i="7"/>
  <c r="J305" i="7"/>
  <c r="C307" i="7"/>
  <c r="K306" i="7"/>
  <c r="J306" i="7"/>
  <c r="C308" i="7"/>
  <c r="K307" i="7"/>
  <c r="J307" i="7"/>
  <c r="C309" i="7"/>
  <c r="K308" i="7"/>
  <c r="J308" i="7"/>
  <c r="C310" i="7"/>
  <c r="J309" i="7"/>
  <c r="K309" i="7"/>
  <c r="C311" i="7"/>
  <c r="K310" i="7"/>
  <c r="J310" i="7"/>
  <c r="C312" i="7"/>
  <c r="K311" i="7"/>
  <c r="J311" i="7"/>
  <c r="C313" i="7"/>
  <c r="K312" i="7"/>
  <c r="J312" i="7"/>
  <c r="C314" i="7"/>
  <c r="K313" i="7"/>
  <c r="J313" i="7"/>
  <c r="C315" i="7"/>
  <c r="K314" i="7"/>
  <c r="J314" i="7"/>
  <c r="C316" i="7"/>
  <c r="K315" i="7"/>
  <c r="J315" i="7"/>
  <c r="C317" i="7"/>
  <c r="K316" i="7"/>
  <c r="J316" i="7"/>
  <c r="C318" i="7"/>
  <c r="K317" i="7"/>
  <c r="J317" i="7"/>
  <c r="C319" i="7"/>
  <c r="K318" i="7"/>
  <c r="J318" i="7"/>
  <c r="C320" i="7"/>
  <c r="K319" i="7"/>
  <c r="J319" i="7"/>
  <c r="C321" i="7"/>
  <c r="K320" i="7"/>
  <c r="J320" i="7"/>
  <c r="C322" i="7"/>
  <c r="J321" i="7"/>
  <c r="K321" i="7"/>
  <c r="C323" i="7"/>
  <c r="K322" i="7"/>
  <c r="J322" i="7"/>
  <c r="C324" i="7"/>
  <c r="K323" i="7"/>
  <c r="J323" i="7"/>
  <c r="C325" i="7"/>
  <c r="K324" i="7"/>
  <c r="J324" i="7"/>
  <c r="C326" i="7"/>
  <c r="J325" i="7"/>
  <c r="K325" i="7"/>
  <c r="C327" i="7"/>
  <c r="K326" i="7"/>
  <c r="J326" i="7"/>
  <c r="C328" i="7"/>
  <c r="K327" i="7"/>
  <c r="J327" i="7"/>
  <c r="C329" i="7"/>
  <c r="K328" i="7"/>
  <c r="J328" i="7"/>
  <c r="C330" i="7"/>
  <c r="K329" i="7"/>
  <c r="J329" i="7"/>
  <c r="C331" i="7"/>
  <c r="K330" i="7"/>
  <c r="J330" i="7"/>
  <c r="C332" i="7"/>
  <c r="K331" i="7"/>
  <c r="J331" i="7"/>
  <c r="C333" i="7"/>
  <c r="K332" i="7"/>
  <c r="J332" i="7"/>
  <c r="C334" i="7"/>
  <c r="K333" i="7"/>
  <c r="J333" i="7"/>
  <c r="C335" i="7"/>
  <c r="K334" i="7"/>
  <c r="J334" i="7"/>
  <c r="C336" i="7"/>
  <c r="K335" i="7"/>
  <c r="J335" i="7"/>
  <c r="C337" i="7"/>
  <c r="K336" i="7"/>
  <c r="J336" i="7"/>
  <c r="C338" i="7"/>
  <c r="K337" i="7"/>
  <c r="J337" i="7"/>
  <c r="C339" i="7"/>
  <c r="K338" i="7"/>
  <c r="J338" i="7"/>
  <c r="C340" i="7"/>
  <c r="K339" i="7"/>
  <c r="J339" i="7"/>
  <c r="C341" i="7"/>
  <c r="K340" i="7"/>
  <c r="J340" i="7"/>
  <c r="C342" i="7"/>
  <c r="J341" i="7"/>
  <c r="K341" i="7"/>
  <c r="C343" i="7"/>
  <c r="K342" i="7"/>
  <c r="J342" i="7"/>
  <c r="C344" i="7"/>
  <c r="K343" i="7"/>
  <c r="J343" i="7"/>
  <c r="C345" i="7"/>
  <c r="K344" i="7"/>
  <c r="J344" i="7"/>
  <c r="C346" i="7"/>
  <c r="K345" i="7"/>
  <c r="J345" i="7"/>
  <c r="C347" i="7"/>
  <c r="K346" i="7"/>
  <c r="J346" i="7"/>
  <c r="C348" i="7"/>
  <c r="K347" i="7"/>
  <c r="J347" i="7"/>
  <c r="C349" i="7"/>
  <c r="K348" i="7"/>
  <c r="J348" i="7"/>
  <c r="C350" i="7"/>
  <c r="K349" i="7"/>
  <c r="J349" i="7"/>
  <c r="C351" i="7"/>
  <c r="K350" i="7"/>
  <c r="J350" i="7"/>
  <c r="C352" i="7"/>
  <c r="K351" i="7"/>
  <c r="J351" i="7"/>
  <c r="C353" i="7"/>
  <c r="K352" i="7"/>
  <c r="J352" i="7"/>
  <c r="C354" i="7"/>
  <c r="K353" i="7"/>
  <c r="J353" i="7"/>
  <c r="C355" i="7"/>
  <c r="K354" i="7"/>
  <c r="J354" i="7"/>
  <c r="C356" i="7"/>
  <c r="K355" i="7"/>
  <c r="J355" i="7"/>
  <c r="C357" i="7"/>
  <c r="K356" i="7"/>
  <c r="J356" i="7"/>
  <c r="C358" i="7"/>
  <c r="K357" i="7"/>
  <c r="J357" i="7"/>
  <c r="C359" i="7"/>
  <c r="K358" i="7"/>
  <c r="J358" i="7"/>
  <c r="C360" i="7"/>
  <c r="K359" i="7"/>
  <c r="J359" i="7"/>
  <c r="C361" i="7"/>
  <c r="K360" i="7"/>
  <c r="J360" i="7"/>
  <c r="C362" i="7"/>
  <c r="K361" i="7"/>
  <c r="J361" i="7"/>
  <c r="C363" i="7"/>
  <c r="K362" i="7"/>
  <c r="J362" i="7"/>
  <c r="C364" i="7"/>
  <c r="K363" i="7"/>
  <c r="J363" i="7"/>
  <c r="C365" i="7"/>
  <c r="K364" i="7"/>
  <c r="J364" i="7"/>
  <c r="C366" i="7"/>
  <c r="K365" i="7"/>
  <c r="J365" i="7"/>
  <c r="C367" i="7"/>
  <c r="K366" i="7"/>
  <c r="J366" i="7"/>
  <c r="C368" i="7"/>
  <c r="K367" i="7"/>
  <c r="J367" i="7"/>
  <c r="C369" i="7"/>
  <c r="K368" i="7"/>
  <c r="J368" i="7"/>
  <c r="K369" i="7"/>
  <c r="J369" i="7"/>
  <c r="C370" i="7"/>
  <c r="K370" i="7"/>
  <c r="J370" i="7"/>
</calcChain>
</file>

<file path=xl/sharedStrings.xml><?xml version="1.0" encoding="utf-8"?>
<sst xmlns="http://schemas.openxmlformats.org/spreadsheetml/2006/main" count="129" uniqueCount="46">
  <si>
    <t>M</t>
  </si>
  <si>
    <t>W</t>
  </si>
  <si>
    <t>http://chandoo.org/</t>
  </si>
  <si>
    <t>i</t>
  </si>
  <si>
    <t>¦</t>
  </si>
  <si>
    <t>=</t>
  </si>
  <si>
    <t>Jaar</t>
  </si>
  <si>
    <t>Z</t>
  </si>
  <si>
    <t>D</t>
  </si>
  <si>
    <t>V</t>
  </si>
  <si>
    <t>Mini kalender</t>
  </si>
  <si>
    <t>Vakantie</t>
  </si>
  <si>
    <t>Belangrijk</t>
  </si>
  <si>
    <t>Datum</t>
  </si>
  <si>
    <t>Speciaal?</t>
  </si>
  <si>
    <t>Opmerkingen</t>
  </si>
  <si>
    <t>Dag-kalender &amp; opmerkingen</t>
  </si>
  <si>
    <t>Yes!, vandaag is een feestdag. Doe iets leuks.</t>
  </si>
  <si>
    <t>Feestdag</t>
  </si>
  <si>
    <t>Verjaardag</t>
  </si>
  <si>
    <t>Zo</t>
  </si>
  <si>
    <t>Di</t>
  </si>
  <si>
    <t>Do</t>
  </si>
  <si>
    <t>Za</t>
  </si>
  <si>
    <t>Bel Dr. Suess voor een afspraak.</t>
  </si>
  <si>
    <t>Goede vrijdag</t>
  </si>
  <si>
    <t>Pasen</t>
  </si>
  <si>
    <t>Koningsdag</t>
  </si>
  <si>
    <t>Bevrijdingsdag</t>
  </si>
  <si>
    <t>Hemelvaartsdag</t>
  </si>
  <si>
    <t>Pinksteren</t>
  </si>
  <si>
    <t>Kerstmis</t>
  </si>
  <si>
    <t>Oudjaar</t>
  </si>
  <si>
    <t>Drie Koningen</t>
  </si>
  <si>
    <t>Valentijnsdag</t>
  </si>
  <si>
    <t>Carnaval</t>
  </si>
  <si>
    <t>Zomertijd</t>
  </si>
  <si>
    <t>Dag van de Arbeid</t>
  </si>
  <si>
    <t>Moederdag</t>
  </si>
  <si>
    <t>Begin Ramadan</t>
  </si>
  <si>
    <t>Vaderdag</t>
  </si>
  <si>
    <t>Suikerfeest</t>
  </si>
  <si>
    <t>Wintertijd</t>
  </si>
  <si>
    <t>www.ginfo.nl</t>
  </si>
  <si>
    <t>Voorbeeld materiaal -  Kalender 2015</t>
  </si>
  <si>
    <t>© 2015, G-Info/G. Verbruggen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</si>
</sst>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mmmm"/>
    <numFmt numFmtId="165" formatCode="d"/>
    <numFmt numFmtId="166" formatCode="yyyy"/>
    <numFmt numFmtId="167" formatCode="mmmm\ yyyy"/>
    <numFmt numFmtId="168" formatCode=";;;"/>
    <numFmt numFmtId="169" formatCode="dddd\,\ d\ mmmm"/>
  </numFmts>
  <fonts count="46" x14ac:knownFonts="1">
    <font>
      <sz val="11"/>
      <color theme="1"/>
      <name val="Calibri"/>
      <family val="2"/>
      <scheme val="minor"/>
    </font>
    <font>
      <u/>
      <sz val="10"/>
      <color indexed="12"/>
      <name val="Verdana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9"/>
      <color theme="1" tint="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indexed="22"/>
      <name val="Calibri"/>
      <family val="2"/>
      <scheme val="minor"/>
    </font>
    <font>
      <sz val="8"/>
      <color indexed="63"/>
      <name val="Calibri"/>
      <family val="2"/>
      <scheme val="minor"/>
    </font>
    <font>
      <sz val="8"/>
      <color indexed="22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sz val="28"/>
      <name val="Calibri"/>
      <family val="2"/>
      <scheme val="minor"/>
    </font>
    <font>
      <sz val="28"/>
      <color theme="1"/>
      <name val="Calibri"/>
      <family val="2"/>
      <scheme val="minor"/>
    </font>
    <font>
      <sz val="36"/>
      <color theme="0" tint="-0.249977111117893"/>
      <name val="Webdings"/>
      <family val="1"/>
      <charset val="2"/>
    </font>
    <font>
      <sz val="10"/>
      <color theme="0" tint="-4.9989318521683403E-2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8"/>
      <color theme="1" tint="0.249977111117893"/>
      <name val="Calibri"/>
      <family val="2"/>
      <scheme val="minor"/>
    </font>
    <font>
      <sz val="8"/>
      <color theme="0" tint="-4.9989318521683403E-2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8"/>
      <name val="Calibri"/>
      <family val="2"/>
      <scheme val="minor"/>
    </font>
    <font>
      <sz val="16"/>
      <color indexed="63"/>
      <name val="Calibri"/>
      <family val="2"/>
      <scheme val="minor"/>
    </font>
    <font>
      <u/>
      <sz val="8"/>
      <color theme="1" tint="0.499984740745262"/>
      <name val="Verdana"/>
      <family val="2"/>
    </font>
    <font>
      <sz val="8"/>
      <color theme="1" tint="0.499984740745262"/>
      <name val="Calibri"/>
      <family val="2"/>
      <scheme val="minor"/>
    </font>
    <font>
      <b/>
      <sz val="11"/>
      <color indexed="63"/>
      <name val="Calibri"/>
      <family val="2"/>
      <scheme val="minor"/>
    </font>
    <font>
      <b/>
      <sz val="28"/>
      <color indexed="63"/>
      <name val="Calibri"/>
      <family val="2"/>
      <scheme val="minor"/>
    </font>
    <font>
      <sz val="36"/>
      <color rgb="FF00B050"/>
      <name val="Calibri"/>
      <family val="2"/>
      <scheme val="minor"/>
    </font>
    <font>
      <sz val="36"/>
      <color rgb="FFFFC000"/>
      <name val="Calibri"/>
      <family val="2"/>
      <scheme val="minor"/>
    </font>
    <font>
      <u/>
      <sz val="8"/>
      <color theme="1" tint="0.249977111117893"/>
      <name val="Verdana"/>
      <family val="2"/>
    </font>
    <font>
      <sz val="36"/>
      <color rgb="FFC00000"/>
      <name val="Calibri"/>
      <family val="2"/>
      <scheme val="minor"/>
    </font>
    <font>
      <sz val="11"/>
      <color theme="1"/>
      <name val="Webdings"/>
      <family val="1"/>
      <charset val="2"/>
    </font>
    <font>
      <sz val="11"/>
      <color theme="9" tint="-0.249977111117893"/>
      <name val="Webdings"/>
      <family val="1"/>
      <charset val="2"/>
    </font>
    <font>
      <sz val="11"/>
      <color theme="1" tint="0.249977111117893"/>
      <name val="Webdings"/>
      <family val="1"/>
      <charset val="2"/>
    </font>
    <font>
      <sz val="11"/>
      <color theme="3" tint="0.39997558519241921"/>
      <name val="Webdings"/>
      <family val="1"/>
      <charset val="2"/>
    </font>
    <font>
      <sz val="9"/>
      <color theme="1" tint="0.499984740745262"/>
      <name val="Calibri"/>
      <family val="2"/>
      <scheme val="minor"/>
    </font>
    <font>
      <b/>
      <sz val="28"/>
      <color rgb="FFC00000"/>
      <name val="Calibri"/>
      <family val="2"/>
      <scheme val="minor"/>
    </font>
    <font>
      <sz val="36"/>
      <color rgb="FF0070C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30"/>
      <color indexed="30"/>
      <name val="Arial"/>
      <family val="2"/>
    </font>
    <font>
      <b/>
      <sz val="18"/>
      <color indexed="8"/>
      <name val="Arial"/>
      <family val="2"/>
    </font>
    <font>
      <b/>
      <sz val="10"/>
      <name val="Verdana"/>
      <family val="2"/>
    </font>
    <font>
      <b/>
      <u/>
      <sz val="10"/>
      <color theme="9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auto="1"/>
      </patternFill>
    </fill>
  </fills>
  <borders count="6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/>
      <bottom/>
      <diagonal/>
    </border>
    <border>
      <left/>
      <right style="thin">
        <color indexed="63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auto="1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thin">
        <color auto="1"/>
      </right>
      <top style="thin">
        <color indexed="22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 tint="-4.9989318521683403E-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0" tint="-0.24994659260841701"/>
      </bottom>
      <diagonal/>
    </border>
    <border>
      <left/>
      <right style="thin">
        <color theme="0" tint="-4.9989318521683403E-2"/>
      </right>
      <top style="thin">
        <color theme="1" tint="0.499984740745262"/>
      </top>
      <bottom style="thin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1" tint="0.499984740745262"/>
      </top>
      <bottom style="thin">
        <color theme="0" tint="-0.24994659260841701"/>
      </bottom>
      <diagonal/>
    </border>
    <border>
      <left style="thin">
        <color theme="0" tint="-4.9989318521683403E-2"/>
      </left>
      <right style="thin">
        <color theme="1" tint="0.499984740745262"/>
      </right>
      <top style="thin">
        <color theme="1" tint="0.499984740745262"/>
      </top>
      <bottom style="thin">
        <color theme="0" tint="-0.24994659260841701"/>
      </bottom>
      <diagonal/>
    </border>
    <border>
      <left style="thin">
        <color theme="1" tint="0.49998474074526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4.9989318521683403E-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4.9989318521683403E-2"/>
      </left>
      <right style="thin">
        <color theme="1" tint="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 tint="0.499984740745262"/>
      </left>
      <right/>
      <top style="thin">
        <color theme="0" tint="-0.24994659260841701"/>
      </top>
      <bottom style="thin">
        <color theme="1" tint="0.499984740745262"/>
      </bottom>
      <diagonal/>
    </border>
    <border>
      <left/>
      <right style="thin">
        <color theme="0" tint="-4.9989318521683403E-2"/>
      </right>
      <top style="thin">
        <color theme="0" tint="-0.24994659260841701"/>
      </top>
      <bottom style="thin">
        <color theme="1" tint="0.49998474074526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0.24994659260841701"/>
      </top>
      <bottom style="thin">
        <color theme="1" tint="0.499984740745262"/>
      </bottom>
      <diagonal/>
    </border>
    <border>
      <left style="thin">
        <color theme="0" tint="-4.9989318521683403E-2"/>
      </left>
      <right style="thin">
        <color theme="1" tint="0.499984740745262"/>
      </right>
      <top style="thin">
        <color theme="0" tint="-0.24994659260841701"/>
      </top>
      <bottom style="thin">
        <color theme="1" tint="0.49998474074526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1" tint="0.14996795556505021"/>
      </bottom>
      <diagonal/>
    </border>
    <border>
      <left/>
      <right/>
      <top style="thin">
        <color theme="1" tint="0.14996795556505021"/>
      </top>
      <bottom style="thin">
        <color theme="1" tint="0.14996795556505021"/>
      </bottom>
      <diagonal/>
    </border>
    <border>
      <left/>
      <right/>
      <top style="thin">
        <color theme="1" tint="0.14996795556505021"/>
      </top>
      <bottom/>
      <diagonal/>
    </border>
    <border>
      <left style="thin">
        <color theme="1" tint="0.14996795556505021"/>
      </left>
      <right/>
      <top style="thin">
        <color theme="1" tint="0.14996795556505021"/>
      </top>
      <bottom/>
      <diagonal/>
    </border>
    <border>
      <left/>
      <right style="thin">
        <color theme="1" tint="0.14996795556505021"/>
      </right>
      <top style="thin">
        <color theme="1" tint="0.14996795556505021"/>
      </top>
      <bottom/>
      <diagonal/>
    </border>
    <border>
      <left style="thin">
        <color theme="1" tint="0.14996795556505021"/>
      </left>
      <right/>
      <top/>
      <bottom/>
      <diagonal/>
    </border>
    <border>
      <left/>
      <right style="thin">
        <color theme="1" tint="0.14996795556505021"/>
      </right>
      <top/>
      <bottom/>
      <diagonal/>
    </border>
    <border>
      <left style="thin">
        <color theme="1" tint="0.14996795556505021"/>
      </left>
      <right/>
      <top/>
      <bottom style="thin">
        <color theme="1" tint="0.14996795556505021"/>
      </bottom>
      <diagonal/>
    </border>
    <border>
      <left/>
      <right style="thin">
        <color theme="1" tint="0.14996795556505021"/>
      </right>
      <top/>
      <bottom style="thin">
        <color theme="1" tint="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thin">
        <color theme="1" tint="0.34998626667073579"/>
      </top>
      <bottom/>
      <diagonal/>
    </border>
    <border>
      <left style="thick">
        <color indexed="53"/>
      </left>
      <right/>
      <top style="thick">
        <color indexed="53"/>
      </top>
      <bottom/>
      <diagonal/>
    </border>
    <border>
      <left/>
      <right/>
      <top style="thick">
        <color indexed="53"/>
      </top>
      <bottom/>
      <diagonal/>
    </border>
    <border>
      <left/>
      <right style="thick">
        <color indexed="53"/>
      </right>
      <top style="thick">
        <color indexed="53"/>
      </top>
      <bottom/>
      <diagonal/>
    </border>
    <border>
      <left style="thick">
        <color indexed="53"/>
      </left>
      <right/>
      <top/>
      <bottom/>
      <diagonal/>
    </border>
    <border>
      <left/>
      <right style="thick">
        <color indexed="53"/>
      </right>
      <top/>
      <bottom/>
      <diagonal/>
    </border>
    <border>
      <left style="thick">
        <color indexed="53"/>
      </left>
      <right/>
      <top/>
      <bottom style="thick">
        <color indexed="53"/>
      </bottom>
      <diagonal/>
    </border>
    <border>
      <left/>
      <right/>
      <top/>
      <bottom style="thick">
        <color indexed="53"/>
      </bottom>
      <diagonal/>
    </border>
    <border>
      <left/>
      <right style="thick">
        <color indexed="53"/>
      </right>
      <top/>
      <bottom style="thick">
        <color indexed="53"/>
      </bottom>
      <diagonal/>
    </border>
  </borders>
  <cellStyleXfs count="17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0" fontId="45" fillId="0" borderId="0" applyNumberFormat="0" applyFill="0" applyBorder="0" applyAlignment="0" applyProtection="0"/>
  </cellStyleXfs>
  <cellXfs count="165">
    <xf numFmtId="0" fontId="0" fillId="0" borderId="0" xfId="0"/>
    <xf numFmtId="0" fontId="0" fillId="0" borderId="0" xfId="0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164" fontId="0" fillId="0" borderId="23" xfId="0" applyNumberFormat="1" applyBorder="1" applyAlignment="1">
      <alignment horizontal="left" vertical="center" indent="1"/>
    </xf>
    <xf numFmtId="165" fontId="5" fillId="3" borderId="24" xfId="0" applyNumberFormat="1" applyFont="1" applyFill="1" applyBorder="1" applyAlignment="1">
      <alignment horizontal="center" vertical="center"/>
    </xf>
    <xf numFmtId="165" fontId="5" fillId="0" borderId="25" xfId="0" applyNumberFormat="1" applyFont="1" applyBorder="1" applyAlignment="1">
      <alignment horizontal="center" vertical="center"/>
    </xf>
    <xf numFmtId="165" fontId="5" fillId="3" borderId="25" xfId="0" applyNumberFormat="1" applyFont="1" applyFill="1" applyBorder="1" applyAlignment="1">
      <alignment horizontal="center" vertical="center"/>
    </xf>
    <xf numFmtId="165" fontId="5" fillId="3" borderId="26" xfId="0" applyNumberFormat="1" applyFont="1" applyFill="1" applyBorder="1" applyAlignment="1">
      <alignment horizontal="center" vertical="center"/>
    </xf>
    <xf numFmtId="164" fontId="0" fillId="0" borderId="27" xfId="0" applyNumberFormat="1" applyBorder="1" applyAlignment="1">
      <alignment horizontal="left" vertical="center" indent="1"/>
    </xf>
    <xf numFmtId="165" fontId="5" fillId="3" borderId="28" xfId="0" applyNumberFormat="1" applyFont="1" applyFill="1" applyBorder="1" applyAlignment="1">
      <alignment horizontal="center" vertical="center"/>
    </xf>
    <xf numFmtId="165" fontId="5" fillId="0" borderId="29" xfId="0" applyNumberFormat="1" applyFont="1" applyBorder="1" applyAlignment="1">
      <alignment horizontal="center" vertical="center"/>
    </xf>
    <xf numFmtId="165" fontId="5" fillId="3" borderId="29" xfId="0" applyNumberFormat="1" applyFont="1" applyFill="1" applyBorder="1" applyAlignment="1">
      <alignment horizontal="center" vertical="center"/>
    </xf>
    <xf numFmtId="165" fontId="5" fillId="3" borderId="30" xfId="0" applyNumberFormat="1" applyFont="1" applyFill="1" applyBorder="1" applyAlignment="1">
      <alignment horizontal="center" vertical="center"/>
    </xf>
    <xf numFmtId="164" fontId="0" fillId="0" borderId="31" xfId="0" applyNumberFormat="1" applyBorder="1" applyAlignment="1">
      <alignment horizontal="left" vertical="center" indent="1"/>
    </xf>
    <xf numFmtId="165" fontId="5" fillId="3" borderId="32" xfId="0" applyNumberFormat="1" applyFont="1" applyFill="1" applyBorder="1" applyAlignment="1">
      <alignment horizontal="center" vertical="center"/>
    </xf>
    <xf numFmtId="165" fontId="5" fillId="0" borderId="33" xfId="0" applyNumberFormat="1" applyFont="1" applyBorder="1" applyAlignment="1">
      <alignment horizontal="center" vertical="center"/>
    </xf>
    <xf numFmtId="165" fontId="5" fillId="3" borderId="33" xfId="0" applyNumberFormat="1" applyFont="1" applyFill="1" applyBorder="1" applyAlignment="1">
      <alignment horizontal="center" vertical="center"/>
    </xf>
    <xf numFmtId="165" fontId="5" fillId="3" borderId="34" xfId="0" applyNumberFormat="1" applyFont="1" applyFill="1" applyBorder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6" fillId="2" borderId="2" xfId="0" applyFont="1" applyFill="1" applyBorder="1"/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6" fontId="0" fillId="4" borderId="37" xfId="0" applyNumberFormat="1" applyFill="1" applyBorder="1" applyAlignment="1">
      <alignment horizontal="left" vertical="center" indent="1"/>
    </xf>
    <xf numFmtId="165" fontId="10" fillId="0" borderId="9" xfId="0" applyNumberFormat="1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/>
    </xf>
    <xf numFmtId="165" fontId="10" fillId="0" borderId="10" xfId="0" applyNumberFormat="1" applyFont="1" applyFill="1" applyBorder="1" applyAlignment="1">
      <alignment horizontal="center" vertical="center"/>
    </xf>
    <xf numFmtId="165" fontId="10" fillId="0" borderId="11" xfId="0" applyNumberFormat="1" applyFont="1" applyFill="1" applyBorder="1" applyAlignment="1">
      <alignment horizontal="center" vertical="center"/>
    </xf>
    <xf numFmtId="165" fontId="10" fillId="0" borderId="12" xfId="0" applyNumberFormat="1" applyFont="1" applyFill="1" applyBorder="1" applyAlignment="1">
      <alignment horizontal="center" vertical="center"/>
    </xf>
    <xf numFmtId="165" fontId="10" fillId="0" borderId="13" xfId="0" applyNumberFormat="1" applyFont="1" applyFill="1" applyBorder="1" applyAlignment="1">
      <alignment horizontal="center" vertical="center"/>
    </xf>
    <xf numFmtId="16" fontId="0" fillId="0" borderId="0" xfId="0" applyNumberFormat="1"/>
    <xf numFmtId="165" fontId="0" fillId="0" borderId="0" xfId="0" applyNumberFormat="1"/>
    <xf numFmtId="0" fontId="0" fillId="0" borderId="0" xfId="0" applyAlignment="1">
      <alignment vertical="center"/>
    </xf>
    <xf numFmtId="16" fontId="0" fillId="0" borderId="0" xfId="0" applyNumberFormat="1" applyAlignment="1">
      <alignment vertical="center"/>
    </xf>
    <xf numFmtId="0" fontId="3" fillId="0" borderId="0" xfId="0" applyFont="1"/>
    <xf numFmtId="0" fontId="11" fillId="2" borderId="14" xfId="0" applyFont="1" applyFill="1" applyBorder="1" applyAlignment="1"/>
    <xf numFmtId="0" fontId="6" fillId="2" borderId="14" xfId="0" applyFont="1" applyFill="1" applyBorder="1" applyAlignment="1"/>
    <xf numFmtId="0" fontId="6" fillId="2" borderId="0" xfId="0" applyFont="1" applyFill="1" applyAlignment="1"/>
    <xf numFmtId="0" fontId="12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vertical="center"/>
    </xf>
    <xf numFmtId="0" fontId="14" fillId="0" borderId="0" xfId="0" applyFont="1"/>
    <xf numFmtId="0" fontId="0" fillId="0" borderId="0" xfId="0" applyAlignment="1">
      <alignment horizontal="center"/>
    </xf>
    <xf numFmtId="0" fontId="15" fillId="0" borderId="0" xfId="0" applyFont="1" applyAlignment="1">
      <alignment horizontal="center" vertical="top"/>
    </xf>
    <xf numFmtId="0" fontId="15" fillId="0" borderId="0" xfId="0" applyFont="1" applyAlignment="1">
      <alignment horizontal="center"/>
    </xf>
    <xf numFmtId="0" fontId="15" fillId="0" borderId="0" xfId="1" applyFont="1" applyAlignment="1" applyProtection="1">
      <alignment horizontal="center"/>
    </xf>
    <xf numFmtId="0" fontId="15" fillId="0" borderId="0" xfId="1" applyFont="1" applyAlignment="1" applyProtection="1">
      <alignment horizontal="center" vertical="top"/>
    </xf>
    <xf numFmtId="0" fontId="8" fillId="6" borderId="7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/>
    </xf>
    <xf numFmtId="0" fontId="0" fillId="8" borderId="0" xfId="0" applyFill="1"/>
    <xf numFmtId="0" fontId="6" fillId="8" borderId="0" xfId="0" applyFont="1" applyFill="1"/>
    <xf numFmtId="0" fontId="6" fillId="8" borderId="0" xfId="0" applyFont="1" applyFill="1" applyAlignment="1">
      <alignment horizontal="left"/>
    </xf>
    <xf numFmtId="0" fontId="7" fillId="8" borderId="0" xfId="0" applyFont="1" applyFill="1"/>
    <xf numFmtId="0" fontId="0" fillId="8" borderId="0" xfId="0" applyFill="1" applyAlignment="1">
      <alignment vertical="center"/>
    </xf>
    <xf numFmtId="0" fontId="7" fillId="8" borderId="0" xfId="0" applyFont="1" applyFill="1" applyAlignment="1">
      <alignment horizontal="center" vertical="center"/>
    </xf>
    <xf numFmtId="0" fontId="6" fillId="8" borderId="0" xfId="0" applyFont="1" applyFill="1" applyAlignment="1">
      <alignment vertical="center"/>
    </xf>
    <xf numFmtId="0" fontId="9" fillId="8" borderId="0" xfId="0" applyFont="1" applyFill="1" applyAlignment="1">
      <alignment horizontal="center" vertical="center"/>
    </xf>
    <xf numFmtId="0" fontId="10" fillId="8" borderId="0" xfId="0" applyFont="1" applyFill="1" applyAlignment="1">
      <alignment horizontal="center" vertical="center"/>
    </xf>
    <xf numFmtId="0" fontId="16" fillId="8" borderId="0" xfId="0" applyFont="1" applyFill="1" applyAlignment="1"/>
    <xf numFmtId="0" fontId="16" fillId="8" borderId="0" xfId="0" applyFont="1" applyFill="1" applyAlignment="1">
      <alignment horizontal="center"/>
    </xf>
    <xf numFmtId="0" fontId="17" fillId="8" borderId="0" xfId="0" applyFont="1" applyFill="1" applyAlignment="1">
      <alignment horizontal="center"/>
    </xf>
    <xf numFmtId="0" fontId="18" fillId="9" borderId="38" xfId="0" applyFont="1" applyFill="1" applyBorder="1" applyAlignment="1">
      <alignment horizontal="center" vertical="center"/>
    </xf>
    <xf numFmtId="165" fontId="19" fillId="8" borderId="38" xfId="0" applyNumberFormat="1" applyFont="1" applyFill="1" applyBorder="1" applyAlignment="1">
      <alignment horizontal="center" vertical="center"/>
    </xf>
    <xf numFmtId="0" fontId="20" fillId="8" borderId="39" xfId="0" applyFont="1" applyFill="1" applyBorder="1" applyAlignment="1"/>
    <xf numFmtId="0" fontId="16" fillId="8" borderId="39" xfId="0" applyFont="1" applyFill="1" applyBorder="1" applyAlignment="1"/>
    <xf numFmtId="0" fontId="6" fillId="8" borderId="39" xfId="0" applyFont="1" applyFill="1" applyBorder="1" applyAlignment="1">
      <alignment horizontal="center" vertical="center"/>
    </xf>
    <xf numFmtId="0" fontId="6" fillId="8" borderId="40" xfId="0" applyFont="1" applyFill="1" applyBorder="1" applyAlignment="1">
      <alignment horizontal="center" vertical="center"/>
    </xf>
    <xf numFmtId="0" fontId="6" fillId="8" borderId="41" xfId="0" applyFont="1" applyFill="1" applyBorder="1" applyAlignment="1">
      <alignment horizontal="center" vertical="center"/>
    </xf>
    <xf numFmtId="0" fontId="6" fillId="8" borderId="42" xfId="0" applyFont="1" applyFill="1" applyBorder="1"/>
    <xf numFmtId="0" fontId="6" fillId="8" borderId="41" xfId="0" applyFont="1" applyFill="1" applyBorder="1" applyAlignment="1">
      <alignment horizontal="center"/>
    </xf>
    <xf numFmtId="0" fontId="6" fillId="8" borderId="43" xfId="0" applyFont="1" applyFill="1" applyBorder="1" applyAlignment="1">
      <alignment horizontal="center"/>
    </xf>
    <xf numFmtId="0" fontId="6" fillId="8" borderId="44" xfId="0" applyFont="1" applyFill="1" applyBorder="1" applyAlignment="1">
      <alignment vertical="center"/>
    </xf>
    <xf numFmtId="0" fontId="6" fillId="8" borderId="45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8" fontId="0" fillId="0" borderId="0" xfId="0" applyNumberFormat="1"/>
    <xf numFmtId="165" fontId="22" fillId="0" borderId="9" xfId="0" applyNumberFormat="1" applyFont="1" applyFill="1" applyBorder="1" applyAlignment="1">
      <alignment horizontal="left" vertical="top" indent="1"/>
    </xf>
    <xf numFmtId="165" fontId="22" fillId="0" borderId="1" xfId="0" applyNumberFormat="1" applyFont="1" applyFill="1" applyBorder="1" applyAlignment="1">
      <alignment horizontal="left" vertical="top" indent="1"/>
    </xf>
    <xf numFmtId="165" fontId="22" fillId="0" borderId="10" xfId="0" applyNumberFormat="1" applyFont="1" applyFill="1" applyBorder="1" applyAlignment="1">
      <alignment horizontal="left" vertical="top" indent="1"/>
    </xf>
    <xf numFmtId="165" fontId="22" fillId="0" borderId="11" xfId="0" applyNumberFormat="1" applyFont="1" applyFill="1" applyBorder="1" applyAlignment="1">
      <alignment horizontal="left" vertical="top" indent="1"/>
    </xf>
    <xf numFmtId="165" fontId="22" fillId="0" borderId="12" xfId="0" applyNumberFormat="1" applyFont="1" applyFill="1" applyBorder="1" applyAlignment="1">
      <alignment horizontal="left" vertical="top" indent="1"/>
    </xf>
    <xf numFmtId="165" fontId="22" fillId="0" borderId="13" xfId="0" applyNumberFormat="1" applyFont="1" applyFill="1" applyBorder="1" applyAlignment="1">
      <alignment horizontal="left" vertical="top" indent="1"/>
    </xf>
    <xf numFmtId="0" fontId="23" fillId="5" borderId="7" xfId="0" applyFont="1" applyFill="1" applyBorder="1" applyAlignment="1">
      <alignment horizontal="left" vertical="center" indent="1"/>
    </xf>
    <xf numFmtId="0" fontId="23" fillId="5" borderId="0" xfId="0" applyFont="1" applyFill="1" applyBorder="1" applyAlignment="1">
      <alignment horizontal="left" vertical="center" indent="1"/>
    </xf>
    <xf numFmtId="0" fontId="23" fillId="5" borderId="8" xfId="0" applyFont="1" applyFill="1" applyBorder="1" applyAlignment="1">
      <alignment horizontal="left" vertical="center" indent="1"/>
    </xf>
    <xf numFmtId="0" fontId="2" fillId="14" borderId="48" xfId="0" applyFont="1" applyFill="1" applyBorder="1" applyAlignment="1">
      <alignment vertical="center"/>
    </xf>
    <xf numFmtId="169" fontId="0" fillId="0" borderId="48" xfId="0" applyNumberFormat="1" applyBorder="1" applyAlignment="1">
      <alignment horizontal="left" vertical="center"/>
    </xf>
    <xf numFmtId="0" fontId="0" fillId="0" borderId="48" xfId="0" applyBorder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0" fillId="0" borderId="49" xfId="0" applyBorder="1" applyAlignment="1">
      <alignment vertical="center"/>
    </xf>
    <xf numFmtId="0" fontId="33" fillId="0" borderId="49" xfId="0" applyFont="1" applyBorder="1" applyAlignment="1">
      <alignment vertical="center"/>
    </xf>
    <xf numFmtId="0" fontId="34" fillId="0" borderId="49" xfId="0" applyFont="1" applyBorder="1" applyAlignment="1">
      <alignment vertical="center"/>
    </xf>
    <xf numFmtId="0" fontId="35" fillId="0" borderId="49" xfId="0" applyFont="1" applyBorder="1" applyAlignment="1">
      <alignment vertical="center"/>
    </xf>
    <xf numFmtId="169" fontId="0" fillId="0" borderId="50" xfId="0" applyNumberFormat="1" applyBorder="1" applyAlignment="1">
      <alignment horizontal="left" vertical="center"/>
    </xf>
    <xf numFmtId="0" fontId="0" fillId="0" borderId="50" xfId="0" applyBorder="1" applyAlignment="1">
      <alignment vertical="center"/>
    </xf>
    <xf numFmtId="169" fontId="0" fillId="0" borderId="51" xfId="0" applyNumberFormat="1" applyBorder="1" applyAlignment="1">
      <alignment horizontal="left" vertical="center"/>
    </xf>
    <xf numFmtId="0" fontId="0" fillId="0" borderId="51" xfId="0" applyBorder="1" applyAlignment="1">
      <alignment vertical="center"/>
    </xf>
    <xf numFmtId="0" fontId="36" fillId="0" borderId="48" xfId="0" applyFont="1" applyBorder="1" applyAlignment="1">
      <alignment vertical="center" wrapText="1"/>
    </xf>
    <xf numFmtId="0" fontId="36" fillId="0" borderId="50" xfId="0" applyFont="1" applyBorder="1" applyAlignment="1">
      <alignment vertical="center" wrapText="1"/>
    </xf>
    <xf numFmtId="0" fontId="38" fillId="2" borderId="14" xfId="0" applyFont="1" applyFill="1" applyBorder="1" applyAlignment="1"/>
    <xf numFmtId="0" fontId="0" fillId="0" borderId="14" xfId="0" applyBorder="1"/>
    <xf numFmtId="0" fontId="38" fillId="2" borderId="14" xfId="0" applyFont="1" applyFill="1" applyBorder="1" applyAlignment="1">
      <alignment horizontal="center"/>
    </xf>
    <xf numFmtId="0" fontId="24" fillId="2" borderId="16" xfId="1" applyFont="1" applyFill="1" applyBorder="1" applyAlignment="1" applyProtection="1">
      <alignment horizontal="center" vertical="center"/>
    </xf>
    <xf numFmtId="0" fontId="25" fillId="2" borderId="15" xfId="1" applyFont="1" applyFill="1" applyBorder="1" applyAlignment="1" applyProtection="1">
      <alignment horizontal="center" vertical="center"/>
    </xf>
    <xf numFmtId="0" fontId="25" fillId="2" borderId="17" xfId="1" applyFont="1" applyFill="1" applyBorder="1" applyAlignment="1" applyProtection="1">
      <alignment horizontal="center" vertical="center"/>
    </xf>
    <xf numFmtId="164" fontId="26" fillId="10" borderId="18" xfId="0" applyNumberFormat="1" applyFont="1" applyFill="1" applyBorder="1" applyAlignment="1">
      <alignment horizontal="center" vertical="center"/>
    </xf>
    <xf numFmtId="164" fontId="26" fillId="10" borderId="19" xfId="0" applyNumberFormat="1" applyFont="1" applyFill="1" applyBorder="1" applyAlignment="1">
      <alignment horizontal="center" vertical="center"/>
    </xf>
    <xf numFmtId="164" fontId="26" fillId="10" borderId="20" xfId="0" applyNumberFormat="1" applyFont="1" applyFill="1" applyBorder="1" applyAlignment="1">
      <alignment horizontal="center" vertical="center"/>
    </xf>
    <xf numFmtId="167" fontId="27" fillId="10" borderId="18" xfId="0" applyNumberFormat="1" applyFont="1" applyFill="1" applyBorder="1" applyAlignment="1">
      <alignment horizontal="center" vertical="center"/>
    </xf>
    <xf numFmtId="167" fontId="27" fillId="10" borderId="19" xfId="0" applyNumberFormat="1" applyFont="1" applyFill="1" applyBorder="1" applyAlignment="1">
      <alignment horizontal="center" vertical="center"/>
    </xf>
    <xf numFmtId="167" fontId="27" fillId="10" borderId="20" xfId="0" applyNumberFormat="1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8" fillId="2" borderId="14" xfId="0" applyFont="1" applyFill="1" applyBorder="1" applyAlignment="1">
      <alignment horizontal="center"/>
    </xf>
    <xf numFmtId="164" fontId="26" fillId="11" borderId="18" xfId="0" applyNumberFormat="1" applyFont="1" applyFill="1" applyBorder="1" applyAlignment="1">
      <alignment horizontal="center" vertical="center"/>
    </xf>
    <xf numFmtId="164" fontId="26" fillId="11" borderId="19" xfId="0" applyNumberFormat="1" applyFont="1" applyFill="1" applyBorder="1" applyAlignment="1">
      <alignment horizontal="center" vertical="center"/>
    </xf>
    <xf numFmtId="164" fontId="26" fillId="11" borderId="20" xfId="0" applyNumberFormat="1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horizontal="center"/>
    </xf>
    <xf numFmtId="164" fontId="26" fillId="12" borderId="18" xfId="0" applyNumberFormat="1" applyFont="1" applyFill="1" applyBorder="1" applyAlignment="1">
      <alignment horizontal="center" vertical="center"/>
    </xf>
    <xf numFmtId="164" fontId="26" fillId="12" borderId="19" xfId="0" applyNumberFormat="1" applyFont="1" applyFill="1" applyBorder="1" applyAlignment="1">
      <alignment horizontal="center" vertical="center"/>
    </xf>
    <xf numFmtId="164" fontId="26" fillId="12" borderId="20" xfId="0" applyNumberFormat="1" applyFont="1" applyFill="1" applyBorder="1" applyAlignment="1">
      <alignment horizontal="center" vertical="center"/>
    </xf>
    <xf numFmtId="0" fontId="31" fillId="8" borderId="39" xfId="0" applyFont="1" applyFill="1" applyBorder="1" applyAlignment="1">
      <alignment horizontal="center"/>
    </xf>
    <xf numFmtId="164" fontId="2" fillId="13" borderId="38" xfId="0" applyNumberFormat="1" applyFont="1" applyFill="1" applyBorder="1" applyAlignment="1">
      <alignment horizontal="center" vertical="center"/>
    </xf>
    <xf numFmtId="0" fontId="30" fillId="8" borderId="46" xfId="1" applyFont="1" applyFill="1" applyBorder="1" applyAlignment="1" applyProtection="1">
      <alignment horizontal="center" vertical="center"/>
    </xf>
    <xf numFmtId="0" fontId="18" fillId="8" borderId="39" xfId="1" applyFont="1" applyFill="1" applyBorder="1" applyAlignment="1" applyProtection="1">
      <alignment horizontal="center" vertical="center"/>
    </xf>
    <xf numFmtId="0" fontId="18" fillId="8" borderId="47" xfId="1" applyFont="1" applyFill="1" applyBorder="1" applyAlignment="1" applyProtection="1">
      <alignment horizontal="center" vertical="center"/>
    </xf>
    <xf numFmtId="0" fontId="40" fillId="15" borderId="0" xfId="15" applyFill="1"/>
    <xf numFmtId="0" fontId="40" fillId="15" borderId="0" xfId="15" applyFill="1" applyBorder="1"/>
    <xf numFmtId="0" fontId="40" fillId="0" borderId="0" xfId="15"/>
    <xf numFmtId="0" fontId="40" fillId="16" borderId="0" xfId="15" applyFill="1"/>
    <xf numFmtId="0" fontId="40" fillId="16" borderId="0" xfId="15" applyFill="1" applyBorder="1"/>
    <xf numFmtId="0" fontId="40" fillId="16" borderId="52" xfId="15" applyFill="1" applyBorder="1"/>
    <xf numFmtId="0" fontId="40" fillId="16" borderId="53" xfId="15" applyFill="1" applyBorder="1"/>
    <xf numFmtId="0" fontId="40" fillId="16" borderId="54" xfId="15" applyFill="1" applyBorder="1"/>
    <xf numFmtId="0" fontId="40" fillId="16" borderId="55" xfId="15" applyFill="1" applyBorder="1"/>
    <xf numFmtId="0" fontId="41" fillId="16" borderId="0" xfId="15" applyFont="1" applyFill="1" applyBorder="1"/>
    <xf numFmtId="0" fontId="40" fillId="16" borderId="56" xfId="15" applyFill="1" applyBorder="1"/>
    <xf numFmtId="0" fontId="42" fillId="16" borderId="0" xfId="15" applyFont="1" applyFill="1" applyBorder="1" applyAlignment="1">
      <alignment horizontal="right"/>
    </xf>
    <xf numFmtId="0" fontId="43" fillId="16" borderId="0" xfId="15" applyFont="1" applyFill="1" applyBorder="1" applyAlignment="1">
      <alignment horizontal="right"/>
    </xf>
    <xf numFmtId="0" fontId="44" fillId="16" borderId="0" xfId="15" applyFont="1" applyFill="1" applyBorder="1" applyAlignment="1">
      <alignment horizontal="right"/>
    </xf>
    <xf numFmtId="0" fontId="45" fillId="16" borderId="0" xfId="16" applyFill="1" applyBorder="1" applyAlignment="1" applyProtection="1">
      <alignment horizontal="right"/>
      <protection locked="0"/>
    </xf>
    <xf numFmtId="0" fontId="45" fillId="16" borderId="0" xfId="16" applyFill="1" applyAlignment="1" applyProtection="1">
      <alignment horizontal="right"/>
      <protection locked="0"/>
    </xf>
    <xf numFmtId="0" fontId="40" fillId="16" borderId="57" xfId="15" applyFill="1" applyBorder="1"/>
    <xf numFmtId="0" fontId="40" fillId="16" borderId="58" xfId="15" applyFill="1" applyBorder="1"/>
    <xf numFmtId="0" fontId="40" fillId="16" borderId="59" xfId="15" applyFill="1" applyBorder="1"/>
    <xf numFmtId="0" fontId="40" fillId="0" borderId="0" xfId="15" applyBorder="1"/>
  </cellXfs>
  <cellStyles count="17">
    <cellStyle name="Gevolgde hyperlink" xfId="2" builtinId="9" hidden="1"/>
    <cellStyle name="Gevolgde hyperlink" xfId="3" builtinId="9" hidden="1"/>
    <cellStyle name="Gevolgde hyperlink" xfId="4" builtinId="9" hidden="1"/>
    <cellStyle name="Gevolgde hyperlink" xfId="5" builtinId="9" hidden="1"/>
    <cellStyle name="Gevolgde hyperlink" xfId="6" builtinId="9" hidden="1"/>
    <cellStyle name="Gevolgde hyperlink" xfId="7" builtinId="9" hidden="1"/>
    <cellStyle name="Gevolgde hyperlink" xfId="8" builtinId="9" hidden="1"/>
    <cellStyle name="Gevolgde hyperlink" xfId="9" builtinId="9" hidden="1"/>
    <cellStyle name="Gevolgde hyperlink" xfId="10" builtinId="9" hidden="1"/>
    <cellStyle name="Gevolgde hyperlink" xfId="11" builtinId="9" hidden="1"/>
    <cellStyle name="Gevolgde hyperlink" xfId="12" builtinId="9" hidden="1"/>
    <cellStyle name="Gevolgde hyperlink" xfId="13" builtinId="9" hidden="1"/>
    <cellStyle name="Gevolgde hyperlink" xfId="14" builtinId="9" hidden="1"/>
    <cellStyle name="Hyperlink" xfId="1" builtinId="8"/>
    <cellStyle name="Hyperlink 2" xfId="16"/>
    <cellStyle name="Normal 2" xfId="15"/>
    <cellStyle name="Standaard" xfId="0" builtinId="0"/>
  </cellStyles>
  <dxfs count="75"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  <name val="Cambria"/>
        <scheme val="none"/>
      </font>
      <fill>
        <patternFill>
          <bgColor theme="1"/>
        </patternFill>
      </fill>
    </dxf>
    <dxf>
      <font>
        <color theme="1"/>
        <name val="Cambria"/>
        <scheme val="none"/>
      </font>
      <fill>
        <patternFill>
          <bgColor theme="1"/>
        </patternFill>
      </fill>
    </dxf>
    <dxf>
      <font>
        <color theme="1"/>
        <name val="Cambria"/>
        <scheme val="none"/>
      </font>
      <fill>
        <patternFill>
          <bgColor theme="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24994659260841701"/>
      </font>
      <fill>
        <patternFill>
          <bgColor theme="0" tint="-4.9989318521683403E-2"/>
        </patternFill>
      </fill>
    </dxf>
    <dxf>
      <border>
        <top style="hair">
          <color theme="0" tint="-0.14996795556505021"/>
        </top>
        <bottom style="thin">
          <color theme="1" tint="0.34998626667073579"/>
        </bottom>
      </border>
    </dxf>
    <dxf>
      <font>
        <color theme="1" tint="0.24994659260841701"/>
      </font>
    </dxf>
    <dxf>
      <font>
        <color theme="3" tint="0.39994506668294322"/>
      </font>
    </dxf>
    <dxf>
      <font>
        <color theme="9" tint="-0.24994659260841701"/>
      </font>
    </dxf>
    <dxf>
      <font>
        <color theme="1" tint="0.499984740745262"/>
      </font>
      <fill>
        <patternFill>
          <bgColor theme="0" tint="-4.9989318521683403E-2"/>
        </patternFill>
      </fill>
    </dxf>
    <dxf>
      <border>
        <bottom style="thin">
          <color theme="1" tint="0.34998626667073579"/>
        </bottom>
        <vertical/>
        <horizontal/>
      </border>
    </dxf>
    <dxf>
      <font>
        <b val="0"/>
        <i/>
      </font>
      <fill>
        <patternFill>
          <bgColor theme="4" tint="0.79998168889431442"/>
        </patternFill>
      </fill>
    </dxf>
    <dxf>
      <font>
        <b val="0"/>
        <i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b val="0"/>
        <i/>
        <color auto="1"/>
      </font>
      <fill>
        <patternFill>
          <bgColor theme="4" tint="0.79998168889431442"/>
        </patternFill>
      </fill>
    </dxf>
    <dxf>
      <font>
        <b val="0"/>
        <i/>
        <color auto="1"/>
      </font>
      <fill>
        <patternFill>
          <bgColor theme="4" tint="0.7999816888943144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Daily!C5"/><Relationship Id="rId1" Type="http://schemas.openxmlformats.org/officeDocument/2006/relationships/hyperlink" Target="http://chandoo.org/wp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4</xdr:row>
      <xdr:rowOff>76201</xdr:rowOff>
    </xdr:from>
    <xdr:to>
      <xdr:col>8</xdr:col>
      <xdr:colOff>421566</xdr:colOff>
      <xdr:row>14</xdr:row>
      <xdr:rowOff>57151</xdr:rowOff>
    </xdr:to>
    <xdr:pic>
      <xdr:nvPicPr>
        <xdr:cNvPr id="2" name="Picture 2" descr="LOGO_G-INFO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5775" y="828676"/>
          <a:ext cx="2466266" cy="1695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114300</xdr:colOff>
      <xdr:row>4</xdr:row>
      <xdr:rowOff>0</xdr:rowOff>
    </xdr:from>
    <xdr:to>
      <xdr:col>27</xdr:col>
      <xdr:colOff>76200</xdr:colOff>
      <xdr:row>11</xdr:row>
      <xdr:rowOff>76200</xdr:rowOff>
    </xdr:to>
    <xdr:grpSp>
      <xdr:nvGrpSpPr>
        <xdr:cNvPr id="4118" name="Group 3" hidden="1"/>
        <xdr:cNvGrpSpPr>
          <a:grpSpLocks/>
        </xdr:cNvGrpSpPr>
      </xdr:nvGrpSpPr>
      <xdr:grpSpPr bwMode="auto">
        <a:xfrm>
          <a:off x="5629275" y="876300"/>
          <a:ext cx="2628900" cy="1409700"/>
          <a:chOff x="5629275" y="1095373"/>
          <a:chExt cx="2628900" cy="1409701"/>
        </a:xfrm>
      </xdr:grpSpPr>
      <xdr:sp macro="" textlink="">
        <xdr:nvSpPr>
          <xdr:cNvPr id="2" name="Round Diagonal Corner Rectangle 1"/>
          <xdr:cNvSpPr/>
        </xdr:nvSpPr>
        <xdr:spPr>
          <a:xfrm>
            <a:off x="5629275" y="1095373"/>
            <a:ext cx="2628900" cy="1409701"/>
          </a:xfrm>
          <a:prstGeom prst="round2DiagRect">
            <a:avLst>
              <a:gd name="adj1" fmla="val 4559"/>
              <a:gd name="adj2" fmla="val 0"/>
            </a:avLst>
          </a:prstGeom>
          <a:solidFill>
            <a:srgbClr val="92D050"/>
          </a:solidFill>
          <a:ln w="3175">
            <a:solidFill>
              <a:schemeClr val="tx1">
                <a:lumMod val="50000"/>
                <a:lumOff val="50000"/>
              </a:schemeClr>
            </a:solidFill>
          </a:ln>
          <a:effectLst>
            <a:innerShdw blurRad="114300">
              <a:prstClr val="black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>
                <a:solidFill>
                  <a:schemeClr val="tx1"/>
                </a:solidFill>
              </a:rPr>
              <a:t>Change cell J3 to</a:t>
            </a:r>
            <a:r>
              <a:rPr lang="en-US" sz="1100" baseline="0">
                <a:solidFill>
                  <a:schemeClr val="tx1"/>
                </a:solidFill>
              </a:rPr>
              <a:t> see calendar for any year</a:t>
            </a:r>
          </a:p>
          <a:p>
            <a:pPr algn="ctr"/>
            <a:endParaRPr lang="en-US" sz="1100" baseline="0">
              <a:solidFill>
                <a:schemeClr val="tx1"/>
              </a:solidFill>
            </a:endParaRPr>
          </a:p>
          <a:p>
            <a:pPr algn="ctr"/>
            <a:r>
              <a:rPr lang="en-US" sz="1100" b="1" baseline="0">
                <a:solidFill>
                  <a:schemeClr val="tx1"/>
                </a:solidFill>
              </a:rPr>
              <a:t>Click here for awesome stuff</a:t>
            </a:r>
          </a:p>
          <a:p>
            <a:pPr algn="ctr"/>
            <a:endParaRPr lang="en-US" sz="1100" baseline="0">
              <a:solidFill>
                <a:schemeClr val="tx1"/>
              </a:solidFill>
            </a:endParaRPr>
          </a:p>
          <a:p>
            <a:pPr algn="ctr"/>
            <a:r>
              <a:rPr lang="en-US" sz="1100" baseline="0">
                <a:solidFill>
                  <a:schemeClr val="tx1"/>
                </a:solidFill>
              </a:rPr>
              <a:t>Destroy this box after reading!</a:t>
            </a:r>
            <a:endParaRPr 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3" name="TextBox 2">
            <a:hlinkClick xmlns:r="http://schemas.openxmlformats.org/officeDocument/2006/relationships" r:id="rId1"/>
          </xdr:cNvPr>
          <xdr:cNvSpPr txBox="1"/>
        </xdr:nvSpPr>
        <xdr:spPr>
          <a:xfrm>
            <a:off x="6010275" y="1666873"/>
            <a:ext cx="1762125" cy="2286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100" b="1" u="sng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Click here for awesome stuff</a:t>
            </a:r>
            <a:endParaRPr lang="en-US" u="sng">
              <a:effectLst/>
            </a:endParaRPr>
          </a:p>
        </xdr:txBody>
      </xdr:sp>
    </xdr:grpSp>
    <xdr:clientData fPrintsWithSheet="0"/>
  </xdr:twoCellAnchor>
  <xdr:twoCellAnchor>
    <xdr:from>
      <xdr:col>25</xdr:col>
      <xdr:colOff>180974</xdr:colOff>
      <xdr:row>34</xdr:row>
      <xdr:rowOff>0</xdr:rowOff>
    </xdr:from>
    <xdr:to>
      <xdr:col>26</xdr:col>
      <xdr:colOff>2486024</xdr:colOff>
      <xdr:row>37</xdr:row>
      <xdr:rowOff>0</xdr:rowOff>
    </xdr:to>
    <xdr:sp macro="" textlink="">
      <xdr:nvSpPr>
        <xdr:cNvPr id="4" name="Rectangle 3"/>
        <xdr:cNvSpPr/>
      </xdr:nvSpPr>
      <xdr:spPr>
        <a:xfrm>
          <a:off x="6504237" y="6249737"/>
          <a:ext cx="2505576" cy="541421"/>
        </a:xfrm>
        <a:prstGeom prst="rect">
          <a:avLst/>
        </a:prstGeom>
        <a:solidFill>
          <a:schemeClr val="bg1">
            <a:lumMod val="95000"/>
          </a:schemeClr>
        </a:solidFill>
        <a:ln w="317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900">
              <a:solidFill>
                <a:schemeClr val="accent6"/>
              </a:solidFill>
              <a:sym typeface="Webdings"/>
            </a:rPr>
            <a:t> </a:t>
          </a:r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sym typeface="Webdings"/>
            </a:rPr>
            <a:t>Belangrijk</a:t>
          </a:r>
        </a:p>
        <a:p>
          <a:pPr algn="l"/>
          <a:r>
            <a:rPr lang="en-US" sz="900">
              <a:solidFill>
                <a:schemeClr val="accent2"/>
              </a:solidFill>
              <a:sym typeface="Webdings"/>
            </a:rPr>
            <a:t> </a:t>
          </a:r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sym typeface="Webdings"/>
            </a:rPr>
            <a:t>Verjaardag</a:t>
          </a:r>
        </a:p>
        <a:p>
          <a:pPr algn="l"/>
          <a:r>
            <a:rPr lang="en-US" sz="900">
              <a:solidFill>
                <a:schemeClr val="accent1"/>
              </a:solidFill>
              <a:sym typeface="Webdings"/>
            </a:rPr>
            <a:t> </a:t>
          </a:r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sym typeface="Webdings"/>
            </a:rPr>
            <a:t>Feestdag of vakantie</a:t>
          </a:r>
          <a:endParaRPr lang="en-US" sz="900">
            <a:solidFill>
              <a:schemeClr val="tx1">
                <a:lumMod val="50000"/>
                <a:lumOff val="50000"/>
              </a:schemeClr>
            </a:solidFill>
          </a:endParaRPr>
        </a:p>
      </xdr:txBody>
    </xdr:sp>
    <xdr:clientData/>
  </xdr:twoCellAnchor>
  <xdr:oneCellAnchor>
    <xdr:from>
      <xdr:col>26</xdr:col>
      <xdr:colOff>1650874</xdr:colOff>
      <xdr:row>33</xdr:row>
      <xdr:rowOff>147054</xdr:rowOff>
    </xdr:from>
    <xdr:ext cx="541046" cy="621630"/>
    <xdr:sp macro="" textlink="valEventStats">
      <xdr:nvSpPr>
        <xdr:cNvPr id="5" name="TextBox 4"/>
        <xdr:cNvSpPr txBox="1"/>
      </xdr:nvSpPr>
      <xdr:spPr>
        <a:xfrm>
          <a:off x="8174663" y="6216317"/>
          <a:ext cx="541046" cy="6216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r"/>
          <a:fld id="{F348D111-719A-4415-B6D1-94275953B2A0}" type="TxLink">
            <a:rPr lang="en-US" sz="900" i="1">
              <a:solidFill>
                <a:schemeClr val="tx1">
                  <a:lumMod val="50000"/>
                  <a:lumOff val="50000"/>
                </a:schemeClr>
              </a:solidFill>
            </a:rPr>
            <a:pPr algn="r"/>
            <a:t>10 dagen
8 dagen
12 dagen</a:t>
          </a:fld>
          <a:endParaRPr lang="en-US" sz="900" i="1">
            <a:solidFill>
              <a:schemeClr val="tx1">
                <a:lumMod val="50000"/>
                <a:lumOff val="50000"/>
              </a:schemeClr>
            </a:solidFill>
          </a:endParaRPr>
        </a:p>
      </xdr:txBody>
    </xdr:sp>
    <xdr:clientData/>
  </xdr:oneCellAnchor>
  <xdr:twoCellAnchor>
    <xdr:from>
      <xdr:col>17</xdr:col>
      <xdr:colOff>133350</xdr:colOff>
      <xdr:row>2</xdr:row>
      <xdr:rowOff>190500</xdr:rowOff>
    </xdr:from>
    <xdr:to>
      <xdr:col>24</xdr:col>
      <xdr:colOff>0</xdr:colOff>
      <xdr:row>2</xdr:row>
      <xdr:rowOff>438150</xdr:rowOff>
    </xdr:to>
    <xdr:sp macro="" textlink="">
      <xdr:nvSpPr>
        <xdr:cNvPr id="6" name="Rounded Rectangle 5">
          <a:hlinkClick xmlns:r="http://schemas.openxmlformats.org/officeDocument/2006/relationships" r:id="rId2"/>
        </xdr:cNvPr>
        <xdr:cNvSpPr/>
      </xdr:nvSpPr>
      <xdr:spPr>
        <a:xfrm>
          <a:off x="3800475" y="285750"/>
          <a:ext cx="1333500" cy="247650"/>
        </a:xfrm>
        <a:prstGeom prst="roundRect">
          <a:avLst>
            <a:gd name="adj" fmla="val 50000"/>
          </a:avLst>
        </a:prstGeom>
        <a:solidFill>
          <a:schemeClr val="accent1">
            <a:lumMod val="20000"/>
            <a:lumOff val="80000"/>
          </a:schemeClr>
        </a:solidFill>
        <a:ln w="3175">
          <a:solidFill>
            <a:schemeClr val="bg1">
              <a:lumMod val="75000"/>
            </a:schemeClr>
          </a:solidFill>
        </a:ln>
        <a:effectLst>
          <a:innerShdw blurRad="63500" dist="50800" dir="5400000">
            <a:schemeClr val="tx1">
              <a:lumMod val="50000"/>
              <a:lumOff val="50000"/>
              <a:alpha val="50000"/>
            </a:scheme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r>
            <a:rPr lang="en-US" sz="900">
              <a:solidFill>
                <a:schemeClr val="accent1">
                  <a:lumMod val="75000"/>
                </a:schemeClr>
              </a:solidFill>
            </a:rPr>
            <a:t>Voeg</a:t>
          </a:r>
          <a:r>
            <a:rPr lang="en-US" sz="900" baseline="0">
              <a:solidFill>
                <a:schemeClr val="accent1">
                  <a:lumMod val="75000"/>
                </a:schemeClr>
              </a:solidFill>
            </a:rPr>
            <a:t> gebeurtenissen toe</a:t>
          </a:r>
          <a:endParaRPr lang="en-US" sz="900">
            <a:solidFill>
              <a:schemeClr val="accent1">
                <a:lumMod val="75000"/>
              </a:schemeClr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tZoeken-vs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orblad"/>
      <sheetName val="Alt1"/>
      <sheetName val="Alt2"/>
      <sheetName val="Alt3"/>
    </sheetNames>
    <sheetDataSet>
      <sheetData sheetId="0"/>
      <sheetData sheetId="1"/>
      <sheetData sheetId="2"/>
      <sheetData sheetId="3">
        <row r="4">
          <cell r="B4">
            <v>4</v>
          </cell>
          <cell r="C4" t="str">
            <v>Oost</v>
          </cell>
          <cell r="D4">
            <v>5923.32</v>
          </cell>
          <cell r="G4">
            <v>98525.98</v>
          </cell>
        </row>
        <row r="5">
          <cell r="B5">
            <v>4</v>
          </cell>
          <cell r="C5" t="str">
            <v>Oost</v>
          </cell>
          <cell r="D5">
            <v>81667.02</v>
          </cell>
        </row>
        <row r="6">
          <cell r="B6">
            <v>2</v>
          </cell>
          <cell r="C6" t="str">
            <v>Noord</v>
          </cell>
          <cell r="D6">
            <v>74973.23</v>
          </cell>
        </row>
        <row r="7">
          <cell r="B7">
            <v>4</v>
          </cell>
          <cell r="C7" t="str">
            <v>Zuid</v>
          </cell>
          <cell r="D7">
            <v>46359.46</v>
          </cell>
        </row>
        <row r="8">
          <cell r="B8">
            <v>1</v>
          </cell>
          <cell r="C8" t="str">
            <v>Noord</v>
          </cell>
          <cell r="D8">
            <v>32855.58</v>
          </cell>
        </row>
        <row r="9">
          <cell r="B9">
            <v>3</v>
          </cell>
          <cell r="C9" t="str">
            <v>Oost</v>
          </cell>
          <cell r="D9">
            <v>42889.88</v>
          </cell>
        </row>
        <row r="10">
          <cell r="B10">
            <v>2</v>
          </cell>
          <cell r="C10" t="str">
            <v>West</v>
          </cell>
          <cell r="D10">
            <v>29820.67</v>
          </cell>
        </row>
        <row r="11">
          <cell r="B11">
            <v>2</v>
          </cell>
          <cell r="C11" t="str">
            <v>Oost</v>
          </cell>
          <cell r="D11">
            <v>77889.31</v>
          </cell>
        </row>
        <row r="12">
          <cell r="B12">
            <v>2</v>
          </cell>
          <cell r="C12" t="str">
            <v>Noord</v>
          </cell>
          <cell r="D12">
            <v>29680.82</v>
          </cell>
        </row>
        <row r="13">
          <cell r="B13">
            <v>2</v>
          </cell>
          <cell r="C13" t="str">
            <v>West</v>
          </cell>
          <cell r="D13">
            <v>2511.96</v>
          </cell>
        </row>
        <row r="14">
          <cell r="B14">
            <v>2</v>
          </cell>
          <cell r="C14" t="str">
            <v>West</v>
          </cell>
          <cell r="D14">
            <v>16612.54</v>
          </cell>
        </row>
        <row r="15">
          <cell r="B15">
            <v>3</v>
          </cell>
          <cell r="C15" t="str">
            <v>Noord</v>
          </cell>
          <cell r="D15">
            <v>28768.32</v>
          </cell>
        </row>
        <row r="16">
          <cell r="B16">
            <v>1</v>
          </cell>
          <cell r="C16" t="str">
            <v>Oost</v>
          </cell>
          <cell r="D16">
            <v>98279.67</v>
          </cell>
        </row>
        <row r="17">
          <cell r="B17">
            <v>4</v>
          </cell>
          <cell r="C17" t="str">
            <v>Noord</v>
          </cell>
          <cell r="D17">
            <v>13633.36</v>
          </cell>
        </row>
        <row r="18">
          <cell r="B18">
            <v>4</v>
          </cell>
          <cell r="C18" t="str">
            <v>Zuid</v>
          </cell>
          <cell r="D18">
            <v>8013.44</v>
          </cell>
        </row>
        <row r="19">
          <cell r="B19">
            <v>2</v>
          </cell>
          <cell r="C19" t="str">
            <v>West</v>
          </cell>
          <cell r="D19">
            <v>71748.259999999995</v>
          </cell>
        </row>
        <row r="20">
          <cell r="B20">
            <v>2</v>
          </cell>
          <cell r="C20" t="str">
            <v>West</v>
          </cell>
          <cell r="D20">
            <v>26394.76</v>
          </cell>
        </row>
        <row r="21">
          <cell r="B21">
            <v>3</v>
          </cell>
          <cell r="C21" t="str">
            <v>West</v>
          </cell>
          <cell r="D21">
            <v>98525.98</v>
          </cell>
        </row>
        <row r="22">
          <cell r="B22">
            <v>2</v>
          </cell>
          <cell r="C22" t="str">
            <v>Noord</v>
          </cell>
          <cell r="D22">
            <v>76032.62</v>
          </cell>
        </row>
        <row r="23">
          <cell r="B23">
            <v>4</v>
          </cell>
          <cell r="C23" t="str">
            <v>Zuid</v>
          </cell>
          <cell r="D23">
            <v>51584.41</v>
          </cell>
        </row>
        <row r="24">
          <cell r="B24">
            <v>1</v>
          </cell>
          <cell r="C24" t="str">
            <v>Oost</v>
          </cell>
          <cell r="D24">
            <v>20261.349999999999</v>
          </cell>
        </row>
        <row r="25">
          <cell r="B25">
            <v>3</v>
          </cell>
          <cell r="C25" t="str">
            <v>Noord</v>
          </cell>
          <cell r="D25">
            <v>21284.23</v>
          </cell>
        </row>
        <row r="26">
          <cell r="B26">
            <v>3</v>
          </cell>
          <cell r="C26" t="str">
            <v>Noord</v>
          </cell>
          <cell r="D26">
            <v>84586.19</v>
          </cell>
        </row>
        <row r="27">
          <cell r="B27">
            <v>4</v>
          </cell>
          <cell r="C27" t="str">
            <v>Oost</v>
          </cell>
          <cell r="D27">
            <v>1907.06</v>
          </cell>
        </row>
        <row r="28">
          <cell r="B28">
            <v>2</v>
          </cell>
          <cell r="C28" t="str">
            <v>West</v>
          </cell>
          <cell r="D28">
            <v>91599.51</v>
          </cell>
        </row>
        <row r="29">
          <cell r="B29">
            <v>3</v>
          </cell>
          <cell r="C29" t="str">
            <v>West</v>
          </cell>
          <cell r="D29">
            <v>54511.98</v>
          </cell>
        </row>
        <row r="30">
          <cell r="B30">
            <v>2</v>
          </cell>
          <cell r="C30" t="str">
            <v>West</v>
          </cell>
          <cell r="D30">
            <v>66706.02</v>
          </cell>
        </row>
        <row r="31">
          <cell r="B31">
            <v>1</v>
          </cell>
          <cell r="C31" t="str">
            <v>Noord</v>
          </cell>
          <cell r="D31">
            <v>27862.07</v>
          </cell>
        </row>
        <row r="32">
          <cell r="B32">
            <v>4</v>
          </cell>
          <cell r="C32" t="str">
            <v>Zuid</v>
          </cell>
          <cell r="D32">
            <v>34868.89</v>
          </cell>
        </row>
        <row r="33">
          <cell r="B33">
            <v>3</v>
          </cell>
          <cell r="C33" t="str">
            <v>Zuid</v>
          </cell>
          <cell r="D33">
            <v>6677.46</v>
          </cell>
        </row>
        <row r="34">
          <cell r="B34">
            <v>4</v>
          </cell>
          <cell r="C34" t="str">
            <v>West</v>
          </cell>
          <cell r="D34">
            <v>57111.74</v>
          </cell>
        </row>
        <row r="35">
          <cell r="B35">
            <v>3</v>
          </cell>
          <cell r="C35" t="str">
            <v>Zuid</v>
          </cell>
          <cell r="D35">
            <v>97071.39</v>
          </cell>
        </row>
        <row r="36">
          <cell r="B36">
            <v>1</v>
          </cell>
          <cell r="C36" t="str">
            <v>Noord</v>
          </cell>
          <cell r="D36">
            <v>31287.25</v>
          </cell>
        </row>
        <row r="37">
          <cell r="B37">
            <v>1</v>
          </cell>
          <cell r="C37" t="str">
            <v>Oost</v>
          </cell>
          <cell r="D37">
            <v>88918.11</v>
          </cell>
        </row>
        <row r="38">
          <cell r="B38">
            <v>4</v>
          </cell>
          <cell r="C38" t="str">
            <v>Zuid</v>
          </cell>
          <cell r="D38">
            <v>43573.49</v>
          </cell>
        </row>
        <row r="39">
          <cell r="B39">
            <v>4</v>
          </cell>
          <cell r="C39" t="str">
            <v>Zuid</v>
          </cell>
          <cell r="D39">
            <v>76678.240000000005</v>
          </cell>
        </row>
        <row r="40">
          <cell r="B40">
            <v>2</v>
          </cell>
          <cell r="C40" t="str">
            <v>Zuid</v>
          </cell>
          <cell r="D40">
            <v>96019.1</v>
          </cell>
        </row>
        <row r="41">
          <cell r="B41">
            <v>4</v>
          </cell>
          <cell r="C41" t="str">
            <v>Oost</v>
          </cell>
          <cell r="D41">
            <v>50135.37</v>
          </cell>
        </row>
        <row r="42">
          <cell r="B42">
            <v>1</v>
          </cell>
          <cell r="C42" t="str">
            <v>Noord</v>
          </cell>
          <cell r="D42">
            <v>40095.51</v>
          </cell>
        </row>
        <row r="43">
          <cell r="B43">
            <v>2</v>
          </cell>
          <cell r="C43" t="str">
            <v>Noord</v>
          </cell>
          <cell r="D43">
            <v>70124.81</v>
          </cell>
        </row>
        <row r="44">
          <cell r="B44">
            <v>1</v>
          </cell>
          <cell r="C44" t="str">
            <v>Noord</v>
          </cell>
          <cell r="D44">
            <v>84297.18</v>
          </cell>
        </row>
        <row r="45">
          <cell r="B45">
            <v>4</v>
          </cell>
          <cell r="C45" t="str">
            <v>Zuid</v>
          </cell>
          <cell r="D45">
            <v>15423.57</v>
          </cell>
        </row>
        <row r="46">
          <cell r="B46">
            <v>1</v>
          </cell>
          <cell r="C46" t="str">
            <v>Noord</v>
          </cell>
          <cell r="D46">
            <v>7175.22</v>
          </cell>
        </row>
        <row r="47">
          <cell r="B47">
            <v>2</v>
          </cell>
          <cell r="C47" t="str">
            <v>Zuid</v>
          </cell>
          <cell r="D47">
            <v>33857.54</v>
          </cell>
        </row>
        <row r="48">
          <cell r="B48">
            <v>3</v>
          </cell>
          <cell r="C48" t="str">
            <v>Noord</v>
          </cell>
          <cell r="D48">
            <v>22032.22</v>
          </cell>
        </row>
        <row r="49">
          <cell r="B49">
            <v>4</v>
          </cell>
          <cell r="C49" t="str">
            <v>Noord</v>
          </cell>
          <cell r="D49">
            <v>19052.11</v>
          </cell>
        </row>
        <row r="50">
          <cell r="B50">
            <v>4</v>
          </cell>
          <cell r="C50" t="str">
            <v>Zuid</v>
          </cell>
          <cell r="D50">
            <v>83057.42</v>
          </cell>
        </row>
        <row r="51">
          <cell r="B51">
            <v>4</v>
          </cell>
          <cell r="C51" t="str">
            <v>West</v>
          </cell>
          <cell r="D51">
            <v>22289.439999999999</v>
          </cell>
        </row>
        <row r="52">
          <cell r="B52">
            <v>3</v>
          </cell>
          <cell r="C52" t="str">
            <v>Zuid</v>
          </cell>
          <cell r="D52">
            <v>54505.14</v>
          </cell>
        </row>
        <row r="53">
          <cell r="B53">
            <v>1</v>
          </cell>
          <cell r="C53" t="str">
            <v>Zuid</v>
          </cell>
          <cell r="D53">
            <v>50765.64</v>
          </cell>
        </row>
        <row r="54">
          <cell r="B54">
            <v>4</v>
          </cell>
          <cell r="C54" t="str">
            <v>West</v>
          </cell>
          <cell r="D54">
            <v>90465.56</v>
          </cell>
        </row>
        <row r="55">
          <cell r="B55">
            <v>4</v>
          </cell>
          <cell r="C55" t="str">
            <v>Noord</v>
          </cell>
          <cell r="D55">
            <v>12784.24</v>
          </cell>
        </row>
        <row r="56">
          <cell r="B56">
            <v>4</v>
          </cell>
          <cell r="C56" t="str">
            <v>West</v>
          </cell>
          <cell r="D56">
            <v>97896.87</v>
          </cell>
        </row>
        <row r="57">
          <cell r="B57">
            <v>4</v>
          </cell>
          <cell r="C57" t="str">
            <v>Oost</v>
          </cell>
          <cell r="D57">
            <v>40644.32</v>
          </cell>
        </row>
        <row r="58">
          <cell r="B58">
            <v>1</v>
          </cell>
          <cell r="C58" t="str">
            <v>Zuid</v>
          </cell>
          <cell r="D58">
            <v>48449.79</v>
          </cell>
        </row>
        <row r="59">
          <cell r="B59">
            <v>1</v>
          </cell>
          <cell r="C59" t="str">
            <v>Oost</v>
          </cell>
          <cell r="D59">
            <v>72580.03</v>
          </cell>
        </row>
        <row r="60">
          <cell r="B60">
            <v>1</v>
          </cell>
          <cell r="C60" t="str">
            <v>West</v>
          </cell>
          <cell r="D60">
            <v>47570.76</v>
          </cell>
        </row>
        <row r="61">
          <cell r="B61">
            <v>3</v>
          </cell>
          <cell r="C61" t="str">
            <v>Oost</v>
          </cell>
          <cell r="D61">
            <v>77854.259999999995</v>
          </cell>
        </row>
        <row r="62">
          <cell r="B62">
            <v>4</v>
          </cell>
          <cell r="C62" t="str">
            <v>Noord</v>
          </cell>
          <cell r="D62">
            <v>48646.87</v>
          </cell>
        </row>
        <row r="63">
          <cell r="B63">
            <v>1</v>
          </cell>
          <cell r="C63" t="str">
            <v>Oost</v>
          </cell>
          <cell r="D63">
            <v>74920.13</v>
          </cell>
        </row>
        <row r="64">
          <cell r="B64">
            <v>3</v>
          </cell>
          <cell r="C64" t="str">
            <v>Zuid</v>
          </cell>
          <cell r="D64">
            <v>68708.87</v>
          </cell>
        </row>
        <row r="65">
          <cell r="B65">
            <v>3</v>
          </cell>
          <cell r="C65" t="str">
            <v>Noord</v>
          </cell>
          <cell r="D65">
            <v>55514.1</v>
          </cell>
        </row>
        <row r="66">
          <cell r="B66">
            <v>2</v>
          </cell>
          <cell r="C66" t="str">
            <v>Oost</v>
          </cell>
          <cell r="D66">
            <v>23122.86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ginfo.nl/?page_id=68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chandoo.org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chandoo.org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chandoo.org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chandoo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0"/>
    <pageSetUpPr fitToPage="1"/>
  </sheetPr>
  <dimension ref="A1:AR82"/>
  <sheetViews>
    <sheetView showGridLines="0" showRowColHeaders="0" tabSelected="1" workbookViewId="0"/>
  </sheetViews>
  <sheetFormatPr defaultColWidth="0" defaultRowHeight="12.75" customHeight="1" zeroHeight="1" x14ac:dyDescent="0.2"/>
  <cols>
    <col min="1" max="1" width="1.140625" style="147" customWidth="1"/>
    <col min="2" max="3" width="8.85546875" style="147" customWidth="1"/>
    <col min="4" max="4" width="2.7109375" style="147" customWidth="1"/>
    <col min="5" max="13" width="8.85546875" style="147" customWidth="1"/>
    <col min="14" max="14" width="5.85546875" style="164" customWidth="1"/>
    <col min="15" max="15" width="10.28515625" style="147" customWidth="1"/>
    <col min="16" max="16" width="2.85546875" style="147" customWidth="1"/>
    <col min="17" max="26" width="9.140625" style="147" customWidth="1"/>
    <col min="27" max="16384" width="9.140625" style="147" hidden="1"/>
  </cols>
  <sheetData>
    <row r="1" spans="1:44" ht="6.95" customHeight="1" x14ac:dyDescent="0.2">
      <c r="A1" s="14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6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</row>
    <row r="2" spans="1:44" x14ac:dyDescent="0.2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6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</row>
    <row r="3" spans="1:44" ht="13.5" thickBot="1" x14ac:dyDescent="0.25">
      <c r="A3" s="145"/>
      <c r="B3" s="145"/>
      <c r="C3" s="145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9"/>
      <c r="O3" s="148"/>
      <c r="P3" s="148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</row>
    <row r="4" spans="1:44" ht="13.5" thickTop="1" x14ac:dyDescent="0.2">
      <c r="A4" s="145"/>
      <c r="B4" s="145"/>
      <c r="C4" s="145"/>
      <c r="D4" s="148"/>
      <c r="E4" s="150"/>
      <c r="F4" s="151"/>
      <c r="G4" s="151"/>
      <c r="H4" s="151"/>
      <c r="I4" s="151"/>
      <c r="J4" s="151"/>
      <c r="K4" s="151"/>
      <c r="L4" s="151"/>
      <c r="M4" s="151"/>
      <c r="N4" s="151"/>
      <c r="O4" s="152"/>
      <c r="P4" s="148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</row>
    <row r="5" spans="1:44" ht="20.25" x14ac:dyDescent="0.3">
      <c r="A5" s="145"/>
      <c r="B5" s="145"/>
      <c r="C5" s="145"/>
      <c r="D5" s="148"/>
      <c r="E5" s="153"/>
      <c r="F5" s="154"/>
      <c r="G5" s="149"/>
      <c r="H5" s="149"/>
      <c r="I5" s="149"/>
      <c r="J5" s="149"/>
      <c r="K5" s="149"/>
      <c r="L5" s="149"/>
      <c r="M5" s="149"/>
      <c r="N5" s="149"/>
      <c r="O5" s="155"/>
      <c r="P5" s="148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5"/>
    </row>
    <row r="6" spans="1:44" x14ac:dyDescent="0.2">
      <c r="A6" s="145"/>
      <c r="B6" s="145"/>
      <c r="C6" s="145"/>
      <c r="D6" s="148"/>
      <c r="E6" s="153"/>
      <c r="F6" s="149"/>
      <c r="G6" s="149"/>
      <c r="H6" s="149"/>
      <c r="I6" s="149"/>
      <c r="J6" s="149"/>
      <c r="K6" s="149"/>
      <c r="L6" s="149"/>
      <c r="M6" s="149"/>
      <c r="N6" s="149"/>
      <c r="O6" s="155"/>
      <c r="P6" s="148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R6" s="145"/>
    </row>
    <row r="7" spans="1:44" x14ac:dyDescent="0.2">
      <c r="A7" s="145"/>
      <c r="B7" s="145"/>
      <c r="C7" s="145"/>
      <c r="D7" s="148"/>
      <c r="E7" s="153"/>
      <c r="F7" s="149"/>
      <c r="G7" s="149"/>
      <c r="H7" s="149"/>
      <c r="I7" s="149"/>
      <c r="J7" s="149"/>
      <c r="K7" s="149"/>
      <c r="L7" s="149"/>
      <c r="M7" s="149"/>
      <c r="N7" s="149"/>
      <c r="O7" s="155"/>
      <c r="P7" s="148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</row>
    <row r="8" spans="1:44" x14ac:dyDescent="0.2">
      <c r="A8" s="145"/>
      <c r="B8" s="145"/>
      <c r="C8" s="145"/>
      <c r="D8" s="148"/>
      <c r="E8" s="153"/>
      <c r="F8" s="149"/>
      <c r="G8" s="149"/>
      <c r="H8" s="149"/>
      <c r="I8" s="149"/>
      <c r="J8" s="149"/>
      <c r="K8" s="149"/>
      <c r="L8" s="149"/>
      <c r="M8" s="149"/>
      <c r="N8" s="149"/>
      <c r="O8" s="155"/>
      <c r="P8" s="148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</row>
    <row r="9" spans="1:44" x14ac:dyDescent="0.2">
      <c r="A9" s="145"/>
      <c r="B9" s="145"/>
      <c r="C9" s="145"/>
      <c r="D9" s="148"/>
      <c r="E9" s="153"/>
      <c r="F9" s="149"/>
      <c r="G9" s="149"/>
      <c r="H9" s="149"/>
      <c r="I9" s="149"/>
      <c r="J9" s="149"/>
      <c r="K9" s="149"/>
      <c r="L9" s="149"/>
      <c r="M9" s="149"/>
      <c r="N9" s="149"/>
      <c r="O9" s="155"/>
      <c r="P9" s="148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</row>
    <row r="10" spans="1:44" x14ac:dyDescent="0.2">
      <c r="A10" s="145"/>
      <c r="B10" s="145"/>
      <c r="C10" s="145"/>
      <c r="D10" s="148"/>
      <c r="E10" s="153"/>
      <c r="F10" s="149"/>
      <c r="G10" s="149"/>
      <c r="H10" s="149"/>
      <c r="I10" s="149"/>
      <c r="J10" s="149"/>
      <c r="K10" s="149"/>
      <c r="L10" s="149"/>
      <c r="M10" s="149"/>
      <c r="N10" s="149"/>
      <c r="O10" s="155"/>
      <c r="P10" s="148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5"/>
      <c r="AO10" s="145"/>
      <c r="AP10" s="145"/>
      <c r="AQ10" s="145"/>
      <c r="AR10" s="145"/>
    </row>
    <row r="11" spans="1:44" x14ac:dyDescent="0.2">
      <c r="A11" s="145"/>
      <c r="B11" s="145"/>
      <c r="C11" s="145"/>
      <c r="D11" s="148"/>
      <c r="E11" s="153"/>
      <c r="F11" s="149"/>
      <c r="G11" s="149"/>
      <c r="H11" s="149"/>
      <c r="I11" s="149"/>
      <c r="J11" s="149"/>
      <c r="K11" s="149"/>
      <c r="L11" s="149"/>
      <c r="M11" s="149"/>
      <c r="N11" s="149"/>
      <c r="O11" s="155"/>
      <c r="P11" s="148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</row>
    <row r="12" spans="1:44" x14ac:dyDescent="0.2">
      <c r="A12" s="145"/>
      <c r="B12" s="145"/>
      <c r="C12" s="145"/>
      <c r="D12" s="148"/>
      <c r="E12" s="153"/>
      <c r="F12" s="149"/>
      <c r="G12" s="149"/>
      <c r="H12" s="149"/>
      <c r="I12" s="149"/>
      <c r="J12" s="149"/>
      <c r="K12" s="149"/>
      <c r="L12" s="149"/>
      <c r="M12" s="149"/>
      <c r="N12" s="149"/>
      <c r="O12" s="155"/>
      <c r="P12" s="148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/>
      <c r="AP12" s="145"/>
      <c r="AQ12" s="145"/>
      <c r="AR12" s="145"/>
    </row>
    <row r="13" spans="1:44" x14ac:dyDescent="0.2">
      <c r="A13" s="145"/>
      <c r="B13" s="145"/>
      <c r="C13" s="145"/>
      <c r="D13" s="148"/>
      <c r="E13" s="153"/>
      <c r="F13" s="149"/>
      <c r="G13" s="149"/>
      <c r="H13" s="149"/>
      <c r="I13" s="149"/>
      <c r="J13" s="149"/>
      <c r="K13" s="149"/>
      <c r="L13" s="149"/>
      <c r="M13" s="149"/>
      <c r="N13" s="149"/>
      <c r="O13" s="155"/>
      <c r="P13" s="148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  <c r="AR13" s="145"/>
    </row>
    <row r="14" spans="1:44" x14ac:dyDescent="0.2">
      <c r="A14" s="145"/>
      <c r="B14" s="145"/>
      <c r="C14" s="145"/>
      <c r="D14" s="148"/>
      <c r="E14" s="153"/>
      <c r="F14" s="149"/>
      <c r="G14" s="149"/>
      <c r="H14" s="149"/>
      <c r="I14" s="149"/>
      <c r="J14" s="149"/>
      <c r="K14" s="149"/>
      <c r="L14" s="149"/>
      <c r="M14" s="149"/>
      <c r="N14" s="149"/>
      <c r="O14" s="155"/>
      <c r="P14" s="148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  <c r="AO14" s="145"/>
      <c r="AP14" s="145"/>
      <c r="AQ14" s="145"/>
      <c r="AR14" s="145"/>
    </row>
    <row r="15" spans="1:44" x14ac:dyDescent="0.2">
      <c r="A15" s="145"/>
      <c r="B15" s="145"/>
      <c r="C15" s="145"/>
      <c r="D15" s="148"/>
      <c r="E15" s="153"/>
      <c r="F15" s="149"/>
      <c r="G15" s="149"/>
      <c r="H15" s="149"/>
      <c r="I15" s="149"/>
      <c r="J15" s="149"/>
      <c r="K15" s="149"/>
      <c r="L15" s="149"/>
      <c r="M15" s="149"/>
      <c r="N15" s="149"/>
      <c r="O15" s="155"/>
      <c r="P15" s="148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</row>
    <row r="16" spans="1:44" x14ac:dyDescent="0.2">
      <c r="A16" s="145"/>
      <c r="B16" s="145"/>
      <c r="C16" s="145"/>
      <c r="D16" s="148"/>
      <c r="E16" s="153"/>
      <c r="F16" s="149"/>
      <c r="G16" s="149"/>
      <c r="H16" s="149"/>
      <c r="I16" s="149"/>
      <c r="J16" s="149"/>
      <c r="K16" s="149"/>
      <c r="L16" s="149"/>
      <c r="M16" s="149"/>
      <c r="N16" s="149"/>
      <c r="O16" s="155"/>
      <c r="P16" s="148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  <c r="AR16" s="145"/>
    </row>
    <row r="17" spans="1:44" ht="37.5" x14ac:dyDescent="0.5">
      <c r="A17" s="145"/>
      <c r="B17" s="145"/>
      <c r="C17" s="145"/>
      <c r="D17" s="148"/>
      <c r="E17" s="153"/>
      <c r="F17" s="149"/>
      <c r="G17" s="149"/>
      <c r="H17" s="149"/>
      <c r="I17" s="149"/>
      <c r="J17" s="149"/>
      <c r="K17" s="149"/>
      <c r="L17" s="149"/>
      <c r="M17" s="149"/>
      <c r="N17" s="156"/>
      <c r="O17" s="155"/>
      <c r="P17" s="148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  <c r="AR17" s="145"/>
    </row>
    <row r="18" spans="1:44" x14ac:dyDescent="0.2">
      <c r="A18" s="145"/>
      <c r="B18" s="145"/>
      <c r="C18" s="145"/>
      <c r="D18" s="148"/>
      <c r="E18" s="153"/>
      <c r="F18" s="149"/>
      <c r="G18" s="149"/>
      <c r="H18" s="149"/>
      <c r="I18" s="149"/>
      <c r="J18" s="149"/>
      <c r="K18" s="149"/>
      <c r="L18" s="149"/>
      <c r="M18" s="149"/>
      <c r="N18" s="149"/>
      <c r="O18" s="155"/>
      <c r="P18" s="148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</row>
    <row r="19" spans="1:44" x14ac:dyDescent="0.2">
      <c r="A19" s="145"/>
      <c r="B19" s="145"/>
      <c r="C19" s="145"/>
      <c r="D19" s="148"/>
      <c r="E19" s="153"/>
      <c r="F19" s="149"/>
      <c r="G19" s="149"/>
      <c r="H19" s="149"/>
      <c r="I19" s="149"/>
      <c r="J19" s="149"/>
      <c r="K19" s="149"/>
      <c r="L19" s="149"/>
      <c r="M19" s="149"/>
      <c r="N19" s="149"/>
      <c r="O19" s="155"/>
      <c r="P19" s="148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O19" s="145"/>
      <c r="AP19" s="145"/>
      <c r="AQ19" s="145"/>
      <c r="AR19" s="145"/>
    </row>
    <row r="20" spans="1:44" x14ac:dyDescent="0.2">
      <c r="A20" s="145"/>
      <c r="B20" s="145"/>
      <c r="C20" s="145"/>
      <c r="D20" s="148"/>
      <c r="E20" s="153"/>
      <c r="F20" s="149"/>
      <c r="G20" s="149"/>
      <c r="H20" s="149"/>
      <c r="I20" s="149"/>
      <c r="J20" s="149"/>
      <c r="K20" s="149"/>
      <c r="L20" s="149"/>
      <c r="M20" s="149"/>
      <c r="N20" s="149"/>
      <c r="O20" s="155"/>
      <c r="P20" s="148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  <c r="AR20" s="145"/>
    </row>
    <row r="21" spans="1:44" x14ac:dyDescent="0.2">
      <c r="A21" s="145"/>
      <c r="B21" s="145"/>
      <c r="C21" s="145"/>
      <c r="D21" s="148"/>
      <c r="E21" s="153"/>
      <c r="F21" s="149"/>
      <c r="G21" s="149"/>
      <c r="H21" s="149"/>
      <c r="I21" s="149"/>
      <c r="J21" s="149"/>
      <c r="K21" s="149"/>
      <c r="L21" s="149"/>
      <c r="M21" s="149"/>
      <c r="N21" s="149"/>
      <c r="O21" s="155"/>
      <c r="P21" s="148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</row>
    <row r="22" spans="1:44" x14ac:dyDescent="0.2">
      <c r="A22" s="145"/>
      <c r="B22" s="145"/>
      <c r="C22" s="145"/>
      <c r="D22" s="148"/>
      <c r="E22" s="153"/>
      <c r="F22" s="149"/>
      <c r="G22" s="149"/>
      <c r="H22" s="149"/>
      <c r="I22" s="149"/>
      <c r="J22" s="149"/>
      <c r="K22" s="149"/>
      <c r="L22" s="149"/>
      <c r="M22" s="149"/>
      <c r="N22" s="149"/>
      <c r="O22" s="155"/>
      <c r="P22" s="148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</row>
    <row r="23" spans="1:44" ht="23.25" x14ac:dyDescent="0.35">
      <c r="A23" s="145"/>
      <c r="B23" s="145"/>
      <c r="C23" s="145"/>
      <c r="D23" s="148"/>
      <c r="E23" s="153"/>
      <c r="F23" s="149"/>
      <c r="G23" s="149"/>
      <c r="H23" s="149"/>
      <c r="I23" s="149"/>
      <c r="J23" s="149"/>
      <c r="K23" s="149"/>
      <c r="L23" s="149"/>
      <c r="M23" s="149"/>
      <c r="N23" s="157" t="s">
        <v>44</v>
      </c>
      <c r="O23" s="155"/>
      <c r="P23" s="148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5"/>
      <c r="AP23" s="145"/>
      <c r="AQ23" s="145"/>
      <c r="AR23" s="145"/>
    </row>
    <row r="24" spans="1:44" x14ac:dyDescent="0.2">
      <c r="A24" s="145"/>
      <c r="B24" s="145"/>
      <c r="C24" s="145"/>
      <c r="D24" s="148"/>
      <c r="E24" s="153"/>
      <c r="F24" s="149"/>
      <c r="G24" s="149"/>
      <c r="H24" s="149"/>
      <c r="I24" s="149"/>
      <c r="J24" s="149"/>
      <c r="K24" s="149"/>
      <c r="L24" s="149"/>
      <c r="M24" s="149"/>
      <c r="N24" s="149"/>
      <c r="O24" s="155"/>
      <c r="P24" s="148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45"/>
      <c r="AO24" s="145"/>
      <c r="AP24" s="145"/>
      <c r="AQ24" s="145"/>
      <c r="AR24" s="145"/>
    </row>
    <row r="25" spans="1:44" x14ac:dyDescent="0.2">
      <c r="A25" s="145"/>
      <c r="B25" s="145"/>
      <c r="C25" s="145"/>
      <c r="D25" s="148"/>
      <c r="E25" s="153"/>
      <c r="F25" s="149"/>
      <c r="G25" s="149"/>
      <c r="H25" s="149"/>
      <c r="I25" s="149"/>
      <c r="J25" s="149"/>
      <c r="K25" s="149"/>
      <c r="L25" s="149"/>
      <c r="M25" s="149"/>
      <c r="N25" s="149"/>
      <c r="O25" s="155"/>
      <c r="P25" s="148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45"/>
      <c r="AP25" s="145"/>
      <c r="AQ25" s="145"/>
      <c r="AR25" s="145"/>
    </row>
    <row r="26" spans="1:44" x14ac:dyDescent="0.2">
      <c r="A26" s="145"/>
      <c r="B26" s="145"/>
      <c r="C26" s="145"/>
      <c r="D26" s="148"/>
      <c r="E26" s="153"/>
      <c r="F26" s="149"/>
      <c r="G26" s="149"/>
      <c r="H26" s="149"/>
      <c r="I26" s="149"/>
      <c r="J26" s="149"/>
      <c r="K26" s="149"/>
      <c r="L26" s="149"/>
      <c r="M26" s="149"/>
      <c r="N26" s="149"/>
      <c r="O26" s="155"/>
      <c r="P26" s="148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145"/>
      <c r="AO26" s="145"/>
      <c r="AP26" s="145"/>
      <c r="AQ26" s="145"/>
      <c r="AR26" s="145"/>
    </row>
    <row r="27" spans="1:44" x14ac:dyDescent="0.2">
      <c r="A27" s="145"/>
      <c r="B27" s="145"/>
      <c r="C27" s="145"/>
      <c r="D27" s="148"/>
      <c r="E27" s="153"/>
      <c r="F27" s="149"/>
      <c r="G27" s="149"/>
      <c r="H27" s="149"/>
      <c r="I27" s="149"/>
      <c r="J27" s="149"/>
      <c r="K27" s="149"/>
      <c r="L27" s="149"/>
      <c r="M27" s="149"/>
      <c r="N27" s="149"/>
      <c r="O27" s="155"/>
      <c r="P27" s="148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  <c r="AN27" s="145"/>
      <c r="AO27" s="145"/>
      <c r="AP27" s="145"/>
      <c r="AQ27" s="145"/>
      <c r="AR27" s="145"/>
    </row>
    <row r="28" spans="1:44" x14ac:dyDescent="0.2">
      <c r="A28" s="145"/>
      <c r="B28" s="145"/>
      <c r="C28" s="145"/>
      <c r="D28" s="148"/>
      <c r="E28" s="153"/>
      <c r="F28" s="149"/>
      <c r="G28" s="149"/>
      <c r="H28" s="149"/>
      <c r="I28" s="149"/>
      <c r="J28" s="149"/>
      <c r="K28" s="149"/>
      <c r="L28" s="149"/>
      <c r="M28" s="149"/>
      <c r="N28" s="149"/>
      <c r="O28" s="155"/>
      <c r="P28" s="148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  <c r="AR28" s="145"/>
    </row>
    <row r="29" spans="1:44" x14ac:dyDescent="0.2">
      <c r="A29" s="145"/>
      <c r="B29" s="145"/>
      <c r="C29" s="145"/>
      <c r="D29" s="148"/>
      <c r="E29" s="153"/>
      <c r="F29" s="149"/>
      <c r="G29" s="149"/>
      <c r="H29" s="149"/>
      <c r="I29" s="149"/>
      <c r="J29" s="149"/>
      <c r="K29" s="149"/>
      <c r="L29" s="149"/>
      <c r="M29" s="149"/>
      <c r="N29" s="149"/>
      <c r="O29" s="155"/>
      <c r="P29" s="148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  <c r="AN29" s="145"/>
      <c r="AO29" s="145"/>
      <c r="AP29" s="145"/>
      <c r="AQ29" s="145"/>
      <c r="AR29" s="145"/>
    </row>
    <row r="30" spans="1:44" x14ac:dyDescent="0.2">
      <c r="A30" s="145"/>
      <c r="B30" s="145"/>
      <c r="C30" s="145"/>
      <c r="D30" s="148"/>
      <c r="E30" s="153"/>
      <c r="F30" s="149"/>
      <c r="G30" s="149"/>
      <c r="H30" s="149"/>
      <c r="I30" s="149"/>
      <c r="J30" s="149"/>
      <c r="K30" s="149"/>
      <c r="L30" s="149"/>
      <c r="M30" s="149"/>
      <c r="N30" s="149"/>
      <c r="O30" s="155"/>
      <c r="P30" s="148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  <c r="AR30" s="145"/>
    </row>
    <row r="31" spans="1:44" x14ac:dyDescent="0.2">
      <c r="A31" s="145"/>
      <c r="B31" s="145"/>
      <c r="C31" s="145"/>
      <c r="D31" s="148"/>
      <c r="E31" s="153"/>
      <c r="F31" s="149"/>
      <c r="G31" s="149"/>
      <c r="H31" s="149"/>
      <c r="I31" s="149"/>
      <c r="J31" s="149"/>
      <c r="K31" s="149"/>
      <c r="L31" s="149"/>
      <c r="M31" s="149"/>
      <c r="N31" s="149"/>
      <c r="O31" s="155"/>
      <c r="P31" s="148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  <c r="AN31" s="145"/>
      <c r="AO31" s="145"/>
      <c r="AP31" s="145"/>
      <c r="AQ31" s="145"/>
      <c r="AR31" s="145"/>
    </row>
    <row r="32" spans="1:44" x14ac:dyDescent="0.2">
      <c r="A32" s="145"/>
      <c r="B32" s="145"/>
      <c r="C32" s="145"/>
      <c r="D32" s="148"/>
      <c r="E32" s="153"/>
      <c r="F32" s="149"/>
      <c r="G32" s="149"/>
      <c r="H32" s="149"/>
      <c r="I32" s="149"/>
      <c r="J32" s="149"/>
      <c r="K32" s="149"/>
      <c r="L32" s="149"/>
      <c r="M32" s="149"/>
      <c r="N32" s="158" t="s">
        <v>45</v>
      </c>
      <c r="O32" s="155"/>
      <c r="P32" s="148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  <c r="AN32" s="145"/>
      <c r="AO32" s="145"/>
      <c r="AP32" s="145"/>
      <c r="AQ32" s="145"/>
      <c r="AR32" s="145"/>
    </row>
    <row r="33" spans="1:44" x14ac:dyDescent="0.2">
      <c r="A33" s="145"/>
      <c r="B33" s="145"/>
      <c r="C33" s="145"/>
      <c r="D33" s="148"/>
      <c r="E33" s="153"/>
      <c r="F33" s="149"/>
      <c r="G33" s="149"/>
      <c r="H33" s="149"/>
      <c r="I33" s="149"/>
      <c r="J33" s="149"/>
      <c r="K33" s="149"/>
      <c r="L33" s="149"/>
      <c r="M33" s="149"/>
      <c r="N33" s="159" t="s">
        <v>43</v>
      </c>
      <c r="O33" s="155"/>
      <c r="P33" s="148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</row>
    <row r="34" spans="1:44" x14ac:dyDescent="0.2">
      <c r="A34" s="145"/>
      <c r="B34" s="145"/>
      <c r="C34" s="145"/>
      <c r="D34" s="148"/>
      <c r="E34" s="153"/>
      <c r="F34" s="149"/>
      <c r="G34" s="149"/>
      <c r="H34" s="149"/>
      <c r="I34" s="149"/>
      <c r="J34" s="149"/>
      <c r="K34" s="149"/>
      <c r="L34" s="149"/>
      <c r="M34" s="149"/>
      <c r="N34" s="160"/>
      <c r="O34" s="155"/>
      <c r="P34" s="148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5"/>
      <c r="AN34" s="145"/>
      <c r="AO34" s="145"/>
      <c r="AP34" s="145"/>
      <c r="AQ34" s="145"/>
      <c r="AR34" s="145"/>
    </row>
    <row r="35" spans="1:44" x14ac:dyDescent="0.2">
      <c r="A35" s="145"/>
      <c r="B35" s="145"/>
      <c r="C35" s="145"/>
      <c r="D35" s="148"/>
      <c r="E35" s="153"/>
      <c r="F35" s="149"/>
      <c r="G35" s="149"/>
      <c r="H35" s="149"/>
      <c r="I35" s="149"/>
      <c r="J35" s="149"/>
      <c r="K35" s="149"/>
      <c r="L35" s="149"/>
      <c r="M35" s="149"/>
      <c r="N35" s="149"/>
      <c r="O35" s="155"/>
      <c r="P35" s="148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5"/>
      <c r="AN35" s="145"/>
      <c r="AO35" s="145"/>
      <c r="AP35" s="145"/>
      <c r="AQ35" s="145"/>
      <c r="AR35" s="145"/>
    </row>
    <row r="36" spans="1:44" ht="13.5" thickBot="1" x14ac:dyDescent="0.25">
      <c r="A36" s="145"/>
      <c r="B36" s="145"/>
      <c r="C36" s="145"/>
      <c r="D36" s="148"/>
      <c r="E36" s="161"/>
      <c r="F36" s="162"/>
      <c r="G36" s="162"/>
      <c r="H36" s="162"/>
      <c r="I36" s="162"/>
      <c r="J36" s="162"/>
      <c r="K36" s="162"/>
      <c r="L36" s="162"/>
      <c r="M36" s="162"/>
      <c r="N36" s="162"/>
      <c r="O36" s="163"/>
      <c r="P36" s="148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  <c r="AM36" s="145"/>
      <c r="AN36" s="145"/>
      <c r="AO36" s="145"/>
      <c r="AP36" s="145"/>
      <c r="AQ36" s="145"/>
      <c r="AR36" s="145"/>
    </row>
    <row r="37" spans="1:44" ht="13.5" thickTop="1" x14ac:dyDescent="0.2">
      <c r="A37" s="145"/>
      <c r="B37" s="145"/>
      <c r="C37" s="145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9"/>
      <c r="O37" s="148"/>
      <c r="P37" s="148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45"/>
      <c r="AQ37" s="145"/>
      <c r="AR37" s="145"/>
    </row>
    <row r="38" spans="1:44" x14ac:dyDescent="0.2">
      <c r="A38" s="145"/>
      <c r="B38" s="145"/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6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  <c r="AN38" s="145"/>
      <c r="AO38" s="145"/>
      <c r="AP38" s="145"/>
      <c r="AQ38" s="145"/>
      <c r="AR38" s="145"/>
    </row>
    <row r="39" spans="1:44" x14ac:dyDescent="0.2">
      <c r="A39" s="145"/>
      <c r="B39" s="145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6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45"/>
      <c r="AN39" s="145"/>
      <c r="AO39" s="145"/>
      <c r="AP39" s="145"/>
      <c r="AQ39" s="145"/>
      <c r="AR39" s="145"/>
    </row>
    <row r="40" spans="1:44" x14ac:dyDescent="0.2">
      <c r="A40" s="145"/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6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45"/>
      <c r="AN40" s="145"/>
      <c r="AO40" s="145"/>
      <c r="AP40" s="145"/>
      <c r="AQ40" s="145"/>
      <c r="AR40" s="145"/>
    </row>
    <row r="41" spans="1:44" x14ac:dyDescent="0.2">
      <c r="A41" s="145"/>
      <c r="B41" s="145"/>
      <c r="C41" s="145"/>
      <c r="D41" s="145"/>
      <c r="E41" s="145"/>
      <c r="F41" s="145"/>
      <c r="G41" s="145"/>
      <c r="H41" s="145"/>
      <c r="I41" s="145"/>
      <c r="J41" s="145"/>
      <c r="K41" s="145"/>
      <c r="L41" s="145"/>
      <c r="M41" s="145"/>
      <c r="N41" s="146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45"/>
      <c r="AN41" s="145"/>
      <c r="AO41" s="145"/>
      <c r="AP41" s="145"/>
      <c r="AQ41" s="145"/>
      <c r="AR41" s="145"/>
    </row>
    <row r="42" spans="1:44" x14ac:dyDescent="0.2">
      <c r="A42" s="145"/>
      <c r="B42" s="145"/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6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5"/>
      <c r="AQ42" s="145"/>
      <c r="AR42" s="145"/>
    </row>
    <row r="43" spans="1:44" x14ac:dyDescent="0.2">
      <c r="A43" s="145"/>
      <c r="B43" s="145"/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6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5"/>
      <c r="AK43" s="145"/>
      <c r="AL43" s="145"/>
      <c r="AM43" s="145"/>
      <c r="AN43" s="145"/>
      <c r="AO43" s="145"/>
      <c r="AP43" s="145"/>
      <c r="AQ43" s="145"/>
      <c r="AR43" s="145"/>
    </row>
    <row r="44" spans="1:44" x14ac:dyDescent="0.2">
      <c r="A44" s="145"/>
      <c r="B44" s="145"/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6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145"/>
      <c r="AJ44" s="145"/>
      <c r="AK44" s="145"/>
      <c r="AL44" s="145"/>
      <c r="AM44" s="145"/>
      <c r="AN44" s="145"/>
      <c r="AO44" s="145"/>
      <c r="AP44" s="145"/>
      <c r="AQ44" s="145"/>
      <c r="AR44" s="145"/>
    </row>
    <row r="45" spans="1:44" x14ac:dyDescent="0.2">
      <c r="A45" s="145"/>
      <c r="B45" s="145"/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6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5"/>
      <c r="AK45" s="145"/>
      <c r="AL45" s="145"/>
      <c r="AM45" s="145"/>
      <c r="AN45" s="145"/>
      <c r="AO45" s="145"/>
      <c r="AP45" s="145"/>
      <c r="AQ45" s="145"/>
      <c r="AR45" s="145"/>
    </row>
    <row r="46" spans="1:44" x14ac:dyDescent="0.2">
      <c r="A46" s="145"/>
      <c r="B46" s="145"/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6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5"/>
      <c r="AK46" s="145"/>
      <c r="AL46" s="145"/>
      <c r="AM46" s="145"/>
      <c r="AN46" s="145"/>
      <c r="AO46" s="145"/>
      <c r="AP46" s="145"/>
      <c r="AQ46" s="145"/>
      <c r="AR46" s="145"/>
    </row>
    <row r="47" spans="1:44" x14ac:dyDescent="0.2">
      <c r="A47" s="145"/>
      <c r="B47" s="145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6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145"/>
      <c r="AJ47" s="145"/>
      <c r="AK47" s="145"/>
      <c r="AL47" s="145"/>
      <c r="AM47" s="145"/>
      <c r="AN47" s="145"/>
      <c r="AO47" s="145"/>
      <c r="AP47" s="145"/>
      <c r="AQ47" s="145"/>
      <c r="AR47" s="145"/>
    </row>
    <row r="48" spans="1:44" x14ac:dyDescent="0.2">
      <c r="A48" s="145"/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6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145"/>
      <c r="AA48" s="145"/>
      <c r="AB48" s="145"/>
      <c r="AC48" s="145"/>
      <c r="AD48" s="145"/>
      <c r="AE48" s="145"/>
      <c r="AF48" s="145"/>
      <c r="AG48" s="145"/>
      <c r="AH48" s="145"/>
      <c r="AI48" s="145"/>
      <c r="AJ48" s="145"/>
      <c r="AK48" s="145"/>
      <c r="AL48" s="145"/>
      <c r="AM48" s="145"/>
      <c r="AN48" s="145"/>
      <c r="AO48" s="145"/>
      <c r="AP48" s="145"/>
      <c r="AQ48" s="145"/>
      <c r="AR48" s="145"/>
    </row>
    <row r="49" spans="1:44" x14ac:dyDescent="0.2">
      <c r="A49" s="145"/>
      <c r="B49" s="145"/>
      <c r="C49" s="145"/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6"/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145"/>
      <c r="AJ49" s="145"/>
      <c r="AK49" s="145"/>
      <c r="AL49" s="145"/>
      <c r="AM49" s="145"/>
      <c r="AN49" s="145"/>
      <c r="AO49" s="145"/>
      <c r="AP49" s="145"/>
      <c r="AQ49" s="145"/>
      <c r="AR49" s="145"/>
    </row>
    <row r="50" spans="1:44" hidden="1" x14ac:dyDescent="0.2">
      <c r="A50" s="145"/>
      <c r="B50" s="145"/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6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5"/>
      <c r="AK50" s="145"/>
      <c r="AL50" s="145"/>
      <c r="AM50" s="145"/>
      <c r="AN50" s="145"/>
      <c r="AO50" s="145"/>
      <c r="AP50" s="145"/>
      <c r="AQ50" s="145"/>
      <c r="AR50" s="145"/>
    </row>
    <row r="51" spans="1:44" hidden="1" x14ac:dyDescent="0.2">
      <c r="A51" s="145"/>
      <c r="B51" s="145"/>
      <c r="C51" s="145"/>
      <c r="D51" s="145"/>
      <c r="E51" s="145"/>
      <c r="F51" s="145"/>
      <c r="G51" s="145"/>
      <c r="H51" s="145"/>
      <c r="I51" s="145"/>
      <c r="J51" s="145"/>
      <c r="K51" s="145"/>
      <c r="L51" s="145"/>
      <c r="M51" s="145"/>
      <c r="N51" s="146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45"/>
      <c r="AA51" s="145"/>
      <c r="AB51" s="145"/>
      <c r="AC51" s="145"/>
      <c r="AD51" s="145"/>
      <c r="AE51" s="145"/>
      <c r="AF51" s="145"/>
      <c r="AG51" s="145"/>
      <c r="AH51" s="145"/>
      <c r="AI51" s="145"/>
      <c r="AJ51" s="145"/>
      <c r="AK51" s="145"/>
      <c r="AL51" s="145"/>
      <c r="AM51" s="145"/>
      <c r="AN51" s="145"/>
      <c r="AO51" s="145"/>
      <c r="AP51" s="145"/>
      <c r="AQ51" s="145"/>
      <c r="AR51" s="145"/>
    </row>
    <row r="52" spans="1:44" hidden="1" x14ac:dyDescent="0.2">
      <c r="A52" s="145"/>
      <c r="B52" s="145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6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5"/>
      <c r="AA52" s="145"/>
      <c r="AB52" s="145"/>
      <c r="AC52" s="145"/>
      <c r="AD52" s="145"/>
      <c r="AE52" s="145"/>
      <c r="AF52" s="145"/>
      <c r="AG52" s="145"/>
      <c r="AH52" s="145"/>
      <c r="AI52" s="145"/>
      <c r="AJ52" s="145"/>
      <c r="AK52" s="145"/>
      <c r="AL52" s="145"/>
      <c r="AM52" s="145"/>
      <c r="AN52" s="145"/>
      <c r="AO52" s="145"/>
      <c r="AP52" s="145"/>
      <c r="AQ52" s="145"/>
      <c r="AR52" s="145"/>
    </row>
    <row r="53" spans="1:44" hidden="1" x14ac:dyDescent="0.2">
      <c r="A53" s="145"/>
      <c r="B53" s="145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6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145"/>
      <c r="AA53" s="145"/>
      <c r="AB53" s="145"/>
      <c r="AC53" s="145"/>
      <c r="AD53" s="145"/>
      <c r="AE53" s="145"/>
      <c r="AF53" s="145"/>
      <c r="AG53" s="145"/>
      <c r="AH53" s="145"/>
      <c r="AI53" s="145"/>
      <c r="AJ53" s="145"/>
      <c r="AK53" s="145"/>
      <c r="AL53" s="145"/>
      <c r="AM53" s="145"/>
      <c r="AN53" s="145"/>
      <c r="AO53" s="145"/>
      <c r="AP53" s="145"/>
      <c r="AQ53" s="145"/>
      <c r="AR53" s="145"/>
    </row>
    <row r="54" spans="1:44" hidden="1" x14ac:dyDescent="0.2">
      <c r="A54" s="145"/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6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5"/>
      <c r="AA54" s="145"/>
      <c r="AB54" s="145"/>
      <c r="AC54" s="145"/>
      <c r="AD54" s="145"/>
      <c r="AE54" s="145"/>
      <c r="AF54" s="145"/>
      <c r="AG54" s="145"/>
      <c r="AH54" s="145"/>
      <c r="AI54" s="145"/>
      <c r="AJ54" s="145"/>
      <c r="AK54" s="145"/>
      <c r="AL54" s="145"/>
      <c r="AM54" s="145"/>
      <c r="AN54" s="145"/>
      <c r="AO54" s="145"/>
      <c r="AP54" s="145"/>
      <c r="AQ54" s="145"/>
      <c r="AR54" s="145"/>
    </row>
    <row r="55" spans="1:44" hidden="1" x14ac:dyDescent="0.2">
      <c r="A55" s="145"/>
      <c r="B55" s="145"/>
      <c r="C55" s="145"/>
      <c r="D55" s="145"/>
      <c r="E55" s="145"/>
      <c r="F55" s="145"/>
      <c r="G55" s="145"/>
      <c r="H55" s="145"/>
      <c r="I55" s="145"/>
      <c r="J55" s="145"/>
      <c r="K55" s="145"/>
      <c r="L55" s="145"/>
      <c r="M55" s="145"/>
      <c r="N55" s="146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  <c r="AQ55" s="145"/>
      <c r="AR55" s="145"/>
    </row>
    <row r="56" spans="1:44" hidden="1" x14ac:dyDescent="0.2">
      <c r="A56" s="145"/>
      <c r="B56" s="145"/>
      <c r="C56" s="145"/>
      <c r="D56" s="145"/>
      <c r="E56" s="145"/>
      <c r="F56" s="145"/>
      <c r="G56" s="145"/>
      <c r="H56" s="145"/>
      <c r="I56" s="145"/>
      <c r="J56" s="145"/>
      <c r="K56" s="145"/>
      <c r="L56" s="145"/>
      <c r="M56" s="145"/>
      <c r="N56" s="146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5"/>
      <c r="Z56" s="145"/>
      <c r="AA56" s="145"/>
      <c r="AB56" s="145"/>
      <c r="AC56" s="145"/>
      <c r="AD56" s="145"/>
      <c r="AE56" s="145"/>
      <c r="AF56" s="145"/>
      <c r="AG56" s="145"/>
      <c r="AH56" s="145"/>
      <c r="AI56" s="145"/>
      <c r="AJ56" s="145"/>
      <c r="AK56" s="145"/>
      <c r="AL56" s="145"/>
      <c r="AM56" s="145"/>
      <c r="AN56" s="145"/>
      <c r="AO56" s="145"/>
      <c r="AP56" s="145"/>
      <c r="AQ56" s="145"/>
      <c r="AR56" s="145"/>
    </row>
    <row r="57" spans="1:44" hidden="1" x14ac:dyDescent="0.2">
      <c r="A57" s="145"/>
      <c r="B57" s="145"/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5"/>
      <c r="N57" s="146"/>
      <c r="O57" s="145"/>
      <c r="P57" s="145"/>
      <c r="Q57" s="145"/>
      <c r="R57" s="145"/>
      <c r="S57" s="145"/>
      <c r="T57" s="145"/>
      <c r="U57" s="145"/>
      <c r="V57" s="145"/>
      <c r="W57" s="145"/>
      <c r="X57" s="145"/>
      <c r="Y57" s="145"/>
      <c r="Z57" s="145"/>
      <c r="AA57" s="145"/>
      <c r="AB57" s="145"/>
      <c r="AC57" s="145"/>
      <c r="AD57" s="145"/>
      <c r="AE57" s="145"/>
      <c r="AF57" s="145"/>
      <c r="AG57" s="145"/>
      <c r="AH57" s="145"/>
      <c r="AI57" s="145"/>
      <c r="AJ57" s="145"/>
      <c r="AK57" s="145"/>
      <c r="AL57" s="145"/>
      <c r="AM57" s="145"/>
      <c r="AN57" s="145"/>
      <c r="AO57" s="145"/>
      <c r="AP57" s="145"/>
      <c r="AQ57" s="145"/>
      <c r="AR57" s="145"/>
    </row>
    <row r="58" spans="1:44" hidden="1" x14ac:dyDescent="0.2">
      <c r="A58" s="145"/>
      <c r="B58" s="145"/>
      <c r="C58" s="145"/>
      <c r="D58" s="145"/>
      <c r="E58" s="145"/>
      <c r="F58" s="145"/>
      <c r="G58" s="145"/>
      <c r="H58" s="145"/>
      <c r="I58" s="145"/>
      <c r="J58" s="145"/>
      <c r="K58" s="145"/>
      <c r="L58" s="145"/>
      <c r="M58" s="145"/>
      <c r="N58" s="146"/>
      <c r="O58" s="145"/>
      <c r="P58" s="145"/>
      <c r="Q58" s="145"/>
      <c r="R58" s="145"/>
      <c r="S58" s="145"/>
      <c r="T58" s="145"/>
      <c r="U58" s="145"/>
      <c r="V58" s="145"/>
      <c r="W58" s="145"/>
      <c r="X58" s="145"/>
      <c r="Y58" s="145"/>
      <c r="Z58" s="145"/>
      <c r="AA58" s="145"/>
      <c r="AB58" s="145"/>
      <c r="AC58" s="145"/>
      <c r="AD58" s="145"/>
      <c r="AE58" s="145"/>
      <c r="AF58" s="145"/>
      <c r="AG58" s="145"/>
      <c r="AH58" s="145"/>
      <c r="AI58" s="145"/>
      <c r="AJ58" s="145"/>
      <c r="AK58" s="145"/>
      <c r="AL58" s="145"/>
      <c r="AM58" s="145"/>
      <c r="AN58" s="145"/>
      <c r="AO58" s="145"/>
      <c r="AP58" s="145"/>
      <c r="AQ58" s="145"/>
      <c r="AR58" s="145"/>
    </row>
    <row r="59" spans="1:44" hidden="1" x14ac:dyDescent="0.2">
      <c r="A59" s="145"/>
      <c r="B59" s="145"/>
      <c r="C59" s="145"/>
      <c r="D59" s="145"/>
      <c r="E59" s="145"/>
      <c r="F59" s="145"/>
      <c r="G59" s="145"/>
      <c r="H59" s="145"/>
      <c r="I59" s="145"/>
      <c r="J59" s="145"/>
      <c r="K59" s="145"/>
      <c r="L59" s="145"/>
      <c r="M59" s="145"/>
      <c r="N59" s="146"/>
      <c r="O59" s="145"/>
      <c r="P59" s="145"/>
      <c r="Q59" s="145"/>
      <c r="R59" s="145"/>
      <c r="S59" s="145"/>
      <c r="T59" s="145"/>
      <c r="U59" s="145"/>
      <c r="V59" s="145"/>
      <c r="W59" s="145"/>
      <c r="X59" s="145"/>
      <c r="Y59" s="145"/>
      <c r="Z59" s="145"/>
      <c r="AA59" s="145"/>
      <c r="AB59" s="145"/>
      <c r="AC59" s="145"/>
      <c r="AD59" s="145"/>
      <c r="AE59" s="145"/>
      <c r="AF59" s="145"/>
      <c r="AG59" s="145"/>
      <c r="AH59" s="145"/>
      <c r="AI59" s="145"/>
      <c r="AJ59" s="145"/>
      <c r="AK59" s="145"/>
      <c r="AL59" s="145"/>
      <c r="AM59" s="145"/>
      <c r="AN59" s="145"/>
      <c r="AO59" s="145"/>
      <c r="AP59" s="145"/>
      <c r="AQ59" s="145"/>
      <c r="AR59" s="145"/>
    </row>
    <row r="60" spans="1:44" hidden="1" x14ac:dyDescent="0.2">
      <c r="A60" s="145"/>
      <c r="B60" s="145"/>
      <c r="C60" s="145"/>
      <c r="D60" s="145"/>
      <c r="E60" s="145"/>
      <c r="F60" s="145"/>
      <c r="G60" s="145"/>
      <c r="H60" s="145"/>
      <c r="I60" s="145"/>
      <c r="J60" s="145"/>
      <c r="K60" s="145"/>
      <c r="L60" s="145"/>
      <c r="M60" s="145"/>
      <c r="N60" s="146"/>
      <c r="O60" s="145"/>
      <c r="P60" s="145"/>
      <c r="Q60" s="145"/>
      <c r="R60" s="145"/>
      <c r="S60" s="145"/>
      <c r="T60" s="145"/>
      <c r="U60" s="145"/>
      <c r="V60" s="145"/>
      <c r="W60" s="145"/>
      <c r="X60" s="145"/>
      <c r="Y60" s="145"/>
      <c r="Z60" s="145"/>
      <c r="AA60" s="145"/>
      <c r="AB60" s="145"/>
      <c r="AC60" s="145"/>
      <c r="AD60" s="145"/>
      <c r="AE60" s="145"/>
      <c r="AF60" s="145"/>
      <c r="AG60" s="145"/>
      <c r="AH60" s="145"/>
      <c r="AI60" s="145"/>
      <c r="AJ60" s="145"/>
      <c r="AK60" s="145"/>
      <c r="AL60" s="145"/>
      <c r="AM60" s="145"/>
      <c r="AN60" s="145"/>
      <c r="AO60" s="145"/>
      <c r="AP60" s="145"/>
      <c r="AQ60" s="145"/>
      <c r="AR60" s="145"/>
    </row>
    <row r="61" spans="1:44" hidden="1" x14ac:dyDescent="0.2">
      <c r="A61" s="145"/>
      <c r="B61" s="145"/>
      <c r="C61" s="145"/>
      <c r="D61" s="145"/>
      <c r="E61" s="145"/>
      <c r="F61" s="145"/>
      <c r="G61" s="145"/>
      <c r="H61" s="145"/>
      <c r="I61" s="145"/>
      <c r="J61" s="145"/>
      <c r="K61" s="145"/>
      <c r="L61" s="145"/>
      <c r="M61" s="145"/>
      <c r="N61" s="146"/>
      <c r="O61" s="145"/>
      <c r="P61" s="145"/>
      <c r="Q61" s="145"/>
      <c r="R61" s="145"/>
      <c r="S61" s="145"/>
      <c r="T61" s="145"/>
      <c r="U61" s="145"/>
      <c r="V61" s="145"/>
      <c r="W61" s="145"/>
      <c r="X61" s="145"/>
      <c r="Y61" s="145"/>
      <c r="Z61" s="145"/>
      <c r="AA61" s="145"/>
      <c r="AB61" s="145"/>
      <c r="AC61" s="145"/>
      <c r="AD61" s="145"/>
      <c r="AE61" s="145"/>
      <c r="AF61" s="145"/>
      <c r="AG61" s="145"/>
      <c r="AH61" s="145"/>
      <c r="AI61" s="145"/>
      <c r="AJ61" s="145"/>
      <c r="AK61" s="145"/>
      <c r="AL61" s="145"/>
      <c r="AM61" s="145"/>
      <c r="AN61" s="145"/>
      <c r="AO61" s="145"/>
      <c r="AP61" s="145"/>
      <c r="AQ61" s="145"/>
      <c r="AR61" s="145"/>
    </row>
    <row r="62" spans="1:44" hidden="1" x14ac:dyDescent="0.2">
      <c r="A62" s="145"/>
      <c r="B62" s="145"/>
      <c r="C62" s="145"/>
      <c r="D62" s="145"/>
      <c r="E62" s="145"/>
      <c r="F62" s="145"/>
      <c r="G62" s="145"/>
      <c r="H62" s="145"/>
      <c r="I62" s="145"/>
      <c r="J62" s="145"/>
      <c r="K62" s="145"/>
      <c r="L62" s="145"/>
      <c r="M62" s="145"/>
      <c r="N62" s="146"/>
      <c r="O62" s="145"/>
      <c r="P62" s="145"/>
      <c r="Q62" s="145"/>
      <c r="R62" s="145"/>
      <c r="S62" s="145"/>
      <c r="T62" s="145"/>
      <c r="U62" s="145"/>
      <c r="V62" s="145"/>
      <c r="W62" s="145"/>
      <c r="X62" s="145"/>
      <c r="Y62" s="145"/>
      <c r="Z62" s="145"/>
      <c r="AA62" s="145"/>
      <c r="AB62" s="145"/>
      <c r="AC62" s="145"/>
      <c r="AD62" s="145"/>
      <c r="AE62" s="145"/>
      <c r="AF62" s="145"/>
      <c r="AG62" s="145"/>
      <c r="AH62" s="145"/>
      <c r="AI62" s="145"/>
      <c r="AJ62" s="145"/>
      <c r="AK62" s="145"/>
      <c r="AL62" s="145"/>
      <c r="AM62" s="145"/>
      <c r="AN62" s="145"/>
      <c r="AO62" s="145"/>
      <c r="AP62" s="145"/>
      <c r="AQ62" s="145"/>
      <c r="AR62" s="145"/>
    </row>
    <row r="63" spans="1:44" hidden="1" x14ac:dyDescent="0.2">
      <c r="A63" s="145"/>
      <c r="B63" s="145"/>
      <c r="C63" s="145"/>
      <c r="D63" s="145"/>
      <c r="E63" s="145"/>
      <c r="F63" s="145"/>
      <c r="G63" s="145"/>
      <c r="H63" s="145"/>
      <c r="I63" s="145"/>
      <c r="J63" s="145"/>
      <c r="K63" s="145"/>
      <c r="L63" s="145"/>
      <c r="M63" s="145"/>
      <c r="N63" s="146"/>
      <c r="O63" s="145"/>
      <c r="P63" s="145"/>
      <c r="Q63" s="145"/>
      <c r="R63" s="145"/>
      <c r="S63" s="145"/>
      <c r="T63" s="145"/>
      <c r="U63" s="145"/>
      <c r="V63" s="145"/>
      <c r="W63" s="145"/>
      <c r="X63" s="145"/>
      <c r="Y63" s="145"/>
      <c r="Z63" s="145"/>
      <c r="AA63" s="145"/>
      <c r="AB63" s="145"/>
      <c r="AC63" s="145"/>
      <c r="AD63" s="145"/>
      <c r="AE63" s="145"/>
      <c r="AF63" s="145"/>
      <c r="AG63" s="145"/>
      <c r="AH63" s="145"/>
      <c r="AI63" s="145"/>
      <c r="AJ63" s="145"/>
      <c r="AK63" s="145"/>
      <c r="AL63" s="145"/>
      <c r="AM63" s="145"/>
      <c r="AN63" s="145"/>
      <c r="AO63" s="145"/>
      <c r="AP63" s="145"/>
      <c r="AQ63" s="145"/>
      <c r="AR63" s="145"/>
    </row>
    <row r="64" spans="1:44" hidden="1" x14ac:dyDescent="0.2">
      <c r="A64" s="145"/>
      <c r="B64" s="145"/>
      <c r="C64" s="145"/>
      <c r="D64" s="145"/>
      <c r="E64" s="145"/>
      <c r="F64" s="145"/>
      <c r="G64" s="145"/>
      <c r="H64" s="145"/>
      <c r="I64" s="145"/>
      <c r="J64" s="145"/>
      <c r="K64" s="145"/>
      <c r="L64" s="145"/>
      <c r="M64" s="145"/>
      <c r="N64" s="146"/>
      <c r="O64" s="145"/>
      <c r="P64" s="145"/>
      <c r="Q64" s="145"/>
      <c r="R64" s="145"/>
      <c r="S64" s="145"/>
      <c r="T64" s="145"/>
      <c r="U64" s="145"/>
      <c r="V64" s="145"/>
      <c r="W64" s="145"/>
      <c r="X64" s="145"/>
      <c r="Y64" s="145"/>
      <c r="Z64" s="145"/>
      <c r="AA64" s="145"/>
      <c r="AB64" s="145"/>
      <c r="AC64" s="145"/>
      <c r="AD64" s="145"/>
      <c r="AE64" s="145"/>
      <c r="AF64" s="145"/>
      <c r="AG64" s="145"/>
      <c r="AH64" s="145"/>
      <c r="AI64" s="145"/>
      <c r="AJ64" s="145"/>
      <c r="AK64" s="145"/>
      <c r="AL64" s="145"/>
      <c r="AM64" s="145"/>
      <c r="AN64" s="145"/>
      <c r="AO64" s="145"/>
      <c r="AP64" s="145"/>
      <c r="AQ64" s="145"/>
      <c r="AR64" s="145"/>
    </row>
    <row r="65" spans="1:44" hidden="1" x14ac:dyDescent="0.2">
      <c r="A65" s="145"/>
      <c r="B65" s="145"/>
      <c r="C65" s="145"/>
      <c r="D65" s="145"/>
      <c r="E65" s="145"/>
      <c r="F65" s="145"/>
      <c r="G65" s="145"/>
      <c r="H65" s="145"/>
      <c r="I65" s="145"/>
      <c r="J65" s="145"/>
      <c r="K65" s="145"/>
      <c r="L65" s="145"/>
      <c r="M65" s="145"/>
      <c r="N65" s="146"/>
      <c r="O65" s="145"/>
      <c r="P65" s="145"/>
      <c r="Q65" s="145"/>
      <c r="R65" s="145"/>
      <c r="S65" s="145"/>
      <c r="T65" s="145"/>
      <c r="U65" s="145"/>
      <c r="V65" s="145"/>
      <c r="W65" s="145"/>
      <c r="X65" s="145"/>
      <c r="Y65" s="145"/>
      <c r="Z65" s="145"/>
      <c r="AA65" s="145"/>
      <c r="AB65" s="145"/>
      <c r="AC65" s="145"/>
      <c r="AD65" s="145"/>
      <c r="AE65" s="145"/>
      <c r="AF65" s="145"/>
      <c r="AG65" s="145"/>
      <c r="AH65" s="145"/>
      <c r="AI65" s="145"/>
      <c r="AJ65" s="145"/>
      <c r="AK65" s="145"/>
      <c r="AL65" s="145"/>
      <c r="AM65" s="145"/>
      <c r="AN65" s="145"/>
      <c r="AO65" s="145"/>
      <c r="AP65" s="145"/>
      <c r="AQ65" s="145"/>
      <c r="AR65" s="145"/>
    </row>
    <row r="66" spans="1:44" hidden="1" x14ac:dyDescent="0.2">
      <c r="A66" s="145"/>
      <c r="B66" s="145"/>
      <c r="C66" s="145"/>
      <c r="D66" s="145"/>
      <c r="E66" s="145"/>
      <c r="F66" s="145"/>
      <c r="G66" s="145"/>
      <c r="H66" s="145"/>
      <c r="I66" s="145"/>
      <c r="J66" s="145"/>
      <c r="K66" s="145"/>
      <c r="L66" s="145"/>
      <c r="M66" s="145"/>
      <c r="N66" s="146"/>
      <c r="O66" s="145"/>
      <c r="P66" s="145"/>
      <c r="Q66" s="145"/>
      <c r="R66" s="145"/>
      <c r="S66" s="145"/>
      <c r="T66" s="145"/>
      <c r="U66" s="145"/>
      <c r="V66" s="145"/>
      <c r="W66" s="145"/>
      <c r="X66" s="145"/>
      <c r="Y66" s="145"/>
      <c r="Z66" s="145"/>
      <c r="AA66" s="145"/>
      <c r="AB66" s="145"/>
      <c r="AC66" s="145"/>
      <c r="AD66" s="145"/>
      <c r="AE66" s="145"/>
      <c r="AF66" s="145"/>
      <c r="AG66" s="145"/>
      <c r="AH66" s="145"/>
      <c r="AI66" s="145"/>
      <c r="AJ66" s="145"/>
      <c r="AK66" s="145"/>
      <c r="AL66" s="145"/>
      <c r="AM66" s="145"/>
      <c r="AN66" s="145"/>
      <c r="AO66" s="145"/>
      <c r="AP66" s="145"/>
      <c r="AQ66" s="145"/>
      <c r="AR66" s="145"/>
    </row>
    <row r="67" spans="1:44" hidden="1" x14ac:dyDescent="0.2">
      <c r="A67" s="145"/>
      <c r="B67" s="145"/>
      <c r="C67" s="145"/>
      <c r="D67" s="145"/>
      <c r="E67" s="145"/>
      <c r="F67" s="145"/>
      <c r="G67" s="145"/>
      <c r="H67" s="145"/>
      <c r="I67" s="145"/>
      <c r="J67" s="145"/>
      <c r="K67" s="145"/>
      <c r="L67" s="145"/>
      <c r="M67" s="145"/>
      <c r="N67" s="146"/>
      <c r="O67" s="145"/>
      <c r="P67" s="145"/>
      <c r="Q67" s="145"/>
      <c r="R67" s="145"/>
      <c r="S67" s="145"/>
      <c r="T67" s="145"/>
      <c r="U67" s="145"/>
      <c r="V67" s="145"/>
      <c r="W67" s="145"/>
      <c r="X67" s="145"/>
      <c r="Y67" s="145"/>
      <c r="Z67" s="145"/>
      <c r="AA67" s="145"/>
      <c r="AB67" s="145"/>
      <c r="AC67" s="145"/>
      <c r="AD67" s="145"/>
      <c r="AE67" s="145"/>
      <c r="AF67" s="145"/>
      <c r="AG67" s="145"/>
      <c r="AH67" s="145"/>
      <c r="AI67" s="145"/>
      <c r="AJ67" s="145"/>
      <c r="AK67" s="145"/>
      <c r="AL67" s="145"/>
      <c r="AM67" s="145"/>
      <c r="AN67" s="145"/>
      <c r="AO67" s="145"/>
      <c r="AP67" s="145"/>
      <c r="AQ67" s="145"/>
      <c r="AR67" s="145"/>
    </row>
    <row r="68" spans="1:44" hidden="1" x14ac:dyDescent="0.2">
      <c r="A68" s="145"/>
      <c r="B68" s="145"/>
      <c r="C68" s="145"/>
      <c r="D68" s="145"/>
      <c r="E68" s="145"/>
      <c r="F68" s="145"/>
      <c r="G68" s="145"/>
      <c r="H68" s="145"/>
      <c r="I68" s="145"/>
      <c r="J68" s="145"/>
      <c r="K68" s="145"/>
      <c r="L68" s="145"/>
      <c r="M68" s="145"/>
      <c r="N68" s="146"/>
      <c r="O68" s="145"/>
      <c r="P68" s="145"/>
      <c r="Q68" s="145"/>
      <c r="R68" s="145"/>
      <c r="S68" s="145"/>
      <c r="T68" s="145"/>
      <c r="U68" s="145"/>
      <c r="V68" s="145"/>
      <c r="W68" s="145"/>
      <c r="X68" s="145"/>
      <c r="Y68" s="145"/>
      <c r="Z68" s="145"/>
      <c r="AA68" s="145"/>
      <c r="AB68" s="145"/>
      <c r="AC68" s="145"/>
      <c r="AD68" s="145"/>
      <c r="AE68" s="145"/>
      <c r="AF68" s="145"/>
      <c r="AG68" s="145"/>
      <c r="AH68" s="145"/>
      <c r="AI68" s="145"/>
      <c r="AJ68" s="145"/>
      <c r="AK68" s="145"/>
      <c r="AL68" s="145"/>
      <c r="AM68" s="145"/>
      <c r="AN68" s="145"/>
      <c r="AO68" s="145"/>
      <c r="AP68" s="145"/>
      <c r="AQ68" s="145"/>
      <c r="AR68" s="145"/>
    </row>
    <row r="69" spans="1:44" hidden="1" x14ac:dyDescent="0.2">
      <c r="A69" s="145"/>
      <c r="B69" s="145"/>
      <c r="C69" s="145"/>
      <c r="D69" s="145"/>
      <c r="E69" s="145"/>
      <c r="F69" s="145"/>
      <c r="G69" s="145"/>
      <c r="H69" s="145"/>
      <c r="I69" s="145"/>
      <c r="J69" s="145"/>
      <c r="K69" s="145"/>
      <c r="L69" s="145"/>
      <c r="M69" s="145"/>
      <c r="N69" s="146"/>
      <c r="O69" s="145"/>
      <c r="P69" s="145"/>
      <c r="Q69" s="145"/>
      <c r="R69" s="145"/>
      <c r="S69" s="145"/>
      <c r="T69" s="145"/>
      <c r="U69" s="145"/>
      <c r="V69" s="145"/>
      <c r="W69" s="145"/>
      <c r="X69" s="145"/>
      <c r="Y69" s="145"/>
      <c r="Z69" s="145"/>
      <c r="AA69" s="145"/>
      <c r="AB69" s="145"/>
      <c r="AC69" s="145"/>
      <c r="AD69" s="145"/>
      <c r="AE69" s="145"/>
      <c r="AF69" s="145"/>
      <c r="AG69" s="145"/>
      <c r="AH69" s="145"/>
      <c r="AI69" s="145"/>
      <c r="AJ69" s="145"/>
      <c r="AK69" s="145"/>
      <c r="AL69" s="145"/>
      <c r="AM69" s="145"/>
      <c r="AN69" s="145"/>
      <c r="AO69" s="145"/>
      <c r="AP69" s="145"/>
      <c r="AQ69" s="145"/>
      <c r="AR69" s="145"/>
    </row>
    <row r="70" spans="1:44" hidden="1" x14ac:dyDescent="0.2">
      <c r="A70" s="145"/>
      <c r="B70" s="145"/>
      <c r="C70" s="145"/>
      <c r="D70" s="145"/>
      <c r="E70" s="145"/>
      <c r="F70" s="145"/>
      <c r="G70" s="145"/>
      <c r="H70" s="145"/>
      <c r="I70" s="145"/>
      <c r="J70" s="145"/>
      <c r="K70" s="145"/>
      <c r="L70" s="145"/>
      <c r="M70" s="145"/>
      <c r="N70" s="146"/>
      <c r="O70" s="145"/>
      <c r="P70" s="145"/>
      <c r="Q70" s="145"/>
      <c r="R70" s="145"/>
      <c r="S70" s="145"/>
      <c r="T70" s="145"/>
      <c r="U70" s="145"/>
      <c r="V70" s="145"/>
      <c r="W70" s="145"/>
      <c r="X70" s="145"/>
      <c r="Y70" s="145"/>
      <c r="Z70" s="145"/>
      <c r="AA70" s="145"/>
      <c r="AB70" s="145"/>
      <c r="AC70" s="145"/>
      <c r="AD70" s="145"/>
      <c r="AE70" s="145"/>
      <c r="AF70" s="145"/>
      <c r="AG70" s="145"/>
      <c r="AH70" s="145"/>
      <c r="AI70" s="145"/>
      <c r="AJ70" s="145"/>
      <c r="AK70" s="145"/>
      <c r="AL70" s="145"/>
      <c r="AM70" s="145"/>
      <c r="AN70" s="145"/>
      <c r="AO70" s="145"/>
      <c r="AP70" s="145"/>
      <c r="AQ70" s="145"/>
      <c r="AR70" s="145"/>
    </row>
    <row r="71" spans="1:44" hidden="1" x14ac:dyDescent="0.2">
      <c r="A71" s="145"/>
      <c r="B71" s="145"/>
      <c r="C71" s="145"/>
      <c r="D71" s="145"/>
      <c r="E71" s="145"/>
      <c r="F71" s="145"/>
      <c r="G71" s="145"/>
      <c r="H71" s="145"/>
      <c r="I71" s="145"/>
      <c r="J71" s="145"/>
      <c r="K71" s="145"/>
      <c r="L71" s="145"/>
      <c r="M71" s="145"/>
      <c r="N71" s="146"/>
      <c r="O71" s="145"/>
      <c r="P71" s="145"/>
      <c r="Q71" s="145"/>
      <c r="R71" s="145"/>
      <c r="S71" s="145"/>
      <c r="T71" s="145"/>
      <c r="U71" s="145"/>
      <c r="V71" s="145"/>
      <c r="W71" s="145"/>
      <c r="X71" s="145"/>
      <c r="Y71" s="145"/>
      <c r="Z71" s="145"/>
      <c r="AA71" s="145"/>
      <c r="AB71" s="145"/>
      <c r="AC71" s="145"/>
      <c r="AD71" s="145"/>
      <c r="AE71" s="145"/>
      <c r="AF71" s="145"/>
      <c r="AG71" s="145"/>
      <c r="AH71" s="145"/>
      <c r="AI71" s="145"/>
      <c r="AJ71" s="145"/>
      <c r="AK71" s="145"/>
      <c r="AL71" s="145"/>
      <c r="AM71" s="145"/>
      <c r="AN71" s="145"/>
      <c r="AO71" s="145"/>
      <c r="AP71" s="145"/>
      <c r="AQ71" s="145"/>
      <c r="AR71" s="145"/>
    </row>
    <row r="72" spans="1:44" hidden="1" x14ac:dyDescent="0.2">
      <c r="A72" s="145"/>
      <c r="B72" s="145"/>
      <c r="C72" s="145"/>
      <c r="D72" s="145"/>
      <c r="E72" s="145"/>
      <c r="F72" s="145"/>
      <c r="G72" s="145"/>
      <c r="H72" s="145"/>
      <c r="I72" s="145"/>
      <c r="J72" s="145"/>
      <c r="K72" s="145"/>
      <c r="L72" s="145"/>
      <c r="M72" s="145"/>
      <c r="N72" s="146"/>
      <c r="O72" s="145"/>
      <c r="P72" s="145"/>
      <c r="Q72" s="145"/>
      <c r="R72" s="145"/>
      <c r="S72" s="145"/>
      <c r="T72" s="145"/>
      <c r="U72" s="145"/>
      <c r="V72" s="145"/>
      <c r="W72" s="145"/>
      <c r="X72" s="145"/>
      <c r="Y72" s="145"/>
      <c r="Z72" s="145"/>
      <c r="AA72" s="145"/>
      <c r="AB72" s="145"/>
      <c r="AC72" s="145"/>
      <c r="AD72" s="145"/>
      <c r="AE72" s="145"/>
      <c r="AF72" s="145"/>
      <c r="AG72" s="145"/>
      <c r="AH72" s="145"/>
      <c r="AI72" s="145"/>
      <c r="AJ72" s="145"/>
      <c r="AK72" s="145"/>
      <c r="AL72" s="145"/>
      <c r="AM72" s="145"/>
      <c r="AN72" s="145"/>
      <c r="AO72" s="145"/>
      <c r="AP72" s="145"/>
      <c r="AQ72" s="145"/>
      <c r="AR72" s="145"/>
    </row>
    <row r="73" spans="1:44" hidden="1" x14ac:dyDescent="0.2">
      <c r="A73" s="145"/>
      <c r="B73" s="145"/>
      <c r="C73" s="145"/>
      <c r="D73" s="145"/>
      <c r="E73" s="145"/>
      <c r="F73" s="145"/>
      <c r="G73" s="145"/>
      <c r="H73" s="145"/>
      <c r="I73" s="145"/>
      <c r="J73" s="145"/>
      <c r="K73" s="145"/>
      <c r="L73" s="145"/>
      <c r="M73" s="145"/>
      <c r="N73" s="146"/>
      <c r="O73" s="145"/>
      <c r="P73" s="145"/>
      <c r="Q73" s="145"/>
      <c r="R73" s="145"/>
      <c r="S73" s="145"/>
      <c r="T73" s="145"/>
      <c r="U73" s="145"/>
      <c r="V73" s="145"/>
      <c r="W73" s="145"/>
      <c r="X73" s="145"/>
      <c r="Y73" s="145"/>
      <c r="Z73" s="145"/>
      <c r="AA73" s="145"/>
      <c r="AB73" s="145"/>
      <c r="AC73" s="145"/>
      <c r="AD73" s="145"/>
      <c r="AE73" s="145"/>
      <c r="AF73" s="145"/>
      <c r="AG73" s="145"/>
      <c r="AH73" s="145"/>
      <c r="AI73" s="145"/>
      <c r="AJ73" s="145"/>
      <c r="AK73" s="145"/>
      <c r="AL73" s="145"/>
      <c r="AM73" s="145"/>
      <c r="AN73" s="145"/>
      <c r="AO73" s="145"/>
      <c r="AP73" s="145"/>
      <c r="AQ73" s="145"/>
      <c r="AR73" s="145"/>
    </row>
    <row r="74" spans="1:44" hidden="1" x14ac:dyDescent="0.2">
      <c r="A74" s="145"/>
      <c r="B74" s="145"/>
      <c r="C74" s="145"/>
      <c r="D74" s="145"/>
      <c r="E74" s="145"/>
      <c r="F74" s="145"/>
      <c r="G74" s="145"/>
      <c r="H74" s="145"/>
      <c r="I74" s="145"/>
      <c r="J74" s="145"/>
      <c r="K74" s="145"/>
      <c r="L74" s="145"/>
      <c r="M74" s="145"/>
      <c r="N74" s="146"/>
      <c r="O74" s="145"/>
      <c r="P74" s="145"/>
      <c r="Q74" s="145"/>
      <c r="R74" s="145"/>
      <c r="S74" s="145"/>
      <c r="T74" s="145"/>
      <c r="U74" s="145"/>
      <c r="V74" s="145"/>
      <c r="W74" s="145"/>
      <c r="X74" s="145"/>
      <c r="Y74" s="145"/>
      <c r="Z74" s="145"/>
      <c r="AA74" s="145"/>
      <c r="AB74" s="145"/>
      <c r="AC74" s="145"/>
      <c r="AD74" s="145"/>
      <c r="AE74" s="145"/>
      <c r="AF74" s="145"/>
      <c r="AG74" s="145"/>
      <c r="AH74" s="145"/>
      <c r="AI74" s="145"/>
      <c r="AJ74" s="145"/>
      <c r="AK74" s="145"/>
      <c r="AL74" s="145"/>
      <c r="AM74" s="145"/>
      <c r="AN74" s="145"/>
      <c r="AO74" s="145"/>
      <c r="AP74" s="145"/>
      <c r="AQ74" s="145"/>
      <c r="AR74" s="145"/>
    </row>
    <row r="75" spans="1:44" hidden="1" x14ac:dyDescent="0.2">
      <c r="A75" s="145"/>
      <c r="B75" s="145"/>
      <c r="C75" s="145"/>
      <c r="D75" s="145"/>
      <c r="E75" s="145"/>
      <c r="F75" s="145"/>
      <c r="G75" s="145"/>
      <c r="H75" s="145"/>
      <c r="I75" s="145"/>
      <c r="J75" s="145"/>
      <c r="K75" s="145"/>
      <c r="L75" s="145"/>
      <c r="M75" s="145"/>
      <c r="N75" s="146"/>
      <c r="O75" s="145"/>
      <c r="P75" s="145"/>
      <c r="Q75" s="145"/>
      <c r="R75" s="145"/>
      <c r="S75" s="145"/>
      <c r="T75" s="145"/>
      <c r="U75" s="145"/>
      <c r="V75" s="145"/>
      <c r="W75" s="145"/>
      <c r="X75" s="145"/>
      <c r="Y75" s="145"/>
      <c r="Z75" s="145"/>
      <c r="AA75" s="145"/>
      <c r="AB75" s="145"/>
      <c r="AC75" s="145"/>
      <c r="AD75" s="145"/>
      <c r="AE75" s="145"/>
      <c r="AF75" s="145"/>
      <c r="AG75" s="145"/>
      <c r="AH75" s="145"/>
      <c r="AI75" s="145"/>
      <c r="AJ75" s="145"/>
      <c r="AK75" s="145"/>
      <c r="AL75" s="145"/>
      <c r="AM75" s="145"/>
      <c r="AN75" s="145"/>
      <c r="AO75" s="145"/>
      <c r="AP75" s="145"/>
      <c r="AQ75" s="145"/>
      <c r="AR75" s="145"/>
    </row>
    <row r="76" spans="1:44" hidden="1" x14ac:dyDescent="0.2">
      <c r="A76" s="145"/>
      <c r="B76" s="145"/>
      <c r="C76" s="145"/>
      <c r="D76" s="145"/>
      <c r="E76" s="145"/>
      <c r="F76" s="145"/>
      <c r="G76" s="145"/>
      <c r="H76" s="145"/>
      <c r="I76" s="145"/>
      <c r="J76" s="145"/>
      <c r="K76" s="145"/>
      <c r="L76" s="145"/>
      <c r="M76" s="145"/>
      <c r="N76" s="146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5"/>
      <c r="Z76" s="145"/>
      <c r="AA76" s="145"/>
      <c r="AB76" s="145"/>
      <c r="AC76" s="145"/>
      <c r="AD76" s="145"/>
      <c r="AE76" s="145"/>
      <c r="AF76" s="145"/>
      <c r="AG76" s="145"/>
      <c r="AH76" s="145"/>
      <c r="AI76" s="145"/>
      <c r="AJ76" s="145"/>
      <c r="AK76" s="145"/>
      <c r="AL76" s="145"/>
      <c r="AM76" s="145"/>
      <c r="AN76" s="145"/>
      <c r="AO76" s="145"/>
      <c r="AP76" s="145"/>
      <c r="AQ76" s="145"/>
      <c r="AR76" s="145"/>
    </row>
    <row r="77" spans="1:44" hidden="1" x14ac:dyDescent="0.2">
      <c r="A77" s="145"/>
      <c r="B77" s="145"/>
      <c r="C77" s="145"/>
      <c r="D77" s="145"/>
      <c r="E77" s="145"/>
      <c r="F77" s="145"/>
      <c r="G77" s="145"/>
      <c r="H77" s="145"/>
      <c r="I77" s="145"/>
      <c r="J77" s="145"/>
      <c r="K77" s="145"/>
      <c r="L77" s="145"/>
      <c r="M77" s="145"/>
      <c r="N77" s="146"/>
      <c r="O77" s="145"/>
      <c r="P77" s="145"/>
      <c r="Q77" s="145"/>
      <c r="R77" s="145"/>
      <c r="S77" s="145"/>
      <c r="T77" s="145"/>
      <c r="U77" s="145"/>
      <c r="V77" s="145"/>
      <c r="W77" s="145"/>
      <c r="X77" s="145"/>
      <c r="Y77" s="145"/>
      <c r="Z77" s="145"/>
      <c r="AA77" s="145"/>
      <c r="AB77" s="145"/>
      <c r="AC77" s="145"/>
      <c r="AD77" s="145"/>
      <c r="AE77" s="145"/>
      <c r="AF77" s="145"/>
      <c r="AG77" s="145"/>
      <c r="AH77" s="145"/>
      <c r="AI77" s="145"/>
      <c r="AJ77" s="145"/>
      <c r="AK77" s="145"/>
      <c r="AL77" s="145"/>
      <c r="AM77" s="145"/>
      <c r="AN77" s="145"/>
      <c r="AO77" s="145"/>
      <c r="AP77" s="145"/>
      <c r="AQ77" s="145"/>
      <c r="AR77" s="145"/>
    </row>
    <row r="78" spans="1:44" hidden="1" x14ac:dyDescent="0.2">
      <c r="A78" s="145"/>
      <c r="B78" s="145"/>
      <c r="C78" s="145"/>
      <c r="D78" s="145"/>
      <c r="E78" s="145"/>
      <c r="F78" s="145"/>
      <c r="G78" s="145"/>
      <c r="H78" s="145"/>
      <c r="I78" s="145"/>
      <c r="J78" s="145"/>
      <c r="K78" s="145"/>
      <c r="L78" s="145"/>
      <c r="M78" s="145"/>
      <c r="N78" s="146"/>
      <c r="O78" s="145"/>
      <c r="P78" s="145"/>
      <c r="Q78" s="145"/>
      <c r="R78" s="145"/>
      <c r="S78" s="145"/>
      <c r="T78" s="145"/>
      <c r="U78" s="145"/>
      <c r="V78" s="145"/>
      <c r="W78" s="145"/>
      <c r="X78" s="145"/>
      <c r="Y78" s="145"/>
      <c r="Z78" s="145"/>
      <c r="AA78" s="145"/>
      <c r="AB78" s="145"/>
      <c r="AC78" s="145"/>
      <c r="AD78" s="145"/>
      <c r="AE78" s="145"/>
      <c r="AF78" s="145"/>
      <c r="AG78" s="145"/>
      <c r="AH78" s="145"/>
      <c r="AI78" s="145"/>
      <c r="AJ78" s="145"/>
      <c r="AK78" s="145"/>
      <c r="AL78" s="145"/>
      <c r="AM78" s="145"/>
      <c r="AN78" s="145"/>
      <c r="AO78" s="145"/>
      <c r="AP78" s="145"/>
      <c r="AQ78" s="145"/>
      <c r="AR78" s="145"/>
    </row>
    <row r="79" spans="1:44" hidden="1" x14ac:dyDescent="0.2">
      <c r="A79" s="145"/>
      <c r="B79" s="145"/>
      <c r="C79" s="145"/>
      <c r="D79" s="145"/>
      <c r="E79" s="145"/>
      <c r="F79" s="145"/>
      <c r="G79" s="145"/>
      <c r="H79" s="145"/>
      <c r="I79" s="145"/>
      <c r="J79" s="145"/>
      <c r="K79" s="145"/>
      <c r="L79" s="145"/>
      <c r="M79" s="145"/>
      <c r="N79" s="146"/>
      <c r="O79" s="145"/>
      <c r="P79" s="145"/>
      <c r="Q79" s="145"/>
      <c r="R79" s="145"/>
      <c r="S79" s="145"/>
      <c r="T79" s="145"/>
      <c r="U79" s="145"/>
      <c r="V79" s="145"/>
      <c r="W79" s="145"/>
      <c r="X79" s="145"/>
      <c r="Y79" s="145"/>
      <c r="Z79" s="145"/>
      <c r="AA79" s="145"/>
      <c r="AB79" s="145"/>
      <c r="AC79" s="145"/>
      <c r="AD79" s="145"/>
      <c r="AE79" s="145"/>
      <c r="AF79" s="145"/>
      <c r="AG79" s="145"/>
      <c r="AH79" s="145"/>
      <c r="AI79" s="145"/>
      <c r="AJ79" s="145"/>
      <c r="AK79" s="145"/>
      <c r="AL79" s="145"/>
      <c r="AM79" s="145"/>
      <c r="AN79" s="145"/>
      <c r="AO79" s="145"/>
      <c r="AP79" s="145"/>
      <c r="AQ79" s="145"/>
      <c r="AR79" s="145"/>
    </row>
    <row r="80" spans="1:44" hidden="1" x14ac:dyDescent="0.2">
      <c r="A80" s="145"/>
      <c r="B80" s="145"/>
      <c r="C80" s="145"/>
      <c r="D80" s="145"/>
      <c r="E80" s="145"/>
      <c r="F80" s="145"/>
      <c r="G80" s="145"/>
      <c r="H80" s="145"/>
      <c r="I80" s="145"/>
      <c r="J80" s="145"/>
      <c r="K80" s="145"/>
      <c r="L80" s="145"/>
      <c r="M80" s="145"/>
      <c r="N80" s="146"/>
      <c r="O80" s="145"/>
      <c r="P80" s="145"/>
      <c r="Q80" s="145"/>
      <c r="R80" s="145"/>
      <c r="S80" s="145"/>
      <c r="T80" s="145"/>
      <c r="U80" s="145"/>
      <c r="V80" s="145"/>
      <c r="W80" s="145"/>
      <c r="X80" s="145"/>
      <c r="Y80" s="145"/>
      <c r="Z80" s="145"/>
      <c r="AA80" s="145"/>
      <c r="AB80" s="145"/>
      <c r="AC80" s="145"/>
      <c r="AD80" s="145"/>
      <c r="AE80" s="145"/>
      <c r="AF80" s="145"/>
      <c r="AG80" s="145"/>
      <c r="AH80" s="145"/>
      <c r="AI80" s="145"/>
      <c r="AJ80" s="145"/>
      <c r="AK80" s="145"/>
      <c r="AL80" s="145"/>
      <c r="AM80" s="145"/>
      <c r="AN80" s="145"/>
      <c r="AO80" s="145"/>
      <c r="AP80" s="145"/>
      <c r="AQ80" s="145"/>
      <c r="AR80" s="145"/>
    </row>
    <row r="81" spans="1:44" hidden="1" x14ac:dyDescent="0.2">
      <c r="A81" s="145"/>
      <c r="B81" s="145"/>
      <c r="C81" s="145"/>
      <c r="D81" s="145"/>
      <c r="E81" s="145"/>
      <c r="F81" s="145"/>
      <c r="G81" s="145"/>
      <c r="H81" s="145"/>
      <c r="I81" s="145"/>
      <c r="J81" s="145"/>
      <c r="K81" s="145"/>
      <c r="L81" s="145"/>
      <c r="M81" s="145"/>
      <c r="N81" s="146"/>
      <c r="O81" s="145"/>
      <c r="P81" s="145"/>
      <c r="Q81" s="145"/>
      <c r="R81" s="145"/>
      <c r="S81" s="145"/>
      <c r="T81" s="145"/>
      <c r="U81" s="145"/>
      <c r="V81" s="145"/>
      <c r="W81" s="145"/>
      <c r="X81" s="145"/>
      <c r="Y81" s="145"/>
      <c r="Z81" s="145"/>
      <c r="AA81" s="145"/>
      <c r="AB81" s="145"/>
      <c r="AC81" s="145"/>
      <c r="AD81" s="145"/>
      <c r="AE81" s="145"/>
      <c r="AF81" s="145"/>
      <c r="AG81" s="145"/>
      <c r="AH81" s="145"/>
      <c r="AI81" s="145"/>
      <c r="AJ81" s="145"/>
      <c r="AK81" s="145"/>
      <c r="AL81" s="145"/>
      <c r="AM81" s="145"/>
      <c r="AN81" s="145"/>
      <c r="AO81" s="145"/>
      <c r="AP81" s="145"/>
      <c r="AQ81" s="145"/>
      <c r="AR81" s="145"/>
    </row>
    <row r="82" spans="1:44" ht="12.75" customHeight="1" x14ac:dyDescent="0.2"/>
  </sheetData>
  <sheetProtection selectLockedCells="1" selectUnlockedCells="1"/>
  <hyperlinks>
    <hyperlink ref="N33" r:id="rId1" tooltip="Klik hier voor meer tips."/>
  </hyperlinks>
  <pageMargins left="0.24000000000000002" right="0.24000000000000002" top="0.43000000000000005" bottom="0.49" header="0.17000000000000004" footer="0.24000000000000002"/>
  <pageSetup paperSize="9" scale="43" orientation="portrait"/>
  <headerFooter>
    <oddHeader>&amp;R&amp;8&amp;U&amp;K000000G-Info</oddHeader>
    <oddFooter>&amp;L&amp;8&amp;D, &amp;T&amp;C&amp;8&amp;F/&amp;A&amp;R&amp;8Pag. &amp;P van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pageSetUpPr fitToPage="1"/>
  </sheetPr>
  <dimension ref="A1:AJ41"/>
  <sheetViews>
    <sheetView showGridLines="0" zoomScaleNormal="100" zoomScalePageLayoutView="190" workbookViewId="0"/>
  </sheetViews>
  <sheetFormatPr defaultColWidth="0" defaultRowHeight="15" zeroHeight="1" x14ac:dyDescent="0.25"/>
  <cols>
    <col min="1" max="1" width="4.7109375" customWidth="1"/>
    <col min="2" max="24" width="3.140625" customWidth="1"/>
    <col min="25" max="25" width="5.7109375" customWidth="1"/>
    <col min="26" max="26" width="2.7109375" customWidth="1"/>
    <col min="27" max="27" width="37.28515625" customWidth="1"/>
    <col min="28" max="28" width="2.7109375" customWidth="1"/>
    <col min="29" max="29" width="4.7109375" customWidth="1"/>
    <col min="30" max="16384" width="9.140625" hidden="1"/>
  </cols>
  <sheetData>
    <row r="1" spans="2:36" ht="3.75" customHeight="1" x14ac:dyDescent="0.25"/>
    <row r="2" spans="2:36" ht="3.75" customHeight="1" x14ac:dyDescent="0.25"/>
    <row r="3" spans="2:36" ht="46.5" x14ac:dyDescent="0.7">
      <c r="B3" s="52" t="s">
        <v>6</v>
      </c>
      <c r="C3" s="53"/>
      <c r="D3" s="120"/>
      <c r="E3" s="119"/>
      <c r="F3" s="119"/>
      <c r="G3" s="119"/>
      <c r="H3" s="119"/>
      <c r="I3" s="119"/>
      <c r="J3" s="121">
        <v>2015</v>
      </c>
      <c r="K3" s="121"/>
      <c r="L3" s="121"/>
      <c r="M3" s="121"/>
      <c r="N3" s="121"/>
      <c r="O3" s="121"/>
      <c r="P3" s="121"/>
      <c r="Q3" s="119"/>
      <c r="R3" s="119"/>
      <c r="S3" s="119"/>
      <c r="T3" s="119"/>
      <c r="U3" s="119"/>
      <c r="V3" s="119"/>
      <c r="W3" s="119"/>
      <c r="X3" s="119"/>
      <c r="Y3" s="54"/>
      <c r="Z3" s="54"/>
      <c r="AA3" s="55" t="s">
        <v>15</v>
      </c>
      <c r="AB3" s="21"/>
    </row>
    <row r="4" spans="2:36" x14ac:dyDescent="0.25">
      <c r="B4" s="20"/>
      <c r="C4" s="20"/>
      <c r="D4" s="22"/>
      <c r="E4" s="22"/>
      <c r="F4" s="22"/>
      <c r="G4" s="22"/>
      <c r="H4" s="20"/>
      <c r="I4" s="23"/>
      <c r="J4" s="20"/>
      <c r="K4" s="20"/>
      <c r="L4" s="20"/>
      <c r="M4" s="20"/>
      <c r="N4" s="20"/>
      <c r="O4" s="20"/>
      <c r="P4" s="20"/>
      <c r="Q4" s="23"/>
      <c r="R4" s="20"/>
      <c r="S4" s="20"/>
      <c r="T4" s="20"/>
      <c r="U4" s="20"/>
      <c r="V4" s="20"/>
      <c r="W4" s="20"/>
      <c r="X4" s="20"/>
      <c r="Y4" s="20"/>
      <c r="Z4" s="24"/>
      <c r="AA4" s="25"/>
      <c r="AB4" s="26"/>
    </row>
    <row r="5" spans="2:36" s="49" customFormat="1" x14ac:dyDescent="0.25">
      <c r="B5" s="125">
        <f>Mini!B6</f>
        <v>42005</v>
      </c>
      <c r="C5" s="126"/>
      <c r="D5" s="126"/>
      <c r="E5" s="126"/>
      <c r="F5" s="126"/>
      <c r="G5" s="126"/>
      <c r="H5" s="127"/>
      <c r="I5" s="27"/>
      <c r="J5" s="125">
        <f>Mini!B7</f>
        <v>42036</v>
      </c>
      <c r="K5" s="126"/>
      <c r="L5" s="126"/>
      <c r="M5" s="126"/>
      <c r="N5" s="126"/>
      <c r="O5" s="126"/>
      <c r="P5" s="127"/>
      <c r="Q5" s="27"/>
      <c r="R5" s="125">
        <f>Mini!B8</f>
        <v>42064</v>
      </c>
      <c r="S5" s="126"/>
      <c r="T5" s="126"/>
      <c r="U5" s="126"/>
      <c r="V5" s="126"/>
      <c r="W5" s="126"/>
      <c r="X5" s="127"/>
      <c r="Y5" s="28"/>
      <c r="Z5" s="29"/>
      <c r="AA5" s="30"/>
      <c r="AB5" s="31"/>
    </row>
    <row r="6" spans="2:36" x14ac:dyDescent="0.25">
      <c r="B6" s="32" t="s">
        <v>20</v>
      </c>
      <c r="C6" s="33" t="s">
        <v>0</v>
      </c>
      <c r="D6" s="33" t="s">
        <v>21</v>
      </c>
      <c r="E6" s="33" t="s">
        <v>1</v>
      </c>
      <c r="F6" s="33" t="s">
        <v>22</v>
      </c>
      <c r="G6" s="33" t="s">
        <v>9</v>
      </c>
      <c r="H6" s="34" t="s">
        <v>23</v>
      </c>
      <c r="I6" s="35"/>
      <c r="J6" s="32" t="str">
        <f>B6</f>
        <v>Zo</v>
      </c>
      <c r="K6" s="33" t="str">
        <f t="shared" ref="K6:P6" si="0">C6</f>
        <v>M</v>
      </c>
      <c r="L6" s="33" t="str">
        <f t="shared" si="0"/>
        <v>Di</v>
      </c>
      <c r="M6" s="33" t="str">
        <f t="shared" si="0"/>
        <v>W</v>
      </c>
      <c r="N6" s="33" t="str">
        <f t="shared" si="0"/>
        <v>Do</v>
      </c>
      <c r="O6" s="33" t="str">
        <f t="shared" si="0"/>
        <v>V</v>
      </c>
      <c r="P6" s="34" t="str">
        <f t="shared" si="0"/>
        <v>Za</v>
      </c>
      <c r="Q6" s="35"/>
      <c r="R6" s="32" t="str">
        <f t="shared" ref="R6:X6" si="1">J6</f>
        <v>Zo</v>
      </c>
      <c r="S6" s="33" t="str">
        <f t="shared" si="1"/>
        <v>M</v>
      </c>
      <c r="T6" s="33" t="str">
        <f t="shared" si="1"/>
        <v>Di</v>
      </c>
      <c r="U6" s="33" t="str">
        <f t="shared" si="1"/>
        <v>W</v>
      </c>
      <c r="V6" s="33" t="str">
        <f t="shared" si="1"/>
        <v>Do</v>
      </c>
      <c r="W6" s="33" t="str">
        <f t="shared" si="1"/>
        <v>V</v>
      </c>
      <c r="X6" s="34" t="str">
        <f t="shared" si="1"/>
        <v>Za</v>
      </c>
      <c r="Y6" s="28"/>
      <c r="Z6" s="29"/>
      <c r="AA6" s="36"/>
      <c r="AB6" s="31"/>
    </row>
    <row r="7" spans="2:36" x14ac:dyDescent="0.25">
      <c r="B7" s="41">
        <f>INDEX(m1_,1,(ROWS($B$7:B7)-1)*7+COLUMNS($B$7:B7))</f>
        <v>42001</v>
      </c>
      <c r="C7" s="42">
        <f>INDEX(m1_,1,(ROWS($B$7:C7)-1)*7+COLUMNS($B$7:C7))</f>
        <v>42002</v>
      </c>
      <c r="D7" s="42">
        <f>INDEX(m1_,1,(ROWS($B$7:D7)-1)*7+COLUMNS($B$7:D7))</f>
        <v>42003</v>
      </c>
      <c r="E7" s="42">
        <f>INDEX(m1_,1,(ROWS($B$7:E7)-1)*7+COLUMNS($B$7:E7))</f>
        <v>42004</v>
      </c>
      <c r="F7" s="42">
        <f>INDEX(m1_,1,(ROWS($B$7:F7)-1)*7+COLUMNS($B$7:F7))</f>
        <v>42005</v>
      </c>
      <c r="G7" s="42">
        <f>INDEX(m1_,1,(ROWS($B$7:G7)-1)*7+COLUMNS($B$7:G7))</f>
        <v>42006</v>
      </c>
      <c r="H7" s="43">
        <f>INDEX(m1_,1,(ROWS($B$7:H7)-1)*7+COLUMNS($B$7:H7))</f>
        <v>42007</v>
      </c>
      <c r="I7" s="35"/>
      <c r="J7" s="41">
        <f>INDEX(m2_,1,(ROWS($J$7:J7)-1)*7+COLUMNS($J$7:J7))</f>
        <v>42036</v>
      </c>
      <c r="K7" s="42">
        <f>INDEX(m2_,1,(ROWS($J$7:K7)-1)*7+COLUMNS($J$7:K7))</f>
        <v>42037</v>
      </c>
      <c r="L7" s="42">
        <f>INDEX(m2_,1,(ROWS($J$7:L7)-1)*7+COLUMNS($J$7:L7))</f>
        <v>42038</v>
      </c>
      <c r="M7" s="42">
        <f>INDEX(m2_,1,(ROWS($J$7:M7)-1)*7+COLUMNS($J$7:M7))</f>
        <v>42039</v>
      </c>
      <c r="N7" s="42">
        <f>INDEX(m2_,1,(ROWS($J$7:N7)-1)*7+COLUMNS($J$7:N7))</f>
        <v>42040</v>
      </c>
      <c r="O7" s="42">
        <f>INDEX(m2_,1,(ROWS($J$7:O7)-1)*7+COLUMNS($J$7:O7))</f>
        <v>42041</v>
      </c>
      <c r="P7" s="43">
        <f>INDEX(m2_,1,(ROWS($J$7:P7)-1)*7+COLUMNS($J$7:P7))</f>
        <v>42042</v>
      </c>
      <c r="Q7" s="35"/>
      <c r="R7" s="41">
        <f>INDEX(m3_,1,(ROWS($R$7:R7)-1)*7+COLUMNS($R$7:R7))</f>
        <v>42064</v>
      </c>
      <c r="S7" s="42">
        <f>INDEX(m3_,1,(ROWS($R$7:S7)-1)*7+COLUMNS($R$7:S7))</f>
        <v>42065</v>
      </c>
      <c r="T7" s="42">
        <f>INDEX(m3_,1,(ROWS($R$7:T7)-1)*7+COLUMNS($R$7:T7))</f>
        <v>42066</v>
      </c>
      <c r="U7" s="42">
        <f>INDEX(m3_,1,(ROWS($R$7:U7)-1)*7+COLUMNS($R$7:U7))</f>
        <v>42067</v>
      </c>
      <c r="V7" s="42">
        <f>INDEX(m3_,1,(ROWS($R$7:V7)-1)*7+COLUMNS($R$7:V7))</f>
        <v>42068</v>
      </c>
      <c r="W7" s="42">
        <f>INDEX(m3_,1,(ROWS($R$7:W7)-1)*7+COLUMNS($R$7:W7))</f>
        <v>42069</v>
      </c>
      <c r="X7" s="43">
        <f>INDEX(m3_,1,(ROWS($R$7:X7)-1)*7+COLUMNS($R$7:X7))</f>
        <v>42070</v>
      </c>
      <c r="Y7" s="28"/>
      <c r="Z7" s="29"/>
      <c r="AA7" s="36"/>
      <c r="AB7" s="31"/>
      <c r="AJ7" s="47"/>
    </row>
    <row r="8" spans="2:36" x14ac:dyDescent="0.25">
      <c r="B8" s="41">
        <f>INDEX(m1_,1,(ROWS($B$7:B8)-1)*7+COLUMNS($B$7:B8))</f>
        <v>42008</v>
      </c>
      <c r="C8" s="42">
        <f>INDEX(m1_,1,(ROWS($B$7:C8)-1)*7+COLUMNS($B$7:C8))</f>
        <v>42009</v>
      </c>
      <c r="D8" s="42">
        <f>INDEX(m1_,1,(ROWS($B$7:D8)-1)*7+COLUMNS($B$7:D8))</f>
        <v>42010</v>
      </c>
      <c r="E8" s="42">
        <f>INDEX(m1_,1,(ROWS($B$7:E8)-1)*7+COLUMNS($B$7:E8))</f>
        <v>42011</v>
      </c>
      <c r="F8" s="42">
        <f>INDEX(m1_,1,(ROWS($B$7:F8)-1)*7+COLUMNS($B$7:F8))</f>
        <v>42012</v>
      </c>
      <c r="G8" s="42">
        <f>INDEX(m1_,1,(ROWS($B$7:G8)-1)*7+COLUMNS($B$7:G8))</f>
        <v>42013</v>
      </c>
      <c r="H8" s="43">
        <f>INDEX(m1_,1,(ROWS($B$7:H8)-1)*7+COLUMNS($B$7:H8))</f>
        <v>42014</v>
      </c>
      <c r="I8" s="35"/>
      <c r="J8" s="41">
        <f>INDEX(m2_,1,(ROWS($J$7:J8)-1)*7+COLUMNS($J$7:J8))</f>
        <v>42043</v>
      </c>
      <c r="K8" s="42">
        <f>INDEX(m2_,1,(ROWS($J$7:K8)-1)*7+COLUMNS($J$7:K8))</f>
        <v>42044</v>
      </c>
      <c r="L8" s="42">
        <f>INDEX(m2_,1,(ROWS($J$7:L8)-1)*7+COLUMNS($J$7:L8))</f>
        <v>42045</v>
      </c>
      <c r="M8" s="42">
        <f>INDEX(m2_,1,(ROWS($J$7:M8)-1)*7+COLUMNS($J$7:M8))</f>
        <v>42046</v>
      </c>
      <c r="N8" s="42">
        <f>INDEX(m2_,1,(ROWS($J$7:N8)-1)*7+COLUMNS($J$7:N8))</f>
        <v>42047</v>
      </c>
      <c r="O8" s="42">
        <f>INDEX(m2_,1,(ROWS($J$7:O8)-1)*7+COLUMNS($J$7:O8))</f>
        <v>42048</v>
      </c>
      <c r="P8" s="43">
        <f>INDEX(m2_,1,(ROWS($J$7:P8)-1)*7+COLUMNS($J$7:P8))</f>
        <v>42049</v>
      </c>
      <c r="Q8" s="35"/>
      <c r="R8" s="41">
        <f>INDEX(m3_,1,(ROWS($R$7:R8)-1)*7+COLUMNS($R$7:R8))</f>
        <v>42071</v>
      </c>
      <c r="S8" s="42">
        <f>INDEX(m3_,1,(ROWS($R$7:S8)-1)*7+COLUMNS($R$7:S8))</f>
        <v>42072</v>
      </c>
      <c r="T8" s="42">
        <f>INDEX(m3_,1,(ROWS($R$7:T8)-1)*7+COLUMNS($R$7:T8))</f>
        <v>42073</v>
      </c>
      <c r="U8" s="42">
        <f>INDEX(m3_,1,(ROWS($R$7:U8)-1)*7+COLUMNS($R$7:U8))</f>
        <v>42074</v>
      </c>
      <c r="V8" s="42">
        <f>INDEX(m3_,1,(ROWS($R$7:V8)-1)*7+COLUMNS($R$7:V8))</f>
        <v>42075</v>
      </c>
      <c r="W8" s="42">
        <f>INDEX(m3_,1,(ROWS($R$7:W8)-1)*7+COLUMNS($R$7:W8))</f>
        <v>42076</v>
      </c>
      <c r="X8" s="43">
        <f>INDEX(m3_,1,(ROWS($R$7:X8)-1)*7+COLUMNS($R$7:X8))</f>
        <v>42077</v>
      </c>
      <c r="Y8" s="28"/>
      <c r="Z8" s="29"/>
      <c r="AA8" s="36"/>
      <c r="AB8" s="31"/>
      <c r="AJ8" s="47"/>
    </row>
    <row r="9" spans="2:36" x14ac:dyDescent="0.25">
      <c r="B9" s="41">
        <f>INDEX(m1_,1,(ROWS($B$7:B9)-1)*7+COLUMNS($B$7:B9))</f>
        <v>42015</v>
      </c>
      <c r="C9" s="42">
        <f>INDEX(m1_,1,(ROWS($B$7:C9)-1)*7+COLUMNS($B$7:C9))</f>
        <v>42016</v>
      </c>
      <c r="D9" s="42">
        <f>INDEX(m1_,1,(ROWS($B$7:D9)-1)*7+COLUMNS($B$7:D9))</f>
        <v>42017</v>
      </c>
      <c r="E9" s="42">
        <f>INDEX(m1_,1,(ROWS($B$7:E9)-1)*7+COLUMNS($B$7:E9))</f>
        <v>42018</v>
      </c>
      <c r="F9" s="42">
        <f>INDEX(m1_,1,(ROWS($B$7:F9)-1)*7+COLUMNS($B$7:F9))</f>
        <v>42019</v>
      </c>
      <c r="G9" s="42">
        <f>INDEX(m1_,1,(ROWS($B$7:G9)-1)*7+COLUMNS($B$7:G9))</f>
        <v>42020</v>
      </c>
      <c r="H9" s="43">
        <f>INDEX(m1_,1,(ROWS($B$7:H9)-1)*7+COLUMNS($B$7:H9))</f>
        <v>42021</v>
      </c>
      <c r="I9" s="35"/>
      <c r="J9" s="41">
        <f>INDEX(m2_,1,(ROWS($J$7:J9)-1)*7+COLUMNS($J$7:J9))</f>
        <v>42050</v>
      </c>
      <c r="K9" s="42">
        <f>INDEX(m2_,1,(ROWS($J$7:K9)-1)*7+COLUMNS($J$7:K9))</f>
        <v>42051</v>
      </c>
      <c r="L9" s="42">
        <f>INDEX(m2_,1,(ROWS($J$7:L9)-1)*7+COLUMNS($J$7:L9))</f>
        <v>42052</v>
      </c>
      <c r="M9" s="42">
        <f>INDEX(m2_,1,(ROWS($J$7:M9)-1)*7+COLUMNS($J$7:M9))</f>
        <v>42053</v>
      </c>
      <c r="N9" s="42">
        <f>INDEX(m2_,1,(ROWS($J$7:N9)-1)*7+COLUMNS($J$7:N9))</f>
        <v>42054</v>
      </c>
      <c r="O9" s="42">
        <f>INDEX(m2_,1,(ROWS($J$7:O9)-1)*7+COLUMNS($J$7:O9))</f>
        <v>42055</v>
      </c>
      <c r="P9" s="43">
        <f>INDEX(m2_,1,(ROWS($J$7:P9)-1)*7+COLUMNS($J$7:P9))</f>
        <v>42056</v>
      </c>
      <c r="Q9" s="35"/>
      <c r="R9" s="41">
        <f>INDEX(m3_,1,(ROWS($R$7:R9)-1)*7+COLUMNS($R$7:R9))</f>
        <v>42078</v>
      </c>
      <c r="S9" s="42">
        <f>INDEX(m3_,1,(ROWS($R$7:S9)-1)*7+COLUMNS($R$7:S9))</f>
        <v>42079</v>
      </c>
      <c r="T9" s="42">
        <f>INDEX(m3_,1,(ROWS($R$7:T9)-1)*7+COLUMNS($R$7:T9))</f>
        <v>42080</v>
      </c>
      <c r="U9" s="42">
        <f>INDEX(m3_,1,(ROWS($R$7:U9)-1)*7+COLUMNS($R$7:U9))</f>
        <v>42081</v>
      </c>
      <c r="V9" s="42">
        <f>INDEX(m3_,1,(ROWS($R$7:V9)-1)*7+COLUMNS($R$7:V9))</f>
        <v>42082</v>
      </c>
      <c r="W9" s="42">
        <f>INDEX(m3_,1,(ROWS($R$7:W9)-1)*7+COLUMNS($R$7:W9))</f>
        <v>42083</v>
      </c>
      <c r="X9" s="43">
        <f>INDEX(m3_,1,(ROWS($R$7:X9)-1)*7+COLUMNS($R$7:X9))</f>
        <v>42084</v>
      </c>
      <c r="Y9" s="28"/>
      <c r="Z9" s="29"/>
      <c r="AA9" s="36"/>
      <c r="AB9" s="31"/>
      <c r="AJ9" s="47"/>
    </row>
    <row r="10" spans="2:36" x14ac:dyDescent="0.25">
      <c r="B10" s="41">
        <f>INDEX(m1_,1,(ROWS($B$7:B10)-1)*7+COLUMNS($B$7:B10))</f>
        <v>42022</v>
      </c>
      <c r="C10" s="42">
        <f>INDEX(m1_,1,(ROWS($B$7:C10)-1)*7+COLUMNS($B$7:C10))</f>
        <v>42023</v>
      </c>
      <c r="D10" s="42">
        <f>INDEX(m1_,1,(ROWS($B$7:D10)-1)*7+COLUMNS($B$7:D10))</f>
        <v>42024</v>
      </c>
      <c r="E10" s="42">
        <f>INDEX(m1_,1,(ROWS($B$7:E10)-1)*7+COLUMNS($B$7:E10))</f>
        <v>42025</v>
      </c>
      <c r="F10" s="42">
        <f>INDEX(m1_,1,(ROWS($B$7:F10)-1)*7+COLUMNS($B$7:F10))</f>
        <v>42026</v>
      </c>
      <c r="G10" s="42">
        <f>INDEX(m1_,1,(ROWS($B$7:G10)-1)*7+COLUMNS($B$7:G10))</f>
        <v>42027</v>
      </c>
      <c r="H10" s="43">
        <f>INDEX(m1_,1,(ROWS($B$7:H10)-1)*7+COLUMNS($B$7:H10))</f>
        <v>42028</v>
      </c>
      <c r="I10" s="35"/>
      <c r="J10" s="41">
        <f>INDEX(m2_,1,(ROWS($J$7:J10)-1)*7+COLUMNS($J$7:J10))</f>
        <v>42057</v>
      </c>
      <c r="K10" s="42">
        <f>INDEX(m2_,1,(ROWS($J$7:K10)-1)*7+COLUMNS($J$7:K10))</f>
        <v>42058</v>
      </c>
      <c r="L10" s="42">
        <f>INDEX(m2_,1,(ROWS($J$7:L10)-1)*7+COLUMNS($J$7:L10))</f>
        <v>42059</v>
      </c>
      <c r="M10" s="42">
        <f>INDEX(m2_,1,(ROWS($J$7:M10)-1)*7+COLUMNS($J$7:M10))</f>
        <v>42060</v>
      </c>
      <c r="N10" s="42">
        <f>INDEX(m2_,1,(ROWS($J$7:N10)-1)*7+COLUMNS($J$7:N10))</f>
        <v>42061</v>
      </c>
      <c r="O10" s="42">
        <f>INDEX(m2_,1,(ROWS($J$7:O10)-1)*7+COLUMNS($J$7:O10))</f>
        <v>42062</v>
      </c>
      <c r="P10" s="43">
        <f>INDEX(m2_,1,(ROWS($J$7:P10)-1)*7+COLUMNS($J$7:P10))</f>
        <v>42063</v>
      </c>
      <c r="Q10" s="35"/>
      <c r="R10" s="41">
        <f>INDEX(m3_,1,(ROWS($R$7:R10)-1)*7+COLUMNS($R$7:R10))</f>
        <v>42085</v>
      </c>
      <c r="S10" s="42">
        <f>INDEX(m3_,1,(ROWS($R$7:S10)-1)*7+COLUMNS($R$7:S10))</f>
        <v>42086</v>
      </c>
      <c r="T10" s="42">
        <f>INDEX(m3_,1,(ROWS($R$7:T10)-1)*7+COLUMNS($R$7:T10))</f>
        <v>42087</v>
      </c>
      <c r="U10" s="42">
        <f>INDEX(m3_,1,(ROWS($R$7:U10)-1)*7+COLUMNS($R$7:U10))</f>
        <v>42088</v>
      </c>
      <c r="V10" s="42">
        <f>INDEX(m3_,1,(ROWS($R$7:V10)-1)*7+COLUMNS($R$7:V10))</f>
        <v>42089</v>
      </c>
      <c r="W10" s="42">
        <f>INDEX(m3_,1,(ROWS($R$7:W10)-1)*7+COLUMNS($R$7:W10))</f>
        <v>42090</v>
      </c>
      <c r="X10" s="43">
        <f>INDEX(m3_,1,(ROWS($R$7:X10)-1)*7+COLUMNS($R$7:X10))</f>
        <v>42091</v>
      </c>
      <c r="Y10" s="28"/>
      <c r="Z10" s="29"/>
      <c r="AA10" s="36"/>
      <c r="AB10" s="31"/>
      <c r="AJ10" s="47"/>
    </row>
    <row r="11" spans="2:36" x14ac:dyDescent="0.25">
      <c r="B11" s="41">
        <f>INDEX(m1_,1,(ROWS($B$7:B11)-1)*7+COLUMNS($B$7:B11))</f>
        <v>42029</v>
      </c>
      <c r="C11" s="42">
        <f>INDEX(m1_,1,(ROWS($B$7:C11)-1)*7+COLUMNS($B$7:C11))</f>
        <v>42030</v>
      </c>
      <c r="D11" s="42">
        <f>INDEX(m1_,1,(ROWS($B$7:D11)-1)*7+COLUMNS($B$7:D11))</f>
        <v>42031</v>
      </c>
      <c r="E11" s="42">
        <f>INDEX(m1_,1,(ROWS($B$7:E11)-1)*7+COLUMNS($B$7:E11))</f>
        <v>42032</v>
      </c>
      <c r="F11" s="42">
        <f>INDEX(m1_,1,(ROWS($B$7:F11)-1)*7+COLUMNS($B$7:F11))</f>
        <v>42033</v>
      </c>
      <c r="G11" s="42">
        <f>INDEX(m1_,1,(ROWS($B$7:G11)-1)*7+COLUMNS($B$7:G11))</f>
        <v>42034</v>
      </c>
      <c r="H11" s="43">
        <f>INDEX(m1_,1,(ROWS($B$7:H11)-1)*7+COLUMNS($B$7:H11))</f>
        <v>42035</v>
      </c>
      <c r="I11" s="35"/>
      <c r="J11" s="41">
        <f>INDEX(m2_,1,(ROWS($J$7:J11)-1)*7+COLUMNS($J$7:J11))</f>
        <v>42064</v>
      </c>
      <c r="K11" s="42">
        <f>INDEX(m2_,1,(ROWS($J$7:K11)-1)*7+COLUMNS($J$7:K11))</f>
        <v>42065</v>
      </c>
      <c r="L11" s="42">
        <f>INDEX(m2_,1,(ROWS($J$7:L11)-1)*7+COLUMNS($J$7:L11))</f>
        <v>42066</v>
      </c>
      <c r="M11" s="42">
        <f>INDEX(m2_,1,(ROWS($J$7:M11)-1)*7+COLUMNS($J$7:M11))</f>
        <v>42067</v>
      </c>
      <c r="N11" s="42">
        <f>INDEX(m2_,1,(ROWS($J$7:N11)-1)*7+COLUMNS($J$7:N11))</f>
        <v>42068</v>
      </c>
      <c r="O11" s="42">
        <f>INDEX(m2_,1,(ROWS($J$7:O11)-1)*7+COLUMNS($J$7:O11))</f>
        <v>42069</v>
      </c>
      <c r="P11" s="43">
        <f>INDEX(m2_,1,(ROWS($J$7:P11)-1)*7+COLUMNS($J$7:P11))</f>
        <v>42070</v>
      </c>
      <c r="Q11" s="35"/>
      <c r="R11" s="41">
        <f>INDEX(m3_,1,(ROWS($R$7:R11)-1)*7+COLUMNS($R$7:R11))</f>
        <v>42092</v>
      </c>
      <c r="S11" s="42">
        <f>INDEX(m3_,1,(ROWS($R$7:S11)-1)*7+COLUMNS($R$7:S11))</f>
        <v>42093</v>
      </c>
      <c r="T11" s="42">
        <f>INDEX(m3_,1,(ROWS($R$7:T11)-1)*7+COLUMNS($R$7:T11))</f>
        <v>42094</v>
      </c>
      <c r="U11" s="42">
        <f>INDEX(m3_,1,(ROWS($R$7:U11)-1)*7+COLUMNS($R$7:U11))</f>
        <v>42095</v>
      </c>
      <c r="V11" s="42">
        <f>INDEX(m3_,1,(ROWS($R$7:V11)-1)*7+COLUMNS($R$7:V11))</f>
        <v>42096</v>
      </c>
      <c r="W11" s="42">
        <f>INDEX(m3_,1,(ROWS($R$7:W11)-1)*7+COLUMNS($R$7:W11))</f>
        <v>42097</v>
      </c>
      <c r="X11" s="43">
        <f>INDEX(m3_,1,(ROWS($R$7:X11)-1)*7+COLUMNS($R$7:X11))</f>
        <v>42098</v>
      </c>
      <c r="Y11" s="28"/>
      <c r="Z11" s="29"/>
      <c r="AA11" s="36"/>
      <c r="AB11" s="31"/>
      <c r="AJ11" s="47"/>
    </row>
    <row r="12" spans="2:36" x14ac:dyDescent="0.25">
      <c r="B12" s="44">
        <f>INDEX(m1_,1,(ROWS($B$7:B12)-1)*7+COLUMNS($B$7:B12))</f>
        <v>42036</v>
      </c>
      <c r="C12" s="45">
        <f>INDEX(m1_,1,(ROWS($B$7:C12)-1)*7+COLUMNS($B$7:C12))</f>
        <v>42037</v>
      </c>
      <c r="D12" s="45">
        <f>INDEX(m1_,1,(ROWS($B$7:D12)-1)*7+COLUMNS($B$7:D12))</f>
        <v>42038</v>
      </c>
      <c r="E12" s="45">
        <f>INDEX(m1_,1,(ROWS($B$7:E12)-1)*7+COLUMNS($B$7:E12))</f>
        <v>42039</v>
      </c>
      <c r="F12" s="45">
        <f>INDEX(m1_,1,(ROWS($B$7:F12)-1)*7+COLUMNS($B$7:F12))</f>
        <v>42040</v>
      </c>
      <c r="G12" s="45">
        <f>INDEX(m1_,1,(ROWS($B$7:G12)-1)*7+COLUMNS($B$7:G12))</f>
        <v>42041</v>
      </c>
      <c r="H12" s="46">
        <f>INDEX(m1_,1,(ROWS($B$7:H12)-1)*7+COLUMNS($B$7:H12))</f>
        <v>42042</v>
      </c>
      <c r="I12" s="35"/>
      <c r="J12" s="44">
        <f>INDEX(m2_,1,(ROWS($J$7:J12)-1)*7+COLUMNS($J$7:J12))</f>
        <v>42071</v>
      </c>
      <c r="K12" s="45">
        <f>INDEX(m2_,1,(ROWS($J$7:K12)-1)*7+COLUMNS($J$7:K12))</f>
        <v>42072</v>
      </c>
      <c r="L12" s="45">
        <f>INDEX(m2_,1,(ROWS($J$7:L12)-1)*7+COLUMNS($J$7:L12))</f>
        <v>42073</v>
      </c>
      <c r="M12" s="45">
        <f>INDEX(m2_,1,(ROWS($J$7:M12)-1)*7+COLUMNS($J$7:M12))</f>
        <v>42074</v>
      </c>
      <c r="N12" s="45">
        <f>INDEX(m2_,1,(ROWS($J$7:N12)-1)*7+COLUMNS($J$7:N12))</f>
        <v>42075</v>
      </c>
      <c r="O12" s="45">
        <f>INDEX(m2_,1,(ROWS($J$7:O12)-1)*7+COLUMNS($J$7:O12))</f>
        <v>42076</v>
      </c>
      <c r="P12" s="46">
        <f>INDEX(m2_,1,(ROWS($J$7:P12)-1)*7+COLUMNS($J$7:P12))</f>
        <v>42077</v>
      </c>
      <c r="Q12" s="35"/>
      <c r="R12" s="44">
        <f>INDEX(m3_,1,(ROWS($R$7:R12)-1)*7+COLUMNS($R$7:R12))</f>
        <v>42099</v>
      </c>
      <c r="S12" s="45">
        <f>INDEX(m3_,1,(ROWS($R$7:S12)-1)*7+COLUMNS($R$7:S12))</f>
        <v>42100</v>
      </c>
      <c r="T12" s="45">
        <f>INDEX(m3_,1,(ROWS($R$7:T12)-1)*7+COLUMNS($R$7:T12))</f>
        <v>42101</v>
      </c>
      <c r="U12" s="45">
        <f>INDEX(m3_,1,(ROWS($R$7:U12)-1)*7+COLUMNS($R$7:U12))</f>
        <v>42102</v>
      </c>
      <c r="V12" s="45">
        <f>INDEX(m3_,1,(ROWS($R$7:V12)-1)*7+COLUMNS($R$7:V12))</f>
        <v>42103</v>
      </c>
      <c r="W12" s="45">
        <f>INDEX(m3_,1,(ROWS($R$7:W12)-1)*7+COLUMNS($R$7:W12))</f>
        <v>42104</v>
      </c>
      <c r="X12" s="46">
        <f>INDEX(m3_,1,(ROWS($R$7:X12)-1)*7+COLUMNS($R$7:X12))</f>
        <v>42105</v>
      </c>
      <c r="Y12" s="28"/>
      <c r="Z12" s="29"/>
      <c r="AA12" s="36"/>
      <c r="AB12" s="31"/>
      <c r="AJ12" s="47"/>
    </row>
    <row r="13" spans="2:36" x14ac:dyDescent="0.25">
      <c r="B13" s="37"/>
      <c r="C13" s="37"/>
      <c r="D13" s="37"/>
      <c r="E13" s="37"/>
      <c r="F13" s="37"/>
      <c r="G13" s="37"/>
      <c r="H13" s="37"/>
      <c r="I13" s="35"/>
      <c r="J13" s="37"/>
      <c r="K13" s="37"/>
      <c r="L13" s="37"/>
      <c r="M13" s="37"/>
      <c r="N13" s="37"/>
      <c r="O13" s="37"/>
      <c r="P13" s="37"/>
      <c r="Q13" s="35"/>
      <c r="R13" s="37"/>
      <c r="S13" s="37"/>
      <c r="T13" s="37"/>
      <c r="U13" s="37"/>
      <c r="V13" s="37"/>
      <c r="W13" s="37"/>
      <c r="X13" s="37"/>
      <c r="Y13" s="28"/>
      <c r="Z13" s="29"/>
      <c r="AA13" s="36"/>
      <c r="AB13" s="31"/>
    </row>
    <row r="14" spans="2:36" s="49" customFormat="1" x14ac:dyDescent="0.25">
      <c r="B14" s="125">
        <f>Mini!B9</f>
        <v>42095</v>
      </c>
      <c r="C14" s="126"/>
      <c r="D14" s="126"/>
      <c r="E14" s="126"/>
      <c r="F14" s="126"/>
      <c r="G14" s="126"/>
      <c r="H14" s="127"/>
      <c r="I14" s="27"/>
      <c r="J14" s="125">
        <f>Mini!B10</f>
        <v>42125</v>
      </c>
      <c r="K14" s="126"/>
      <c r="L14" s="126"/>
      <c r="M14" s="126"/>
      <c r="N14" s="126"/>
      <c r="O14" s="126"/>
      <c r="P14" s="127"/>
      <c r="Q14" s="27"/>
      <c r="R14" s="125">
        <f>Mini!B11</f>
        <v>42156</v>
      </c>
      <c r="S14" s="126"/>
      <c r="T14" s="126"/>
      <c r="U14" s="126"/>
      <c r="V14" s="126"/>
      <c r="W14" s="126"/>
      <c r="X14" s="127"/>
      <c r="Y14" s="28"/>
      <c r="Z14" s="29"/>
      <c r="AA14" s="36"/>
      <c r="AB14" s="31"/>
      <c r="AJ14" s="50"/>
    </row>
    <row r="15" spans="2:36" x14ac:dyDescent="0.25">
      <c r="B15" s="32" t="str">
        <f>B6</f>
        <v>Zo</v>
      </c>
      <c r="C15" s="33" t="str">
        <f t="shared" ref="C15:H15" si="2">C6</f>
        <v>M</v>
      </c>
      <c r="D15" s="33" t="str">
        <f t="shared" si="2"/>
        <v>Di</v>
      </c>
      <c r="E15" s="33" t="str">
        <f t="shared" si="2"/>
        <v>W</v>
      </c>
      <c r="F15" s="33" t="str">
        <f t="shared" si="2"/>
        <v>Do</v>
      </c>
      <c r="G15" s="33" t="str">
        <f t="shared" si="2"/>
        <v>V</v>
      </c>
      <c r="H15" s="34" t="str">
        <f t="shared" si="2"/>
        <v>Za</v>
      </c>
      <c r="I15" s="35"/>
      <c r="J15" s="32" t="str">
        <f t="shared" ref="J15:P15" si="3">J6</f>
        <v>Zo</v>
      </c>
      <c r="K15" s="33" t="str">
        <f t="shared" si="3"/>
        <v>M</v>
      </c>
      <c r="L15" s="33" t="str">
        <f t="shared" si="3"/>
        <v>Di</v>
      </c>
      <c r="M15" s="33" t="str">
        <f t="shared" si="3"/>
        <v>W</v>
      </c>
      <c r="N15" s="33" t="str">
        <f t="shared" si="3"/>
        <v>Do</v>
      </c>
      <c r="O15" s="33" t="str">
        <f t="shared" si="3"/>
        <v>V</v>
      </c>
      <c r="P15" s="34" t="str">
        <f t="shared" si="3"/>
        <v>Za</v>
      </c>
      <c r="Q15" s="35"/>
      <c r="R15" s="32" t="str">
        <f t="shared" ref="R15:X15" si="4">R6</f>
        <v>Zo</v>
      </c>
      <c r="S15" s="33" t="str">
        <f t="shared" si="4"/>
        <v>M</v>
      </c>
      <c r="T15" s="33" t="str">
        <f t="shared" si="4"/>
        <v>Di</v>
      </c>
      <c r="U15" s="33" t="str">
        <f t="shared" si="4"/>
        <v>W</v>
      </c>
      <c r="V15" s="33" t="str">
        <f t="shared" si="4"/>
        <v>Do</v>
      </c>
      <c r="W15" s="33" t="str">
        <f t="shared" si="4"/>
        <v>V</v>
      </c>
      <c r="X15" s="34" t="str">
        <f t="shared" si="4"/>
        <v>Za</v>
      </c>
      <c r="Y15" s="28"/>
      <c r="Z15" s="29"/>
      <c r="AA15" s="93"/>
      <c r="AB15" s="31"/>
    </row>
    <row r="16" spans="2:36" x14ac:dyDescent="0.25">
      <c r="B16" s="41">
        <f>INDEX(m4_,1,(ROWS($B$16:B16)-1)*7+COLUMNS($B$16:B16))</f>
        <v>42092</v>
      </c>
      <c r="C16" s="42">
        <f>INDEX(m4_,1,(ROWS($B$16:C16)-1)*7+COLUMNS($B$16:C16))</f>
        <v>42093</v>
      </c>
      <c r="D16" s="42">
        <f>INDEX(m4_,1,(ROWS($B$16:D16)-1)*7+COLUMNS($B$16:D16))</f>
        <v>42094</v>
      </c>
      <c r="E16" s="42">
        <f>INDEX(m4_,1,(ROWS($B$16:E16)-1)*7+COLUMNS($B$16:E16))</f>
        <v>42095</v>
      </c>
      <c r="F16" s="42">
        <f>INDEX(m4_,1,(ROWS($B$16:F16)-1)*7+COLUMNS($B$16:F16))</f>
        <v>42096</v>
      </c>
      <c r="G16" s="42">
        <f>INDEX(m4_,1,(ROWS($B$16:G16)-1)*7+COLUMNS($B$16:G16))</f>
        <v>42097</v>
      </c>
      <c r="H16" s="43">
        <f>INDEX(m4_,1,(ROWS($B$16:H16)-1)*7+COLUMNS($B$16:H16))</f>
        <v>42098</v>
      </c>
      <c r="I16" s="35"/>
      <c r="J16" s="41">
        <f>INDEX(m5_,1,(ROWS($J$16:J16)-1)*7+COLUMNS($J$16:J16))</f>
        <v>42120</v>
      </c>
      <c r="K16" s="42">
        <f>INDEX(m5_,1,(ROWS($J$16:K16)-1)*7+COLUMNS($J$16:K16))</f>
        <v>42121</v>
      </c>
      <c r="L16" s="42">
        <f>INDEX(m5_,1,(ROWS($J$16:L16)-1)*7+COLUMNS($J$16:L16))</f>
        <v>42122</v>
      </c>
      <c r="M16" s="42">
        <f>INDEX(m5_,1,(ROWS($J$16:M16)-1)*7+COLUMNS($J$16:M16))</f>
        <v>42123</v>
      </c>
      <c r="N16" s="42">
        <f>INDEX(m5_,1,(ROWS($J$16:N16)-1)*7+COLUMNS($J$16:N16))</f>
        <v>42124</v>
      </c>
      <c r="O16" s="42">
        <f>INDEX(m5_,1,(ROWS($J$16:O16)-1)*7+COLUMNS($J$16:O16))</f>
        <v>42125</v>
      </c>
      <c r="P16" s="43">
        <f>INDEX(m5_,1,(ROWS($J$16:P16)-1)*7+COLUMNS($J$16:P16))</f>
        <v>42126</v>
      </c>
      <c r="Q16" s="35"/>
      <c r="R16" s="41">
        <f>INDEX(m6_,1,(ROWS($R$16:R16)-1)*7+COLUMNS($R$16:R16))</f>
        <v>42155</v>
      </c>
      <c r="S16" s="42">
        <f>INDEX(m6_,1,(ROWS($R$16:S16)-1)*7+COLUMNS($R$16:S16))</f>
        <v>42156</v>
      </c>
      <c r="T16" s="42">
        <f>INDEX(m6_,1,(ROWS($R$16:T16)-1)*7+COLUMNS($R$16:T16))</f>
        <v>42157</v>
      </c>
      <c r="U16" s="42">
        <f>INDEX(m6_,1,(ROWS($R$16:U16)-1)*7+COLUMNS($R$16:U16))</f>
        <v>42158</v>
      </c>
      <c r="V16" s="42">
        <f>INDEX(m6_,1,(ROWS($R$16:V16)-1)*7+COLUMNS($R$16:V16))</f>
        <v>42159</v>
      </c>
      <c r="W16" s="42">
        <f>INDEX(m6_,1,(ROWS($R$16:W16)-1)*7+COLUMNS($R$16:W16))</f>
        <v>42160</v>
      </c>
      <c r="X16" s="43">
        <f>INDEX(m6_,1,(ROWS($R$16:X16)-1)*7+COLUMNS($R$16:X16))</f>
        <v>42161</v>
      </c>
      <c r="Y16" s="28"/>
      <c r="Z16" s="29"/>
      <c r="AA16" s="36"/>
      <c r="AB16" s="31"/>
    </row>
    <row r="17" spans="2:28" x14ac:dyDescent="0.25">
      <c r="B17" s="41">
        <f>INDEX(m4_,1,(ROWS($B$16:B17)-1)*7+COLUMNS($B$16:B17))</f>
        <v>42099</v>
      </c>
      <c r="C17" s="42">
        <f>INDEX(m4_,1,(ROWS($B$16:C17)-1)*7+COLUMNS($B$16:C17))</f>
        <v>42100</v>
      </c>
      <c r="D17" s="42">
        <f>INDEX(m4_,1,(ROWS($B$16:D17)-1)*7+COLUMNS($B$16:D17))</f>
        <v>42101</v>
      </c>
      <c r="E17" s="42">
        <f>INDEX(m4_,1,(ROWS($B$16:E17)-1)*7+COLUMNS($B$16:E17))</f>
        <v>42102</v>
      </c>
      <c r="F17" s="42">
        <f>INDEX(m4_,1,(ROWS($B$16:F17)-1)*7+COLUMNS($B$16:F17))</f>
        <v>42103</v>
      </c>
      <c r="G17" s="42">
        <f>INDEX(m4_,1,(ROWS($B$16:G17)-1)*7+COLUMNS($B$16:G17))</f>
        <v>42104</v>
      </c>
      <c r="H17" s="43">
        <f>INDEX(m4_,1,(ROWS($B$16:H17)-1)*7+COLUMNS($B$16:H17))</f>
        <v>42105</v>
      </c>
      <c r="I17" s="35"/>
      <c r="J17" s="41">
        <f>INDEX(m5_,1,(ROWS($J$16:J17)-1)*7+COLUMNS($J$16:J17))</f>
        <v>42127</v>
      </c>
      <c r="K17" s="42">
        <f>INDEX(m5_,1,(ROWS($J$16:K17)-1)*7+COLUMNS($J$16:K17))</f>
        <v>42128</v>
      </c>
      <c r="L17" s="42">
        <f>INDEX(m5_,1,(ROWS($J$16:L17)-1)*7+COLUMNS($J$16:L17))</f>
        <v>42129</v>
      </c>
      <c r="M17" s="42">
        <f>INDEX(m5_,1,(ROWS($J$16:M17)-1)*7+COLUMNS($J$16:M17))</f>
        <v>42130</v>
      </c>
      <c r="N17" s="42">
        <f>INDEX(m5_,1,(ROWS($J$16:N17)-1)*7+COLUMNS($J$16:N17))</f>
        <v>42131</v>
      </c>
      <c r="O17" s="42">
        <f>INDEX(m5_,1,(ROWS($J$16:O17)-1)*7+COLUMNS($J$16:O17))</f>
        <v>42132</v>
      </c>
      <c r="P17" s="43">
        <f>INDEX(m5_,1,(ROWS($J$16:P17)-1)*7+COLUMNS($J$16:P17))</f>
        <v>42133</v>
      </c>
      <c r="Q17" s="35"/>
      <c r="R17" s="41">
        <f>INDEX(m6_,1,(ROWS($R$16:R17)-1)*7+COLUMNS($R$16:R17))</f>
        <v>42162</v>
      </c>
      <c r="S17" s="42">
        <f>INDEX(m6_,1,(ROWS($R$16:S17)-1)*7+COLUMNS($R$16:S17))</f>
        <v>42163</v>
      </c>
      <c r="T17" s="42">
        <f>INDEX(m6_,1,(ROWS($R$16:T17)-1)*7+COLUMNS($R$16:T17))</f>
        <v>42164</v>
      </c>
      <c r="U17" s="42">
        <f>INDEX(m6_,1,(ROWS($R$16:U17)-1)*7+COLUMNS($R$16:U17))</f>
        <v>42165</v>
      </c>
      <c r="V17" s="42">
        <f>INDEX(m6_,1,(ROWS($R$16:V17)-1)*7+COLUMNS($R$16:V17))</f>
        <v>42166</v>
      </c>
      <c r="W17" s="42">
        <f>INDEX(m6_,1,(ROWS($R$16:W17)-1)*7+COLUMNS($R$16:W17))</f>
        <v>42167</v>
      </c>
      <c r="X17" s="43">
        <f>INDEX(m6_,1,(ROWS($R$16:X17)-1)*7+COLUMNS($R$16:X17))</f>
        <v>42168</v>
      </c>
      <c r="Y17" s="28"/>
      <c r="Z17" s="29"/>
      <c r="AA17" s="36"/>
      <c r="AB17" s="31"/>
    </row>
    <row r="18" spans="2:28" x14ac:dyDescent="0.25">
      <c r="B18" s="41">
        <f>INDEX(m4_,1,(ROWS($B$16:B18)-1)*7+COLUMNS($B$16:B18))</f>
        <v>42106</v>
      </c>
      <c r="C18" s="42">
        <f>INDEX(m4_,1,(ROWS($B$16:C18)-1)*7+COLUMNS($B$16:C18))</f>
        <v>42107</v>
      </c>
      <c r="D18" s="42">
        <f>INDEX(m4_,1,(ROWS($B$16:D18)-1)*7+COLUMNS($B$16:D18))</f>
        <v>42108</v>
      </c>
      <c r="E18" s="42">
        <f>INDEX(m4_,1,(ROWS($B$16:E18)-1)*7+COLUMNS($B$16:E18))</f>
        <v>42109</v>
      </c>
      <c r="F18" s="42">
        <f>INDEX(m4_,1,(ROWS($B$16:F18)-1)*7+COLUMNS($B$16:F18))</f>
        <v>42110</v>
      </c>
      <c r="G18" s="42">
        <f>INDEX(m4_,1,(ROWS($B$16:G18)-1)*7+COLUMNS($B$16:G18))</f>
        <v>42111</v>
      </c>
      <c r="H18" s="43">
        <f>INDEX(m4_,1,(ROWS($B$16:H18)-1)*7+COLUMNS($B$16:H18))</f>
        <v>42112</v>
      </c>
      <c r="I18" s="35"/>
      <c r="J18" s="41">
        <f>INDEX(m5_,1,(ROWS($J$16:J18)-1)*7+COLUMNS($J$16:J18))</f>
        <v>42134</v>
      </c>
      <c r="K18" s="42">
        <f>INDEX(m5_,1,(ROWS($J$16:K18)-1)*7+COLUMNS($J$16:K18))</f>
        <v>42135</v>
      </c>
      <c r="L18" s="42">
        <f>INDEX(m5_,1,(ROWS($J$16:L18)-1)*7+COLUMNS($J$16:L18))</f>
        <v>42136</v>
      </c>
      <c r="M18" s="42">
        <f>INDEX(m5_,1,(ROWS($J$16:M18)-1)*7+COLUMNS($J$16:M18))</f>
        <v>42137</v>
      </c>
      <c r="N18" s="42">
        <f>INDEX(m5_,1,(ROWS($J$16:N18)-1)*7+COLUMNS($J$16:N18))</f>
        <v>42138</v>
      </c>
      <c r="O18" s="42">
        <f>INDEX(m5_,1,(ROWS($J$16:O18)-1)*7+COLUMNS($J$16:O18))</f>
        <v>42139</v>
      </c>
      <c r="P18" s="43">
        <f>INDEX(m5_,1,(ROWS($J$16:P18)-1)*7+COLUMNS($J$16:P18))</f>
        <v>42140</v>
      </c>
      <c r="Q18" s="35"/>
      <c r="R18" s="41">
        <f>INDEX(m6_,1,(ROWS($R$16:R18)-1)*7+COLUMNS($R$16:R18))</f>
        <v>42169</v>
      </c>
      <c r="S18" s="42">
        <f>INDEX(m6_,1,(ROWS($R$16:S18)-1)*7+COLUMNS($R$16:S18))</f>
        <v>42170</v>
      </c>
      <c r="T18" s="42">
        <f>INDEX(m6_,1,(ROWS($R$16:T18)-1)*7+COLUMNS($R$16:T18))</f>
        <v>42171</v>
      </c>
      <c r="U18" s="42">
        <f>INDEX(m6_,1,(ROWS($R$16:U18)-1)*7+COLUMNS($R$16:U18))</f>
        <v>42172</v>
      </c>
      <c r="V18" s="42">
        <f>INDEX(m6_,1,(ROWS($R$16:V18)-1)*7+COLUMNS($R$16:V18))</f>
        <v>42173</v>
      </c>
      <c r="W18" s="42">
        <f>INDEX(m6_,1,(ROWS($R$16:W18)-1)*7+COLUMNS($R$16:W18))</f>
        <v>42174</v>
      </c>
      <c r="X18" s="43">
        <f>INDEX(m6_,1,(ROWS($R$16:X18)-1)*7+COLUMNS($R$16:X18))</f>
        <v>42175</v>
      </c>
      <c r="Y18" s="28"/>
      <c r="Z18" s="29"/>
      <c r="AA18" s="36"/>
      <c r="AB18" s="31"/>
    </row>
    <row r="19" spans="2:28" x14ac:dyDescent="0.25">
      <c r="B19" s="41">
        <f>INDEX(m4_,1,(ROWS($B$16:B19)-1)*7+COLUMNS($B$16:B19))</f>
        <v>42113</v>
      </c>
      <c r="C19" s="42">
        <f>INDEX(m4_,1,(ROWS($B$16:C19)-1)*7+COLUMNS($B$16:C19))</f>
        <v>42114</v>
      </c>
      <c r="D19" s="42">
        <f>INDEX(m4_,1,(ROWS($B$16:D19)-1)*7+COLUMNS($B$16:D19))</f>
        <v>42115</v>
      </c>
      <c r="E19" s="42">
        <f>INDEX(m4_,1,(ROWS($B$16:E19)-1)*7+COLUMNS($B$16:E19))</f>
        <v>42116</v>
      </c>
      <c r="F19" s="42">
        <f>INDEX(m4_,1,(ROWS($B$16:F19)-1)*7+COLUMNS($B$16:F19))</f>
        <v>42117</v>
      </c>
      <c r="G19" s="42">
        <f>INDEX(m4_,1,(ROWS($B$16:G19)-1)*7+COLUMNS($B$16:G19))</f>
        <v>42118</v>
      </c>
      <c r="H19" s="43">
        <f>INDEX(m4_,1,(ROWS($B$16:H19)-1)*7+COLUMNS($B$16:H19))</f>
        <v>42119</v>
      </c>
      <c r="I19" s="35"/>
      <c r="J19" s="41">
        <f>INDEX(m5_,1,(ROWS($J$16:J19)-1)*7+COLUMNS($J$16:J19))</f>
        <v>42141</v>
      </c>
      <c r="K19" s="42">
        <f>INDEX(m5_,1,(ROWS($J$16:K19)-1)*7+COLUMNS($J$16:K19))</f>
        <v>42142</v>
      </c>
      <c r="L19" s="42">
        <f>INDEX(m5_,1,(ROWS($J$16:L19)-1)*7+COLUMNS($J$16:L19))</f>
        <v>42143</v>
      </c>
      <c r="M19" s="42">
        <f>INDEX(m5_,1,(ROWS($J$16:M19)-1)*7+COLUMNS($J$16:M19))</f>
        <v>42144</v>
      </c>
      <c r="N19" s="42">
        <f>INDEX(m5_,1,(ROWS($J$16:N19)-1)*7+COLUMNS($J$16:N19))</f>
        <v>42145</v>
      </c>
      <c r="O19" s="42">
        <f>INDEX(m5_,1,(ROWS($J$16:O19)-1)*7+COLUMNS($J$16:O19))</f>
        <v>42146</v>
      </c>
      <c r="P19" s="43">
        <f>INDEX(m5_,1,(ROWS($J$16:P19)-1)*7+COLUMNS($J$16:P19))</f>
        <v>42147</v>
      </c>
      <c r="Q19" s="35"/>
      <c r="R19" s="41">
        <f>INDEX(m6_,1,(ROWS($R$16:R19)-1)*7+COLUMNS($R$16:R19))</f>
        <v>42176</v>
      </c>
      <c r="S19" s="42">
        <f>INDEX(m6_,1,(ROWS($R$16:S19)-1)*7+COLUMNS($R$16:S19))</f>
        <v>42177</v>
      </c>
      <c r="T19" s="42">
        <f>INDEX(m6_,1,(ROWS($R$16:T19)-1)*7+COLUMNS($R$16:T19))</f>
        <v>42178</v>
      </c>
      <c r="U19" s="42">
        <f>INDEX(m6_,1,(ROWS($R$16:U19)-1)*7+COLUMNS($R$16:U19))</f>
        <v>42179</v>
      </c>
      <c r="V19" s="42">
        <f>INDEX(m6_,1,(ROWS($R$16:V19)-1)*7+COLUMNS($R$16:V19))</f>
        <v>42180</v>
      </c>
      <c r="W19" s="42">
        <f>INDEX(m6_,1,(ROWS($R$16:W19)-1)*7+COLUMNS($R$16:W19))</f>
        <v>42181</v>
      </c>
      <c r="X19" s="43">
        <f>INDEX(m6_,1,(ROWS($R$16:X19)-1)*7+COLUMNS($R$16:X19))</f>
        <v>42182</v>
      </c>
      <c r="Y19" s="28"/>
      <c r="Z19" s="29"/>
      <c r="AA19" s="36"/>
      <c r="AB19" s="31"/>
    </row>
    <row r="20" spans="2:28" x14ac:dyDescent="0.25">
      <c r="B20" s="41">
        <f>INDEX(m4_,1,(ROWS($B$16:B20)-1)*7+COLUMNS($B$16:B20))</f>
        <v>42120</v>
      </c>
      <c r="C20" s="42">
        <f>INDEX(m4_,1,(ROWS($B$16:C20)-1)*7+COLUMNS($B$16:C20))</f>
        <v>42121</v>
      </c>
      <c r="D20" s="42">
        <f>INDEX(m4_,1,(ROWS($B$16:D20)-1)*7+COLUMNS($B$16:D20))</f>
        <v>42122</v>
      </c>
      <c r="E20" s="42">
        <f>INDEX(m4_,1,(ROWS($B$16:E20)-1)*7+COLUMNS($B$16:E20))</f>
        <v>42123</v>
      </c>
      <c r="F20" s="42">
        <f>INDEX(m4_,1,(ROWS($B$16:F20)-1)*7+COLUMNS($B$16:F20))</f>
        <v>42124</v>
      </c>
      <c r="G20" s="42">
        <f>INDEX(m4_,1,(ROWS($B$16:G20)-1)*7+COLUMNS($B$16:G20))</f>
        <v>42125</v>
      </c>
      <c r="H20" s="43">
        <f>INDEX(m4_,1,(ROWS($B$16:H20)-1)*7+COLUMNS($B$16:H20))</f>
        <v>42126</v>
      </c>
      <c r="I20" s="35"/>
      <c r="J20" s="41">
        <f>INDEX(m5_,1,(ROWS($J$16:J20)-1)*7+COLUMNS($J$16:J20))</f>
        <v>42148</v>
      </c>
      <c r="K20" s="42">
        <f>INDEX(m5_,1,(ROWS($J$16:K20)-1)*7+COLUMNS($J$16:K20))</f>
        <v>42149</v>
      </c>
      <c r="L20" s="42">
        <f>INDEX(m5_,1,(ROWS($J$16:L20)-1)*7+COLUMNS($J$16:L20))</f>
        <v>42150</v>
      </c>
      <c r="M20" s="42">
        <f>INDEX(m5_,1,(ROWS($J$16:M20)-1)*7+COLUMNS($J$16:M20))</f>
        <v>42151</v>
      </c>
      <c r="N20" s="42">
        <f>INDEX(m5_,1,(ROWS($J$16:N20)-1)*7+COLUMNS($J$16:N20))</f>
        <v>42152</v>
      </c>
      <c r="O20" s="42">
        <f>INDEX(m5_,1,(ROWS($J$16:O20)-1)*7+COLUMNS($J$16:O20))</f>
        <v>42153</v>
      </c>
      <c r="P20" s="43">
        <f>INDEX(m5_,1,(ROWS($J$16:P20)-1)*7+COLUMNS($J$16:P20))</f>
        <v>42154</v>
      </c>
      <c r="Q20" s="35"/>
      <c r="R20" s="41">
        <f>INDEX(m6_,1,(ROWS($R$16:R20)-1)*7+COLUMNS($R$16:R20))</f>
        <v>42183</v>
      </c>
      <c r="S20" s="42">
        <f>INDEX(m6_,1,(ROWS($R$16:S20)-1)*7+COLUMNS($R$16:S20))</f>
        <v>42184</v>
      </c>
      <c r="T20" s="42">
        <f>INDEX(m6_,1,(ROWS($R$16:T20)-1)*7+COLUMNS($R$16:T20))</f>
        <v>42185</v>
      </c>
      <c r="U20" s="42">
        <f>INDEX(m6_,1,(ROWS($R$16:U20)-1)*7+COLUMNS($R$16:U20))</f>
        <v>42186</v>
      </c>
      <c r="V20" s="42">
        <f>INDEX(m6_,1,(ROWS($R$16:V20)-1)*7+COLUMNS($R$16:V20))</f>
        <v>42187</v>
      </c>
      <c r="W20" s="42">
        <f>INDEX(m6_,1,(ROWS($R$16:W20)-1)*7+COLUMNS($R$16:W20))</f>
        <v>42188</v>
      </c>
      <c r="X20" s="43">
        <f>INDEX(m6_,1,(ROWS($R$16:X20)-1)*7+COLUMNS($R$16:X20))</f>
        <v>42189</v>
      </c>
      <c r="Y20" s="28"/>
      <c r="Z20" s="29"/>
      <c r="AA20" s="36"/>
      <c r="AB20" s="31"/>
    </row>
    <row r="21" spans="2:28" x14ac:dyDescent="0.25">
      <c r="B21" s="44">
        <f>INDEX(m4_,1,(ROWS($B$16:B21)-1)*7+COLUMNS($B$16:B21))</f>
        <v>42127</v>
      </c>
      <c r="C21" s="45">
        <f>INDEX(m4_,1,(ROWS($B$16:C21)-1)*7+COLUMNS($B$16:C21))</f>
        <v>42128</v>
      </c>
      <c r="D21" s="45">
        <f>INDEX(m4_,1,(ROWS($B$16:D21)-1)*7+COLUMNS($B$16:D21))</f>
        <v>42129</v>
      </c>
      <c r="E21" s="45">
        <f>INDEX(m4_,1,(ROWS($B$16:E21)-1)*7+COLUMNS($B$16:E21))</f>
        <v>42130</v>
      </c>
      <c r="F21" s="45">
        <f>INDEX(m4_,1,(ROWS($B$16:F21)-1)*7+COLUMNS($B$16:F21))</f>
        <v>42131</v>
      </c>
      <c r="G21" s="45">
        <f>INDEX(m4_,1,(ROWS($B$16:G21)-1)*7+COLUMNS($B$16:G21))</f>
        <v>42132</v>
      </c>
      <c r="H21" s="46">
        <f>INDEX(m4_,1,(ROWS($B$16:H21)-1)*7+COLUMNS($B$16:H21))</f>
        <v>42133</v>
      </c>
      <c r="I21" s="35"/>
      <c r="J21" s="44">
        <f>INDEX(m5_,1,(ROWS($J$16:J21)-1)*7+COLUMNS($J$16:J21))</f>
        <v>42155</v>
      </c>
      <c r="K21" s="45">
        <f>INDEX(m5_,1,(ROWS($J$16:K21)-1)*7+COLUMNS($J$16:K21))</f>
        <v>42156</v>
      </c>
      <c r="L21" s="45">
        <f>INDEX(m5_,1,(ROWS($J$16:L21)-1)*7+COLUMNS($J$16:L21))</f>
        <v>42157</v>
      </c>
      <c r="M21" s="45">
        <f>INDEX(m5_,1,(ROWS($J$16:M21)-1)*7+COLUMNS($J$16:M21))</f>
        <v>42158</v>
      </c>
      <c r="N21" s="45">
        <f>INDEX(m5_,1,(ROWS($J$16:N21)-1)*7+COLUMNS($J$16:N21))</f>
        <v>42159</v>
      </c>
      <c r="O21" s="45">
        <f>INDEX(m5_,1,(ROWS($J$16:O21)-1)*7+COLUMNS($J$16:O21))</f>
        <v>42160</v>
      </c>
      <c r="P21" s="46">
        <f>INDEX(m5_,1,(ROWS($J$16:P21)-1)*7+COLUMNS($J$16:P21))</f>
        <v>42161</v>
      </c>
      <c r="Q21" s="35"/>
      <c r="R21" s="44">
        <f>INDEX(m6_,1,(ROWS($R$16:R21)-1)*7+COLUMNS($R$16:R21))</f>
        <v>42190</v>
      </c>
      <c r="S21" s="45">
        <f>INDEX(m6_,1,(ROWS($R$16:S21)-1)*7+COLUMNS($R$16:S21))</f>
        <v>42191</v>
      </c>
      <c r="T21" s="45">
        <f>INDEX(m6_,1,(ROWS($R$16:T21)-1)*7+COLUMNS($R$16:T21))</f>
        <v>42192</v>
      </c>
      <c r="U21" s="45">
        <f>INDEX(m6_,1,(ROWS($R$16:U21)-1)*7+COLUMNS($R$16:U21))</f>
        <v>42193</v>
      </c>
      <c r="V21" s="45">
        <f>INDEX(m6_,1,(ROWS($R$16:V21)-1)*7+COLUMNS($R$16:V21))</f>
        <v>42194</v>
      </c>
      <c r="W21" s="45">
        <f>INDEX(m6_,1,(ROWS($R$16:W21)-1)*7+COLUMNS($R$16:W21))</f>
        <v>42195</v>
      </c>
      <c r="X21" s="46">
        <f>INDEX(m6_,1,(ROWS($R$16:X21)-1)*7+COLUMNS($R$16:X21))</f>
        <v>42196</v>
      </c>
      <c r="Y21" s="28"/>
      <c r="Z21" s="29"/>
      <c r="AA21" s="36"/>
      <c r="AB21" s="31"/>
    </row>
    <row r="22" spans="2:28" x14ac:dyDescent="0.25">
      <c r="B22" s="37"/>
      <c r="C22" s="37"/>
      <c r="D22" s="37"/>
      <c r="E22" s="37"/>
      <c r="F22" s="37"/>
      <c r="G22" s="37"/>
      <c r="H22" s="37"/>
      <c r="I22" s="35"/>
      <c r="J22" s="37"/>
      <c r="K22" s="37"/>
      <c r="L22" s="37"/>
      <c r="M22" s="37"/>
      <c r="N22" s="37"/>
      <c r="O22" s="37"/>
      <c r="P22" s="37"/>
      <c r="Q22" s="35"/>
      <c r="R22" s="37"/>
      <c r="S22" s="37"/>
      <c r="T22" s="37"/>
      <c r="U22" s="37"/>
      <c r="V22" s="37"/>
      <c r="W22" s="37"/>
      <c r="X22" s="37"/>
      <c r="Y22" s="28"/>
      <c r="Z22" s="29"/>
      <c r="AA22" s="36"/>
      <c r="AB22" s="31"/>
    </row>
    <row r="23" spans="2:28" s="49" customFormat="1" x14ac:dyDescent="0.25">
      <c r="B23" s="125">
        <f>Mini!B12</f>
        <v>42186</v>
      </c>
      <c r="C23" s="126"/>
      <c r="D23" s="126"/>
      <c r="E23" s="126"/>
      <c r="F23" s="126"/>
      <c r="G23" s="126"/>
      <c r="H23" s="127"/>
      <c r="I23" s="27"/>
      <c r="J23" s="125">
        <f>Mini!B13</f>
        <v>42217</v>
      </c>
      <c r="K23" s="126"/>
      <c r="L23" s="126"/>
      <c r="M23" s="126"/>
      <c r="N23" s="126"/>
      <c r="O23" s="126"/>
      <c r="P23" s="127"/>
      <c r="Q23" s="27"/>
      <c r="R23" s="125">
        <f>Mini!B14</f>
        <v>42248</v>
      </c>
      <c r="S23" s="126"/>
      <c r="T23" s="126"/>
      <c r="U23" s="126"/>
      <c r="V23" s="126"/>
      <c r="W23" s="126"/>
      <c r="X23" s="127"/>
      <c r="Y23" s="28"/>
      <c r="Z23" s="29"/>
      <c r="AA23" s="36"/>
      <c r="AB23" s="31"/>
    </row>
    <row r="24" spans="2:28" x14ac:dyDescent="0.25">
      <c r="B24" s="32" t="str">
        <f t="shared" ref="B24:H24" si="5">B15</f>
        <v>Zo</v>
      </c>
      <c r="C24" s="33" t="str">
        <f t="shared" si="5"/>
        <v>M</v>
      </c>
      <c r="D24" s="33" t="str">
        <f t="shared" si="5"/>
        <v>Di</v>
      </c>
      <c r="E24" s="33" t="str">
        <f t="shared" si="5"/>
        <v>W</v>
      </c>
      <c r="F24" s="33" t="str">
        <f t="shared" si="5"/>
        <v>Do</v>
      </c>
      <c r="G24" s="33" t="str">
        <f t="shared" si="5"/>
        <v>V</v>
      </c>
      <c r="H24" s="34" t="str">
        <f t="shared" si="5"/>
        <v>Za</v>
      </c>
      <c r="I24" s="35"/>
      <c r="J24" s="32" t="str">
        <f t="shared" ref="J24:P24" si="6">J15</f>
        <v>Zo</v>
      </c>
      <c r="K24" s="33" t="str">
        <f t="shared" si="6"/>
        <v>M</v>
      </c>
      <c r="L24" s="33" t="str">
        <f t="shared" si="6"/>
        <v>Di</v>
      </c>
      <c r="M24" s="33" t="str">
        <f t="shared" si="6"/>
        <v>W</v>
      </c>
      <c r="N24" s="33" t="str">
        <f t="shared" si="6"/>
        <v>Do</v>
      </c>
      <c r="O24" s="33" t="str">
        <f t="shared" si="6"/>
        <v>V</v>
      </c>
      <c r="P24" s="34" t="str">
        <f t="shared" si="6"/>
        <v>Za</v>
      </c>
      <c r="Q24" s="35"/>
      <c r="R24" s="32" t="str">
        <f t="shared" ref="R24:X24" si="7">R15</f>
        <v>Zo</v>
      </c>
      <c r="S24" s="33" t="str">
        <f t="shared" si="7"/>
        <v>M</v>
      </c>
      <c r="T24" s="33" t="str">
        <f t="shared" si="7"/>
        <v>Di</v>
      </c>
      <c r="U24" s="33" t="str">
        <f t="shared" si="7"/>
        <v>W</v>
      </c>
      <c r="V24" s="33" t="str">
        <f t="shared" si="7"/>
        <v>Do</v>
      </c>
      <c r="W24" s="33" t="str">
        <f t="shared" si="7"/>
        <v>V</v>
      </c>
      <c r="X24" s="34" t="str">
        <f t="shared" si="7"/>
        <v>Za</v>
      </c>
      <c r="Y24" s="28"/>
      <c r="Z24" s="29"/>
      <c r="AA24" s="36"/>
      <c r="AB24" s="31"/>
    </row>
    <row r="25" spans="2:28" x14ac:dyDescent="0.25">
      <c r="B25" s="41">
        <f>INDEX(m7_,1,(ROWS($B$25:B25)-1)*7+COLUMNS($B$25:B25))</f>
        <v>42183</v>
      </c>
      <c r="C25" s="42">
        <f>INDEX(m7_,1,(ROWS($B$25:C25)-1)*7+COLUMNS($B$25:C25))</f>
        <v>42184</v>
      </c>
      <c r="D25" s="42">
        <f>INDEX(m7_,1,(ROWS($B$25:D25)-1)*7+COLUMNS($B$25:D25))</f>
        <v>42185</v>
      </c>
      <c r="E25" s="42">
        <f>INDEX(m7_,1,(ROWS($B$25:E25)-1)*7+COLUMNS($B$25:E25))</f>
        <v>42186</v>
      </c>
      <c r="F25" s="42">
        <f>INDEX(m7_,1,(ROWS($B$25:F25)-1)*7+COLUMNS($B$25:F25))</f>
        <v>42187</v>
      </c>
      <c r="G25" s="42">
        <f>INDEX(m7_,1,(ROWS($B$25:G25)-1)*7+COLUMNS($B$25:G25))</f>
        <v>42188</v>
      </c>
      <c r="H25" s="43">
        <f>INDEX(m7_,1,(ROWS($B$25:H25)-1)*7+COLUMNS($B$25:H25))</f>
        <v>42189</v>
      </c>
      <c r="I25" s="35"/>
      <c r="J25" s="41">
        <f>INDEX(m8_,1,(ROWS($J$25:J25)-1)*7+COLUMNS($J$25:J25))</f>
        <v>42211</v>
      </c>
      <c r="K25" s="42">
        <f>INDEX(m8_,1,(ROWS($J$25:K25)-1)*7+COLUMNS($J$25:K25))</f>
        <v>42212</v>
      </c>
      <c r="L25" s="42">
        <f>INDEX(m8_,1,(ROWS($J$25:L25)-1)*7+COLUMNS($J$25:L25))</f>
        <v>42213</v>
      </c>
      <c r="M25" s="42">
        <f>INDEX(m8_,1,(ROWS($J$25:M25)-1)*7+COLUMNS($J$25:M25))</f>
        <v>42214</v>
      </c>
      <c r="N25" s="42">
        <f>INDEX(m8_,1,(ROWS($J$25:N25)-1)*7+COLUMNS($J$25:N25))</f>
        <v>42215</v>
      </c>
      <c r="O25" s="42">
        <f>INDEX(m8_,1,(ROWS($J$25:O25)-1)*7+COLUMNS($J$25:O25))</f>
        <v>42216</v>
      </c>
      <c r="P25" s="43">
        <f>INDEX(m8_,1,(ROWS($J$25:P25)-1)*7+COLUMNS($J$25:P25))</f>
        <v>42217</v>
      </c>
      <c r="Q25" s="35"/>
      <c r="R25" s="41">
        <f>INDEX(m9_,1,(ROWS($R$25:R25)-1)*7+COLUMNS($R$25:R25))</f>
        <v>42246</v>
      </c>
      <c r="S25" s="42">
        <f>INDEX(m9_,1,(ROWS($R$25:S25)-1)*7+COLUMNS($R$25:S25))</f>
        <v>42247</v>
      </c>
      <c r="T25" s="42">
        <f>INDEX(m9_,1,(ROWS($R$25:T25)-1)*7+COLUMNS($R$25:T25))</f>
        <v>42248</v>
      </c>
      <c r="U25" s="42">
        <f>INDEX(m9_,1,(ROWS($R$25:U25)-1)*7+COLUMNS($R$25:U25))</f>
        <v>42249</v>
      </c>
      <c r="V25" s="42">
        <f>INDEX(m9_,1,(ROWS($R$25:V25)-1)*7+COLUMNS($R$25:V25))</f>
        <v>42250</v>
      </c>
      <c r="W25" s="42">
        <f>INDEX(m9_,1,(ROWS($R$25:W25)-1)*7+COLUMNS($R$25:W25))</f>
        <v>42251</v>
      </c>
      <c r="X25" s="43">
        <f>INDEX(m9_,1,(ROWS($R$25:X25)-1)*7+COLUMNS($R$25:X25))</f>
        <v>42252</v>
      </c>
      <c r="Y25" s="28"/>
      <c r="Z25" s="29"/>
      <c r="AA25" s="36"/>
      <c r="AB25" s="31"/>
    </row>
    <row r="26" spans="2:28" x14ac:dyDescent="0.25">
      <c r="B26" s="41">
        <f>INDEX(m7_,1,(ROWS($B$25:B26)-1)*7+COLUMNS($B$25:B26))</f>
        <v>42190</v>
      </c>
      <c r="C26" s="42">
        <f>INDEX(m7_,1,(ROWS($B$25:C26)-1)*7+COLUMNS($B$25:C26))</f>
        <v>42191</v>
      </c>
      <c r="D26" s="42">
        <f>INDEX(m7_,1,(ROWS($B$25:D26)-1)*7+COLUMNS($B$25:D26))</f>
        <v>42192</v>
      </c>
      <c r="E26" s="42">
        <f>INDEX(m7_,1,(ROWS($B$25:E26)-1)*7+COLUMNS($B$25:E26))</f>
        <v>42193</v>
      </c>
      <c r="F26" s="42">
        <f>INDEX(m7_,1,(ROWS($B$25:F26)-1)*7+COLUMNS($B$25:F26))</f>
        <v>42194</v>
      </c>
      <c r="G26" s="42">
        <f>INDEX(m7_,1,(ROWS($B$25:G26)-1)*7+COLUMNS($B$25:G26))</f>
        <v>42195</v>
      </c>
      <c r="H26" s="43">
        <f>INDEX(m7_,1,(ROWS($B$25:H26)-1)*7+COLUMNS($B$25:H26))</f>
        <v>42196</v>
      </c>
      <c r="I26" s="35"/>
      <c r="J26" s="41">
        <f>INDEX(m8_,1,(ROWS($J$25:J26)-1)*7+COLUMNS($J$25:J26))</f>
        <v>42218</v>
      </c>
      <c r="K26" s="42">
        <f>INDEX(m8_,1,(ROWS($J$25:K26)-1)*7+COLUMNS($J$25:K26))</f>
        <v>42219</v>
      </c>
      <c r="L26" s="42">
        <f>INDEX(m8_,1,(ROWS($J$25:L26)-1)*7+COLUMNS($J$25:L26))</f>
        <v>42220</v>
      </c>
      <c r="M26" s="42">
        <f>INDEX(m8_,1,(ROWS($J$25:M26)-1)*7+COLUMNS($J$25:M26))</f>
        <v>42221</v>
      </c>
      <c r="N26" s="42">
        <f>INDEX(m8_,1,(ROWS($J$25:N26)-1)*7+COLUMNS($J$25:N26))</f>
        <v>42222</v>
      </c>
      <c r="O26" s="42">
        <f>INDEX(m8_,1,(ROWS($J$25:O26)-1)*7+COLUMNS($J$25:O26))</f>
        <v>42223</v>
      </c>
      <c r="P26" s="43">
        <f>INDEX(m8_,1,(ROWS($J$25:P26)-1)*7+COLUMNS($J$25:P26))</f>
        <v>42224</v>
      </c>
      <c r="Q26" s="35"/>
      <c r="R26" s="41">
        <f>INDEX(m9_,1,(ROWS($R$25:R26)-1)*7+COLUMNS($R$25:R26))</f>
        <v>42253</v>
      </c>
      <c r="S26" s="42">
        <f>INDEX(m9_,1,(ROWS($R$25:S26)-1)*7+COLUMNS($R$25:S26))</f>
        <v>42254</v>
      </c>
      <c r="T26" s="42">
        <f>INDEX(m9_,1,(ROWS($R$25:T26)-1)*7+COLUMNS($R$25:T26))</f>
        <v>42255</v>
      </c>
      <c r="U26" s="42">
        <f>INDEX(m9_,1,(ROWS($R$25:U26)-1)*7+COLUMNS($R$25:U26))</f>
        <v>42256</v>
      </c>
      <c r="V26" s="42">
        <f>INDEX(m9_,1,(ROWS($R$25:V26)-1)*7+COLUMNS($R$25:V26))</f>
        <v>42257</v>
      </c>
      <c r="W26" s="42">
        <f>INDEX(m9_,1,(ROWS($R$25:W26)-1)*7+COLUMNS($R$25:W26))</f>
        <v>42258</v>
      </c>
      <c r="X26" s="43">
        <f>INDEX(m9_,1,(ROWS($R$25:X26)-1)*7+COLUMNS($R$25:X26))</f>
        <v>42259</v>
      </c>
      <c r="Y26" s="28"/>
      <c r="Z26" s="29"/>
      <c r="AA26" s="36"/>
      <c r="AB26" s="31"/>
    </row>
    <row r="27" spans="2:28" x14ac:dyDescent="0.25">
      <c r="B27" s="41">
        <f>INDEX(m7_,1,(ROWS($B$25:B27)-1)*7+COLUMNS($B$25:B27))</f>
        <v>42197</v>
      </c>
      <c r="C27" s="42">
        <f>INDEX(m7_,1,(ROWS($B$25:C27)-1)*7+COLUMNS($B$25:C27))</f>
        <v>42198</v>
      </c>
      <c r="D27" s="42">
        <f>INDEX(m7_,1,(ROWS($B$25:D27)-1)*7+COLUMNS($B$25:D27))</f>
        <v>42199</v>
      </c>
      <c r="E27" s="42">
        <f>INDEX(m7_,1,(ROWS($B$25:E27)-1)*7+COLUMNS($B$25:E27))</f>
        <v>42200</v>
      </c>
      <c r="F27" s="42">
        <f>INDEX(m7_,1,(ROWS($B$25:F27)-1)*7+COLUMNS($B$25:F27))</f>
        <v>42201</v>
      </c>
      <c r="G27" s="42">
        <f>INDEX(m7_,1,(ROWS($B$25:G27)-1)*7+COLUMNS($B$25:G27))</f>
        <v>42202</v>
      </c>
      <c r="H27" s="43">
        <f>INDEX(m7_,1,(ROWS($B$25:H27)-1)*7+COLUMNS($B$25:H27))</f>
        <v>42203</v>
      </c>
      <c r="I27" s="35"/>
      <c r="J27" s="41">
        <f>INDEX(m8_,1,(ROWS($J$25:J27)-1)*7+COLUMNS($J$25:J27))</f>
        <v>42225</v>
      </c>
      <c r="K27" s="42">
        <f>INDEX(m8_,1,(ROWS($J$25:K27)-1)*7+COLUMNS($J$25:K27))</f>
        <v>42226</v>
      </c>
      <c r="L27" s="42">
        <f>INDEX(m8_,1,(ROWS($J$25:L27)-1)*7+COLUMNS($J$25:L27))</f>
        <v>42227</v>
      </c>
      <c r="M27" s="42">
        <f>INDEX(m8_,1,(ROWS($J$25:M27)-1)*7+COLUMNS($J$25:M27))</f>
        <v>42228</v>
      </c>
      <c r="N27" s="42">
        <f>INDEX(m8_,1,(ROWS($J$25:N27)-1)*7+COLUMNS($J$25:N27))</f>
        <v>42229</v>
      </c>
      <c r="O27" s="42">
        <f>INDEX(m8_,1,(ROWS($J$25:O27)-1)*7+COLUMNS($J$25:O27))</f>
        <v>42230</v>
      </c>
      <c r="P27" s="43">
        <f>INDEX(m8_,1,(ROWS($J$25:P27)-1)*7+COLUMNS($J$25:P27))</f>
        <v>42231</v>
      </c>
      <c r="Q27" s="35"/>
      <c r="R27" s="41">
        <f>INDEX(m9_,1,(ROWS($R$25:R27)-1)*7+COLUMNS($R$25:R27))</f>
        <v>42260</v>
      </c>
      <c r="S27" s="42">
        <f>INDEX(m9_,1,(ROWS($R$25:S27)-1)*7+COLUMNS($R$25:S27))</f>
        <v>42261</v>
      </c>
      <c r="T27" s="42">
        <f>INDEX(m9_,1,(ROWS($R$25:T27)-1)*7+COLUMNS($R$25:T27))</f>
        <v>42262</v>
      </c>
      <c r="U27" s="42">
        <f>INDEX(m9_,1,(ROWS($R$25:U27)-1)*7+COLUMNS($R$25:U27))</f>
        <v>42263</v>
      </c>
      <c r="V27" s="42">
        <f>INDEX(m9_,1,(ROWS($R$25:V27)-1)*7+COLUMNS($R$25:V27))</f>
        <v>42264</v>
      </c>
      <c r="W27" s="42">
        <f>INDEX(m9_,1,(ROWS($R$25:W27)-1)*7+COLUMNS($R$25:W27))</f>
        <v>42265</v>
      </c>
      <c r="X27" s="43">
        <f>INDEX(m9_,1,(ROWS($R$25:X27)-1)*7+COLUMNS($R$25:X27))</f>
        <v>42266</v>
      </c>
      <c r="Y27" s="28"/>
      <c r="Z27" s="29"/>
      <c r="AA27" s="36"/>
      <c r="AB27" s="31"/>
    </row>
    <row r="28" spans="2:28" x14ac:dyDescent="0.25">
      <c r="B28" s="41">
        <f>INDEX(m7_,1,(ROWS($B$25:B28)-1)*7+COLUMNS($B$25:B28))</f>
        <v>42204</v>
      </c>
      <c r="C28" s="42">
        <f>INDEX(m7_,1,(ROWS($B$25:C28)-1)*7+COLUMNS($B$25:C28))</f>
        <v>42205</v>
      </c>
      <c r="D28" s="42">
        <f>INDEX(m7_,1,(ROWS($B$25:D28)-1)*7+COLUMNS($B$25:D28))</f>
        <v>42206</v>
      </c>
      <c r="E28" s="42">
        <f>INDEX(m7_,1,(ROWS($B$25:E28)-1)*7+COLUMNS($B$25:E28))</f>
        <v>42207</v>
      </c>
      <c r="F28" s="42">
        <f>INDEX(m7_,1,(ROWS($B$25:F28)-1)*7+COLUMNS($B$25:F28))</f>
        <v>42208</v>
      </c>
      <c r="G28" s="42">
        <f>INDEX(m7_,1,(ROWS($B$25:G28)-1)*7+COLUMNS($B$25:G28))</f>
        <v>42209</v>
      </c>
      <c r="H28" s="43">
        <f>INDEX(m7_,1,(ROWS($B$25:H28)-1)*7+COLUMNS($B$25:H28))</f>
        <v>42210</v>
      </c>
      <c r="I28" s="35"/>
      <c r="J28" s="41">
        <f>INDEX(m8_,1,(ROWS($J$25:J28)-1)*7+COLUMNS($J$25:J28))</f>
        <v>42232</v>
      </c>
      <c r="K28" s="42">
        <f>INDEX(m8_,1,(ROWS($J$25:K28)-1)*7+COLUMNS($J$25:K28))</f>
        <v>42233</v>
      </c>
      <c r="L28" s="42">
        <f>INDEX(m8_,1,(ROWS($J$25:L28)-1)*7+COLUMNS($J$25:L28))</f>
        <v>42234</v>
      </c>
      <c r="M28" s="42">
        <f>INDEX(m8_,1,(ROWS($J$25:M28)-1)*7+COLUMNS($J$25:M28))</f>
        <v>42235</v>
      </c>
      <c r="N28" s="42">
        <f>INDEX(m8_,1,(ROWS($J$25:N28)-1)*7+COLUMNS($J$25:N28))</f>
        <v>42236</v>
      </c>
      <c r="O28" s="42">
        <f>INDEX(m8_,1,(ROWS($J$25:O28)-1)*7+COLUMNS($J$25:O28))</f>
        <v>42237</v>
      </c>
      <c r="P28" s="43">
        <f>INDEX(m8_,1,(ROWS($J$25:P28)-1)*7+COLUMNS($J$25:P28))</f>
        <v>42238</v>
      </c>
      <c r="Q28" s="35"/>
      <c r="R28" s="41">
        <f>INDEX(m9_,1,(ROWS($R$25:R28)-1)*7+COLUMNS($R$25:R28))</f>
        <v>42267</v>
      </c>
      <c r="S28" s="42">
        <f>INDEX(m9_,1,(ROWS($R$25:S28)-1)*7+COLUMNS($R$25:S28))</f>
        <v>42268</v>
      </c>
      <c r="T28" s="42">
        <f>INDEX(m9_,1,(ROWS($R$25:T28)-1)*7+COLUMNS($R$25:T28))</f>
        <v>42269</v>
      </c>
      <c r="U28" s="42">
        <f>INDEX(m9_,1,(ROWS($R$25:U28)-1)*7+COLUMNS($R$25:U28))</f>
        <v>42270</v>
      </c>
      <c r="V28" s="42">
        <f>INDEX(m9_,1,(ROWS($R$25:V28)-1)*7+COLUMNS($R$25:V28))</f>
        <v>42271</v>
      </c>
      <c r="W28" s="42">
        <f>INDEX(m9_,1,(ROWS($R$25:W28)-1)*7+COLUMNS($R$25:W28))</f>
        <v>42272</v>
      </c>
      <c r="X28" s="43">
        <f>INDEX(m9_,1,(ROWS($R$25:X28)-1)*7+COLUMNS($R$25:X28))</f>
        <v>42273</v>
      </c>
      <c r="Y28" s="28"/>
      <c r="Z28" s="29"/>
      <c r="AA28" s="36"/>
      <c r="AB28" s="31"/>
    </row>
    <row r="29" spans="2:28" x14ac:dyDescent="0.25">
      <c r="B29" s="41">
        <f>INDEX(m7_,1,(ROWS($B$25:B29)-1)*7+COLUMNS($B$25:B29))</f>
        <v>42211</v>
      </c>
      <c r="C29" s="42">
        <f>INDEX(m7_,1,(ROWS($B$25:C29)-1)*7+COLUMNS($B$25:C29))</f>
        <v>42212</v>
      </c>
      <c r="D29" s="42">
        <f>INDEX(m7_,1,(ROWS($B$25:D29)-1)*7+COLUMNS($B$25:D29))</f>
        <v>42213</v>
      </c>
      <c r="E29" s="42">
        <f>INDEX(m7_,1,(ROWS($B$25:E29)-1)*7+COLUMNS($B$25:E29))</f>
        <v>42214</v>
      </c>
      <c r="F29" s="42">
        <f>INDEX(m7_,1,(ROWS($B$25:F29)-1)*7+COLUMNS($B$25:F29))</f>
        <v>42215</v>
      </c>
      <c r="G29" s="42">
        <f>INDEX(m7_,1,(ROWS($B$25:G29)-1)*7+COLUMNS($B$25:G29))</f>
        <v>42216</v>
      </c>
      <c r="H29" s="43">
        <f>INDEX(m7_,1,(ROWS($B$25:H29)-1)*7+COLUMNS($B$25:H29))</f>
        <v>42217</v>
      </c>
      <c r="I29" s="35"/>
      <c r="J29" s="41">
        <f>INDEX(m8_,1,(ROWS($J$25:J29)-1)*7+COLUMNS($J$25:J29))</f>
        <v>42239</v>
      </c>
      <c r="K29" s="42">
        <f>INDEX(m8_,1,(ROWS($J$25:K29)-1)*7+COLUMNS($J$25:K29))</f>
        <v>42240</v>
      </c>
      <c r="L29" s="42">
        <f>INDEX(m8_,1,(ROWS($J$25:L29)-1)*7+COLUMNS($J$25:L29))</f>
        <v>42241</v>
      </c>
      <c r="M29" s="42">
        <f>INDEX(m8_,1,(ROWS($J$25:M29)-1)*7+COLUMNS($J$25:M29))</f>
        <v>42242</v>
      </c>
      <c r="N29" s="42">
        <f>INDEX(m8_,1,(ROWS($J$25:N29)-1)*7+COLUMNS($J$25:N29))</f>
        <v>42243</v>
      </c>
      <c r="O29" s="42">
        <f>INDEX(m8_,1,(ROWS($J$25:O29)-1)*7+COLUMNS($J$25:O29))</f>
        <v>42244</v>
      </c>
      <c r="P29" s="43">
        <f>INDEX(m8_,1,(ROWS($J$25:P29)-1)*7+COLUMNS($J$25:P29))</f>
        <v>42245</v>
      </c>
      <c r="Q29" s="35"/>
      <c r="R29" s="41">
        <f>INDEX(m9_,1,(ROWS($R$25:R29)-1)*7+COLUMNS($R$25:R29))</f>
        <v>42274</v>
      </c>
      <c r="S29" s="42">
        <f>INDEX(m9_,1,(ROWS($R$25:S29)-1)*7+COLUMNS($R$25:S29))</f>
        <v>42275</v>
      </c>
      <c r="T29" s="42">
        <f>INDEX(m9_,1,(ROWS($R$25:T29)-1)*7+COLUMNS($R$25:T29))</f>
        <v>42276</v>
      </c>
      <c r="U29" s="42">
        <f>INDEX(m9_,1,(ROWS($R$25:U29)-1)*7+COLUMNS($R$25:U29))</f>
        <v>42277</v>
      </c>
      <c r="V29" s="42">
        <f>INDEX(m9_,1,(ROWS($R$25:V29)-1)*7+COLUMNS($R$25:V29))</f>
        <v>42278</v>
      </c>
      <c r="W29" s="42">
        <f>INDEX(m9_,1,(ROWS($R$25:W29)-1)*7+COLUMNS($R$25:W29))</f>
        <v>42279</v>
      </c>
      <c r="X29" s="43">
        <f>INDEX(m9_,1,(ROWS($R$25:X29)-1)*7+COLUMNS($R$25:X29))</f>
        <v>42280</v>
      </c>
      <c r="Y29" s="28"/>
      <c r="Z29" s="29"/>
      <c r="AA29" s="36"/>
      <c r="AB29" s="31"/>
    </row>
    <row r="30" spans="2:28" x14ac:dyDescent="0.25">
      <c r="B30" s="44">
        <f>INDEX(m7_,1,(ROWS($B$25:B30)-1)*7+COLUMNS($B$25:B30))</f>
        <v>42218</v>
      </c>
      <c r="C30" s="45">
        <f>INDEX(m7_,1,(ROWS($B$25:C30)-1)*7+COLUMNS($B$25:C30))</f>
        <v>42219</v>
      </c>
      <c r="D30" s="45">
        <f>INDEX(m7_,1,(ROWS($B$25:D30)-1)*7+COLUMNS($B$25:D30))</f>
        <v>42220</v>
      </c>
      <c r="E30" s="45">
        <f>INDEX(m7_,1,(ROWS($B$25:E30)-1)*7+COLUMNS($B$25:E30))</f>
        <v>42221</v>
      </c>
      <c r="F30" s="45">
        <f>INDEX(m7_,1,(ROWS($B$25:F30)-1)*7+COLUMNS($B$25:F30))</f>
        <v>42222</v>
      </c>
      <c r="G30" s="45">
        <f>INDEX(m7_,1,(ROWS($B$25:G30)-1)*7+COLUMNS($B$25:G30))</f>
        <v>42223</v>
      </c>
      <c r="H30" s="46">
        <f>INDEX(m7_,1,(ROWS($B$25:H30)-1)*7+COLUMNS($B$25:H30))</f>
        <v>42224</v>
      </c>
      <c r="I30" s="35"/>
      <c r="J30" s="44">
        <f>INDEX(m8_,1,(ROWS($J$25:J30)-1)*7+COLUMNS($J$25:J30))</f>
        <v>42246</v>
      </c>
      <c r="K30" s="45">
        <f>INDEX(m8_,1,(ROWS($J$25:K30)-1)*7+COLUMNS($J$25:K30))</f>
        <v>42247</v>
      </c>
      <c r="L30" s="45">
        <f>INDEX(m8_,1,(ROWS($J$25:L30)-1)*7+COLUMNS($J$25:L30))</f>
        <v>42248</v>
      </c>
      <c r="M30" s="45">
        <f>INDEX(m8_,1,(ROWS($J$25:M30)-1)*7+COLUMNS($J$25:M30))</f>
        <v>42249</v>
      </c>
      <c r="N30" s="45">
        <f>INDEX(m8_,1,(ROWS($J$25:N30)-1)*7+COLUMNS($J$25:N30))</f>
        <v>42250</v>
      </c>
      <c r="O30" s="45">
        <f>INDEX(m8_,1,(ROWS($J$25:O30)-1)*7+COLUMNS($J$25:O30))</f>
        <v>42251</v>
      </c>
      <c r="P30" s="46">
        <f>INDEX(m8_,1,(ROWS($J$25:P30)-1)*7+COLUMNS($J$25:P30))</f>
        <v>42252</v>
      </c>
      <c r="Q30" s="35"/>
      <c r="R30" s="44">
        <f>INDEX(m9_,1,(ROWS($R$25:R30)-1)*7+COLUMNS($R$25:R30))</f>
        <v>42281</v>
      </c>
      <c r="S30" s="45">
        <f>INDEX(m9_,1,(ROWS($R$25:S30)-1)*7+COLUMNS($R$25:S30))</f>
        <v>42282</v>
      </c>
      <c r="T30" s="45">
        <f>INDEX(m9_,1,(ROWS($R$25:T30)-1)*7+COLUMNS($R$25:T30))</f>
        <v>42283</v>
      </c>
      <c r="U30" s="45">
        <f>INDEX(m9_,1,(ROWS($R$25:U30)-1)*7+COLUMNS($R$25:U30))</f>
        <v>42284</v>
      </c>
      <c r="V30" s="45">
        <f>INDEX(m9_,1,(ROWS($R$25:V30)-1)*7+COLUMNS($R$25:V30))</f>
        <v>42285</v>
      </c>
      <c r="W30" s="45">
        <f>INDEX(m9_,1,(ROWS($R$25:W30)-1)*7+COLUMNS($R$25:W30))</f>
        <v>42286</v>
      </c>
      <c r="X30" s="46">
        <f>INDEX(m9_,1,(ROWS($R$25:X30)-1)*7+COLUMNS($R$25:X30))</f>
        <v>42287</v>
      </c>
      <c r="Y30" s="28"/>
      <c r="Z30" s="29"/>
      <c r="AA30" s="36"/>
      <c r="AB30" s="31"/>
    </row>
    <row r="31" spans="2:28" x14ac:dyDescent="0.25">
      <c r="B31" s="37"/>
      <c r="C31" s="37"/>
      <c r="D31" s="37"/>
      <c r="E31" s="37"/>
      <c r="F31" s="37"/>
      <c r="G31" s="37"/>
      <c r="H31" s="37"/>
      <c r="I31" s="35"/>
      <c r="J31" s="37"/>
      <c r="K31" s="37"/>
      <c r="L31" s="37"/>
      <c r="M31" s="37"/>
      <c r="N31" s="37"/>
      <c r="O31" s="37"/>
      <c r="P31" s="37"/>
      <c r="Q31" s="35"/>
      <c r="R31" s="37"/>
      <c r="S31" s="37"/>
      <c r="T31" s="37"/>
      <c r="U31" s="37"/>
      <c r="V31" s="37"/>
      <c r="W31" s="37"/>
      <c r="X31" s="37"/>
      <c r="Y31" s="28"/>
      <c r="Z31" s="29"/>
      <c r="AA31" s="36"/>
      <c r="AB31" s="31"/>
    </row>
    <row r="32" spans="2:28" s="49" customFormat="1" x14ac:dyDescent="0.25">
      <c r="B32" s="125">
        <f>Mini!B15</f>
        <v>42278</v>
      </c>
      <c r="C32" s="126"/>
      <c r="D32" s="126"/>
      <c r="E32" s="126"/>
      <c r="F32" s="126"/>
      <c r="G32" s="126"/>
      <c r="H32" s="127"/>
      <c r="I32" s="27"/>
      <c r="J32" s="125">
        <f>Mini!B16</f>
        <v>42309</v>
      </c>
      <c r="K32" s="126"/>
      <c r="L32" s="126"/>
      <c r="M32" s="126"/>
      <c r="N32" s="126"/>
      <c r="O32" s="126"/>
      <c r="P32" s="127"/>
      <c r="Q32" s="27"/>
      <c r="R32" s="125">
        <f>Mini!B17</f>
        <v>42339</v>
      </c>
      <c r="S32" s="126"/>
      <c r="T32" s="126"/>
      <c r="U32" s="126"/>
      <c r="V32" s="126"/>
      <c r="W32" s="126"/>
      <c r="X32" s="127"/>
      <c r="Y32" s="28"/>
      <c r="Z32" s="29"/>
      <c r="AA32" s="36"/>
      <c r="AB32" s="31"/>
    </row>
    <row r="33" spans="2:28" x14ac:dyDescent="0.25">
      <c r="B33" s="32" t="str">
        <f t="shared" ref="B33:H33" si="8">B24</f>
        <v>Zo</v>
      </c>
      <c r="C33" s="33" t="str">
        <f t="shared" si="8"/>
        <v>M</v>
      </c>
      <c r="D33" s="33" t="str">
        <f t="shared" si="8"/>
        <v>Di</v>
      </c>
      <c r="E33" s="33" t="str">
        <f t="shared" si="8"/>
        <v>W</v>
      </c>
      <c r="F33" s="33" t="str">
        <f t="shared" si="8"/>
        <v>Do</v>
      </c>
      <c r="G33" s="33" t="str">
        <f t="shared" si="8"/>
        <v>V</v>
      </c>
      <c r="H33" s="34" t="str">
        <f t="shared" si="8"/>
        <v>Za</v>
      </c>
      <c r="I33" s="35"/>
      <c r="J33" s="32" t="str">
        <f t="shared" ref="J33:P33" si="9">J24</f>
        <v>Zo</v>
      </c>
      <c r="K33" s="33" t="str">
        <f t="shared" si="9"/>
        <v>M</v>
      </c>
      <c r="L33" s="33" t="str">
        <f t="shared" si="9"/>
        <v>Di</v>
      </c>
      <c r="M33" s="33" t="str">
        <f t="shared" si="9"/>
        <v>W</v>
      </c>
      <c r="N33" s="33" t="str">
        <f t="shared" si="9"/>
        <v>Do</v>
      </c>
      <c r="O33" s="33" t="str">
        <f t="shared" si="9"/>
        <v>V</v>
      </c>
      <c r="P33" s="34" t="str">
        <f t="shared" si="9"/>
        <v>Za</v>
      </c>
      <c r="Q33" s="35"/>
      <c r="R33" s="32" t="str">
        <f t="shared" ref="R33:X33" si="10">R24</f>
        <v>Zo</v>
      </c>
      <c r="S33" s="33" t="str">
        <f t="shared" si="10"/>
        <v>M</v>
      </c>
      <c r="T33" s="33" t="str">
        <f t="shared" si="10"/>
        <v>Di</v>
      </c>
      <c r="U33" s="33" t="str">
        <f t="shared" si="10"/>
        <v>W</v>
      </c>
      <c r="V33" s="33" t="str">
        <f t="shared" si="10"/>
        <v>Do</v>
      </c>
      <c r="W33" s="33" t="str">
        <f t="shared" si="10"/>
        <v>V</v>
      </c>
      <c r="X33" s="34" t="str">
        <f t="shared" si="10"/>
        <v>Za</v>
      </c>
      <c r="Y33" s="28"/>
      <c r="Z33" s="29"/>
      <c r="AA33" s="36"/>
      <c r="AB33" s="31"/>
    </row>
    <row r="34" spans="2:28" x14ac:dyDescent="0.25">
      <c r="B34" s="41">
        <f>INDEX(m10_,1,(ROWS($B$34:B34)-1)*7+COLUMNS($B$34:B34))</f>
        <v>42274</v>
      </c>
      <c r="C34" s="42">
        <f>INDEX(m10_,1,(ROWS($B$34:C34)-1)*7+COLUMNS($B$34:C34))</f>
        <v>42275</v>
      </c>
      <c r="D34" s="42">
        <f>INDEX(m10_,1,(ROWS($B$34:D34)-1)*7+COLUMNS($B$34:D34))</f>
        <v>42276</v>
      </c>
      <c r="E34" s="42">
        <f>INDEX(m10_,1,(ROWS($B$34:E34)-1)*7+COLUMNS($B$34:E34))</f>
        <v>42277</v>
      </c>
      <c r="F34" s="42">
        <f>INDEX(m10_,1,(ROWS($B$34:F34)-1)*7+COLUMNS($B$34:F34))</f>
        <v>42278</v>
      </c>
      <c r="G34" s="42">
        <f>INDEX(m10_,1,(ROWS($B$34:G34)-1)*7+COLUMNS($B$34:G34))</f>
        <v>42279</v>
      </c>
      <c r="H34" s="43">
        <f>INDEX(m10_,1,(ROWS($B$34:H34)-1)*7+COLUMNS($B$34:H34))</f>
        <v>42280</v>
      </c>
      <c r="I34" s="35"/>
      <c r="J34" s="41">
        <f>INDEX(m11_,1,(ROWS($J$34:J34)-1)*7+COLUMNS($J$34:J34))</f>
        <v>42309</v>
      </c>
      <c r="K34" s="42">
        <f>INDEX(m11_,1,(ROWS($J$34:K34)-1)*7+COLUMNS($J$34:K34))</f>
        <v>42310</v>
      </c>
      <c r="L34" s="42">
        <f>INDEX(m11_,1,(ROWS($J$34:L34)-1)*7+COLUMNS($J$34:L34))</f>
        <v>42311</v>
      </c>
      <c r="M34" s="42">
        <f>INDEX(m11_,1,(ROWS($J$34:M34)-1)*7+COLUMNS($J$34:M34))</f>
        <v>42312</v>
      </c>
      <c r="N34" s="42">
        <f>INDEX(m11_,1,(ROWS($J$34:N34)-1)*7+COLUMNS($J$34:N34))</f>
        <v>42313</v>
      </c>
      <c r="O34" s="42">
        <f>INDEX(m11_,1,(ROWS($J$34:O34)-1)*7+COLUMNS($J$34:O34))</f>
        <v>42314</v>
      </c>
      <c r="P34" s="43">
        <f>INDEX(m11_,1,(ROWS($J$34:P34)-1)*7+COLUMNS($J$34:P34))</f>
        <v>42315</v>
      </c>
      <c r="Q34" s="35"/>
      <c r="R34" s="41">
        <f>INDEX(m12_,1,(ROWS($R$34:R34)-1)*7+COLUMNS($R$34:R34))</f>
        <v>42337</v>
      </c>
      <c r="S34" s="42">
        <f>INDEX(m12_,1,(ROWS($R$34:S34)-1)*7+COLUMNS($R$34:S34))</f>
        <v>42338</v>
      </c>
      <c r="T34" s="42">
        <f>INDEX(m12_,1,(ROWS($R$34:T34)-1)*7+COLUMNS($R$34:T34))</f>
        <v>42339</v>
      </c>
      <c r="U34" s="42">
        <f>INDEX(m12_,1,(ROWS($R$34:U34)-1)*7+COLUMNS($R$34:U34))</f>
        <v>42340</v>
      </c>
      <c r="V34" s="42">
        <f>INDEX(m12_,1,(ROWS($R$34:V34)-1)*7+COLUMNS($R$34:V34))</f>
        <v>42341</v>
      </c>
      <c r="W34" s="42">
        <f>INDEX(m12_,1,(ROWS($R$34:W34)-1)*7+COLUMNS($R$34:W34))</f>
        <v>42342</v>
      </c>
      <c r="X34" s="43">
        <f>INDEX(m12_,1,(ROWS($R$34:X34)-1)*7+COLUMNS($R$34:X34))</f>
        <v>42343</v>
      </c>
      <c r="Y34" s="28"/>
      <c r="Z34" s="29"/>
      <c r="AA34" s="36"/>
      <c r="AB34" s="31"/>
    </row>
    <row r="35" spans="2:28" x14ac:dyDescent="0.25">
      <c r="B35" s="41">
        <f>INDEX(m10_,1,(ROWS($B$34:B35)-1)*7+COLUMNS($B$34:B35))</f>
        <v>42281</v>
      </c>
      <c r="C35" s="42">
        <f>INDEX(m10_,1,(ROWS($B$34:C35)-1)*7+COLUMNS($B$34:C35))</f>
        <v>42282</v>
      </c>
      <c r="D35" s="42">
        <f>INDEX(m10_,1,(ROWS($B$34:D35)-1)*7+COLUMNS($B$34:D35))</f>
        <v>42283</v>
      </c>
      <c r="E35" s="42">
        <f>INDEX(m10_,1,(ROWS($B$34:E35)-1)*7+COLUMNS($B$34:E35))</f>
        <v>42284</v>
      </c>
      <c r="F35" s="42">
        <f>INDEX(m10_,1,(ROWS($B$34:F35)-1)*7+COLUMNS($B$34:F35))</f>
        <v>42285</v>
      </c>
      <c r="G35" s="42">
        <f>INDEX(m10_,1,(ROWS($B$34:G35)-1)*7+COLUMNS($B$34:G35))</f>
        <v>42286</v>
      </c>
      <c r="H35" s="43">
        <f>INDEX(m10_,1,(ROWS($B$34:H35)-1)*7+COLUMNS($B$34:H35))</f>
        <v>42287</v>
      </c>
      <c r="I35" s="35"/>
      <c r="J35" s="41">
        <f>INDEX(m11_,1,(ROWS($J$34:J35)-1)*7+COLUMNS($J$34:J35))</f>
        <v>42316</v>
      </c>
      <c r="K35" s="42">
        <f>INDEX(m11_,1,(ROWS($J$34:K35)-1)*7+COLUMNS($J$34:K35))</f>
        <v>42317</v>
      </c>
      <c r="L35" s="42">
        <f>INDEX(m11_,1,(ROWS($J$34:L35)-1)*7+COLUMNS($J$34:L35))</f>
        <v>42318</v>
      </c>
      <c r="M35" s="42">
        <f>INDEX(m11_,1,(ROWS($J$34:M35)-1)*7+COLUMNS($J$34:M35))</f>
        <v>42319</v>
      </c>
      <c r="N35" s="42">
        <f>INDEX(m11_,1,(ROWS($J$34:N35)-1)*7+COLUMNS($J$34:N35))</f>
        <v>42320</v>
      </c>
      <c r="O35" s="42">
        <f>INDEX(m11_,1,(ROWS($J$34:O35)-1)*7+COLUMNS($J$34:O35))</f>
        <v>42321</v>
      </c>
      <c r="P35" s="43">
        <f>INDEX(m11_,1,(ROWS($J$34:P35)-1)*7+COLUMNS($J$34:P35))</f>
        <v>42322</v>
      </c>
      <c r="Q35" s="35"/>
      <c r="R35" s="41">
        <f>INDEX(m12_,1,(ROWS($R$34:R35)-1)*7+COLUMNS($R$34:R35))</f>
        <v>42344</v>
      </c>
      <c r="S35" s="42">
        <f>INDEX(m12_,1,(ROWS($R$34:S35)-1)*7+COLUMNS($R$34:S35))</f>
        <v>42345</v>
      </c>
      <c r="T35" s="42">
        <f>INDEX(m12_,1,(ROWS($R$34:T35)-1)*7+COLUMNS($R$34:T35))</f>
        <v>42346</v>
      </c>
      <c r="U35" s="42">
        <f>INDEX(m12_,1,(ROWS($R$34:U35)-1)*7+COLUMNS($R$34:U35))</f>
        <v>42347</v>
      </c>
      <c r="V35" s="42">
        <f>INDEX(m12_,1,(ROWS($R$34:V35)-1)*7+COLUMNS($R$34:V35))</f>
        <v>42348</v>
      </c>
      <c r="W35" s="42">
        <f>INDEX(m12_,1,(ROWS($R$34:W35)-1)*7+COLUMNS($R$34:W35))</f>
        <v>42349</v>
      </c>
      <c r="X35" s="43">
        <f>INDEX(m12_,1,(ROWS($R$34:X35)-1)*7+COLUMNS($R$34:X35))</f>
        <v>42350</v>
      </c>
      <c r="Y35" s="28"/>
      <c r="Z35" s="29"/>
      <c r="AA35" s="36"/>
      <c r="AB35" s="31"/>
    </row>
    <row r="36" spans="2:28" x14ac:dyDescent="0.25">
      <c r="B36" s="41">
        <f>INDEX(m10_,1,(ROWS($B$34:B36)-1)*7+COLUMNS($B$34:B36))</f>
        <v>42288</v>
      </c>
      <c r="C36" s="42">
        <f>INDEX(m10_,1,(ROWS($B$34:C36)-1)*7+COLUMNS($B$34:C36))</f>
        <v>42289</v>
      </c>
      <c r="D36" s="42">
        <f>INDEX(m10_,1,(ROWS($B$34:D36)-1)*7+COLUMNS($B$34:D36))</f>
        <v>42290</v>
      </c>
      <c r="E36" s="42">
        <f>INDEX(m10_,1,(ROWS($B$34:E36)-1)*7+COLUMNS($B$34:E36))</f>
        <v>42291</v>
      </c>
      <c r="F36" s="42">
        <f>INDEX(m10_,1,(ROWS($B$34:F36)-1)*7+COLUMNS($B$34:F36))</f>
        <v>42292</v>
      </c>
      <c r="G36" s="42">
        <f>INDEX(m10_,1,(ROWS($B$34:G36)-1)*7+COLUMNS($B$34:G36))</f>
        <v>42293</v>
      </c>
      <c r="H36" s="43">
        <f>INDEX(m10_,1,(ROWS($B$34:H36)-1)*7+COLUMNS($B$34:H36))</f>
        <v>42294</v>
      </c>
      <c r="I36" s="35"/>
      <c r="J36" s="41">
        <f>INDEX(m11_,1,(ROWS($J$34:J36)-1)*7+COLUMNS($J$34:J36))</f>
        <v>42323</v>
      </c>
      <c r="K36" s="42">
        <f>INDEX(m11_,1,(ROWS($J$34:K36)-1)*7+COLUMNS($J$34:K36))</f>
        <v>42324</v>
      </c>
      <c r="L36" s="42">
        <f>INDEX(m11_,1,(ROWS($J$34:L36)-1)*7+COLUMNS($J$34:L36))</f>
        <v>42325</v>
      </c>
      <c r="M36" s="42">
        <f>INDEX(m11_,1,(ROWS($J$34:M36)-1)*7+COLUMNS($J$34:M36))</f>
        <v>42326</v>
      </c>
      <c r="N36" s="42">
        <f>INDEX(m11_,1,(ROWS($J$34:N36)-1)*7+COLUMNS($J$34:N36))</f>
        <v>42327</v>
      </c>
      <c r="O36" s="42">
        <f>INDEX(m11_,1,(ROWS($J$34:O36)-1)*7+COLUMNS($J$34:O36))</f>
        <v>42328</v>
      </c>
      <c r="P36" s="43">
        <f>INDEX(m11_,1,(ROWS($J$34:P36)-1)*7+COLUMNS($J$34:P36))</f>
        <v>42329</v>
      </c>
      <c r="Q36" s="35"/>
      <c r="R36" s="41">
        <f>INDEX(m12_,1,(ROWS($R$34:R36)-1)*7+COLUMNS($R$34:R36))</f>
        <v>42351</v>
      </c>
      <c r="S36" s="42">
        <f>INDEX(m12_,1,(ROWS($R$34:S36)-1)*7+COLUMNS($R$34:S36))</f>
        <v>42352</v>
      </c>
      <c r="T36" s="42">
        <f>INDEX(m12_,1,(ROWS($R$34:T36)-1)*7+COLUMNS($R$34:T36))</f>
        <v>42353</v>
      </c>
      <c r="U36" s="42">
        <f>INDEX(m12_,1,(ROWS($R$34:U36)-1)*7+COLUMNS($R$34:U36))</f>
        <v>42354</v>
      </c>
      <c r="V36" s="42">
        <f>INDEX(m12_,1,(ROWS($R$34:V36)-1)*7+COLUMNS($R$34:V36))</f>
        <v>42355</v>
      </c>
      <c r="W36" s="42">
        <f>INDEX(m12_,1,(ROWS($R$34:W36)-1)*7+COLUMNS($R$34:W36))</f>
        <v>42356</v>
      </c>
      <c r="X36" s="43">
        <f>INDEX(m12_,1,(ROWS($R$34:X36)-1)*7+COLUMNS($R$34:X36))</f>
        <v>42357</v>
      </c>
      <c r="Y36" s="28"/>
      <c r="Z36" s="29"/>
      <c r="AA36" s="36"/>
      <c r="AB36" s="31"/>
    </row>
    <row r="37" spans="2:28" x14ac:dyDescent="0.25">
      <c r="B37" s="41">
        <f>INDEX(m10_,1,(ROWS($B$34:B37)-1)*7+COLUMNS($B$34:B37))</f>
        <v>42295</v>
      </c>
      <c r="C37" s="42">
        <f>INDEX(m10_,1,(ROWS($B$34:C37)-1)*7+COLUMNS($B$34:C37))</f>
        <v>42296</v>
      </c>
      <c r="D37" s="42">
        <f>INDEX(m10_,1,(ROWS($B$34:D37)-1)*7+COLUMNS($B$34:D37))</f>
        <v>42297</v>
      </c>
      <c r="E37" s="42">
        <f>INDEX(m10_,1,(ROWS($B$34:E37)-1)*7+COLUMNS($B$34:E37))</f>
        <v>42298</v>
      </c>
      <c r="F37" s="42">
        <f>INDEX(m10_,1,(ROWS($B$34:F37)-1)*7+COLUMNS($B$34:F37))</f>
        <v>42299</v>
      </c>
      <c r="G37" s="42">
        <f>INDEX(m10_,1,(ROWS($B$34:G37)-1)*7+COLUMNS($B$34:G37))</f>
        <v>42300</v>
      </c>
      <c r="H37" s="43">
        <f>INDEX(m10_,1,(ROWS($B$34:H37)-1)*7+COLUMNS($B$34:H37))</f>
        <v>42301</v>
      </c>
      <c r="I37" s="35"/>
      <c r="J37" s="41">
        <f>INDEX(m11_,1,(ROWS($J$34:J37)-1)*7+COLUMNS($J$34:J37))</f>
        <v>42330</v>
      </c>
      <c r="K37" s="42">
        <f>INDEX(m11_,1,(ROWS($J$34:K37)-1)*7+COLUMNS($J$34:K37))</f>
        <v>42331</v>
      </c>
      <c r="L37" s="42">
        <f>INDEX(m11_,1,(ROWS($J$34:L37)-1)*7+COLUMNS($J$34:L37))</f>
        <v>42332</v>
      </c>
      <c r="M37" s="42">
        <f>INDEX(m11_,1,(ROWS($J$34:M37)-1)*7+COLUMNS($J$34:M37))</f>
        <v>42333</v>
      </c>
      <c r="N37" s="42">
        <f>INDEX(m11_,1,(ROWS($J$34:N37)-1)*7+COLUMNS($J$34:N37))</f>
        <v>42334</v>
      </c>
      <c r="O37" s="42">
        <f>INDEX(m11_,1,(ROWS($J$34:O37)-1)*7+COLUMNS($J$34:O37))</f>
        <v>42335</v>
      </c>
      <c r="P37" s="43">
        <f>INDEX(m11_,1,(ROWS($J$34:P37)-1)*7+COLUMNS($J$34:P37))</f>
        <v>42336</v>
      </c>
      <c r="Q37" s="35"/>
      <c r="R37" s="41">
        <f>INDEX(m12_,1,(ROWS($R$34:R37)-1)*7+COLUMNS($R$34:R37))</f>
        <v>42358</v>
      </c>
      <c r="S37" s="42">
        <f>INDEX(m12_,1,(ROWS($R$34:S37)-1)*7+COLUMNS($R$34:S37))</f>
        <v>42359</v>
      </c>
      <c r="T37" s="42">
        <f>INDEX(m12_,1,(ROWS($R$34:T37)-1)*7+COLUMNS($R$34:T37))</f>
        <v>42360</v>
      </c>
      <c r="U37" s="42">
        <f>INDEX(m12_,1,(ROWS($R$34:U37)-1)*7+COLUMNS($R$34:U37))</f>
        <v>42361</v>
      </c>
      <c r="V37" s="42">
        <f>INDEX(m12_,1,(ROWS($R$34:V37)-1)*7+COLUMNS($R$34:V37))</f>
        <v>42362</v>
      </c>
      <c r="W37" s="42">
        <f>INDEX(m12_,1,(ROWS($R$34:W37)-1)*7+COLUMNS($R$34:W37))</f>
        <v>42363</v>
      </c>
      <c r="X37" s="43">
        <f>INDEX(m12_,1,(ROWS($R$34:X37)-1)*7+COLUMNS($R$34:X37))</f>
        <v>42364</v>
      </c>
      <c r="Y37" s="28"/>
      <c r="Z37" s="29"/>
      <c r="AA37" s="36"/>
      <c r="AB37" s="31"/>
    </row>
    <row r="38" spans="2:28" x14ac:dyDescent="0.25">
      <c r="B38" s="41">
        <f>INDEX(m10_,1,(ROWS($B$34:B38)-1)*7+COLUMNS($B$34:B38))</f>
        <v>42302</v>
      </c>
      <c r="C38" s="42">
        <f>INDEX(m10_,1,(ROWS($B$34:C38)-1)*7+COLUMNS($B$34:C38))</f>
        <v>42303</v>
      </c>
      <c r="D38" s="42">
        <f>INDEX(m10_,1,(ROWS($B$34:D38)-1)*7+COLUMNS($B$34:D38))</f>
        <v>42304</v>
      </c>
      <c r="E38" s="42">
        <f>INDEX(m10_,1,(ROWS($B$34:E38)-1)*7+COLUMNS($B$34:E38))</f>
        <v>42305</v>
      </c>
      <c r="F38" s="42">
        <f>INDEX(m10_,1,(ROWS($B$34:F38)-1)*7+COLUMNS($B$34:F38))</f>
        <v>42306</v>
      </c>
      <c r="G38" s="42">
        <f>INDEX(m10_,1,(ROWS($B$34:G38)-1)*7+COLUMNS($B$34:G38))</f>
        <v>42307</v>
      </c>
      <c r="H38" s="43">
        <f>INDEX(m10_,1,(ROWS($B$34:H38)-1)*7+COLUMNS($B$34:H38))</f>
        <v>42308</v>
      </c>
      <c r="I38" s="35"/>
      <c r="J38" s="41">
        <f>INDEX(m11_,1,(ROWS($J$34:J38)-1)*7+COLUMNS($J$34:J38))</f>
        <v>42337</v>
      </c>
      <c r="K38" s="42">
        <f>INDEX(m11_,1,(ROWS($J$34:K38)-1)*7+COLUMNS($J$34:K38))</f>
        <v>42338</v>
      </c>
      <c r="L38" s="42">
        <f>INDEX(m11_,1,(ROWS($J$34:L38)-1)*7+COLUMNS($J$34:L38))</f>
        <v>42339</v>
      </c>
      <c r="M38" s="42">
        <f>INDEX(m11_,1,(ROWS($J$34:M38)-1)*7+COLUMNS($J$34:M38))</f>
        <v>42340</v>
      </c>
      <c r="N38" s="42">
        <f>INDEX(m11_,1,(ROWS($J$34:N38)-1)*7+COLUMNS($J$34:N38))</f>
        <v>42341</v>
      </c>
      <c r="O38" s="42">
        <f>INDEX(m11_,1,(ROWS($J$34:O38)-1)*7+COLUMNS($J$34:O38))</f>
        <v>42342</v>
      </c>
      <c r="P38" s="43">
        <f>INDEX(m11_,1,(ROWS($J$34:P38)-1)*7+COLUMNS($J$34:P38))</f>
        <v>42343</v>
      </c>
      <c r="Q38" s="35"/>
      <c r="R38" s="41">
        <f>INDEX(m12_,1,(ROWS($R$34:R38)-1)*7+COLUMNS($R$34:R38))</f>
        <v>42365</v>
      </c>
      <c r="S38" s="42">
        <f>INDEX(m12_,1,(ROWS($R$34:S38)-1)*7+COLUMNS($R$34:S38))</f>
        <v>42366</v>
      </c>
      <c r="T38" s="42">
        <f>INDEX(m12_,1,(ROWS($R$34:T38)-1)*7+COLUMNS($R$34:T38))</f>
        <v>42367</v>
      </c>
      <c r="U38" s="42">
        <f>INDEX(m12_,1,(ROWS($R$34:U38)-1)*7+COLUMNS($R$34:U38))</f>
        <v>42368</v>
      </c>
      <c r="V38" s="42">
        <f>INDEX(m12_,1,(ROWS($R$34:V38)-1)*7+COLUMNS($R$34:V38))</f>
        <v>42369</v>
      </c>
      <c r="W38" s="42">
        <f>INDEX(m12_,1,(ROWS($R$34:W38)-1)*7+COLUMNS($R$34:W38))</f>
        <v>42370</v>
      </c>
      <c r="X38" s="43">
        <f>INDEX(m12_,1,(ROWS($R$34:X38)-1)*7+COLUMNS($R$34:X38))</f>
        <v>42371</v>
      </c>
      <c r="Y38" s="28"/>
      <c r="Z38" s="29"/>
      <c r="AA38" s="38"/>
      <c r="AB38" s="31"/>
    </row>
    <row r="39" spans="2:28" x14ac:dyDescent="0.25">
      <c r="B39" s="44">
        <f>INDEX(m10_,1,(ROWS($B$34:B39)-1)*7+COLUMNS($B$34:B39))</f>
        <v>42309</v>
      </c>
      <c r="C39" s="45">
        <f>INDEX(m10_,1,(ROWS($B$34:C39)-1)*7+COLUMNS($B$34:C39))</f>
        <v>42310</v>
      </c>
      <c r="D39" s="45">
        <f>INDEX(m10_,1,(ROWS($B$34:D39)-1)*7+COLUMNS($B$34:D39))</f>
        <v>42311</v>
      </c>
      <c r="E39" s="45">
        <f>INDEX(m10_,1,(ROWS($B$34:E39)-1)*7+COLUMNS($B$34:E39))</f>
        <v>42312</v>
      </c>
      <c r="F39" s="45">
        <f>INDEX(m10_,1,(ROWS($B$34:F39)-1)*7+COLUMNS($B$34:F39))</f>
        <v>42313</v>
      </c>
      <c r="G39" s="45">
        <f>INDEX(m10_,1,(ROWS($B$34:G39)-1)*7+COLUMNS($B$34:G39))</f>
        <v>42314</v>
      </c>
      <c r="H39" s="46">
        <f>INDEX(m10_,1,(ROWS($B$34:H39)-1)*7+COLUMNS($B$34:H39))</f>
        <v>42315</v>
      </c>
      <c r="I39" s="35"/>
      <c r="J39" s="44">
        <f>INDEX(m11_,1,(ROWS($J$34:J39)-1)*7+COLUMNS($J$34:J39))</f>
        <v>42344</v>
      </c>
      <c r="K39" s="45">
        <f>INDEX(m11_,1,(ROWS($J$34:K39)-1)*7+COLUMNS($J$34:K39))</f>
        <v>42345</v>
      </c>
      <c r="L39" s="45">
        <f>INDEX(m11_,1,(ROWS($J$34:L39)-1)*7+COLUMNS($J$34:L39))</f>
        <v>42346</v>
      </c>
      <c r="M39" s="45">
        <f>INDEX(m11_,1,(ROWS($J$34:M39)-1)*7+COLUMNS($J$34:M39))</f>
        <v>42347</v>
      </c>
      <c r="N39" s="45">
        <f>INDEX(m11_,1,(ROWS($J$34:N39)-1)*7+COLUMNS($J$34:N39))</f>
        <v>42348</v>
      </c>
      <c r="O39" s="45">
        <f>INDEX(m11_,1,(ROWS($J$34:O39)-1)*7+COLUMNS($J$34:O39))</f>
        <v>42349</v>
      </c>
      <c r="P39" s="46">
        <f>INDEX(m11_,1,(ROWS($J$34:P39)-1)*7+COLUMNS($J$34:P39))</f>
        <v>42350</v>
      </c>
      <c r="Q39" s="35"/>
      <c r="R39" s="44">
        <f>INDEX(m12_,1,(ROWS($R$34:R39)-1)*7+COLUMNS($R$34:R39))</f>
        <v>42372</v>
      </c>
      <c r="S39" s="45">
        <f>INDEX(m12_,1,(ROWS($R$34:S39)-1)*7+COLUMNS($R$34:S39))</f>
        <v>42373</v>
      </c>
      <c r="T39" s="45">
        <f>INDEX(m12_,1,(ROWS($R$34:T39)-1)*7+COLUMNS($R$34:T39))</f>
        <v>42374</v>
      </c>
      <c r="U39" s="45">
        <f>INDEX(m12_,1,(ROWS($R$34:U39)-1)*7+COLUMNS($R$34:U39))</f>
        <v>42375</v>
      </c>
      <c r="V39" s="45">
        <f>INDEX(m12_,1,(ROWS($R$34:V39)-1)*7+COLUMNS($R$34:V39))</f>
        <v>42376</v>
      </c>
      <c r="W39" s="45">
        <f>INDEX(m12_,1,(ROWS($R$34:W39)-1)*7+COLUMNS($R$34:W39))</f>
        <v>42377</v>
      </c>
      <c r="X39" s="46">
        <f>INDEX(m12_,1,(ROWS($R$34:X39)-1)*7+COLUMNS($R$34:X39))</f>
        <v>42378</v>
      </c>
      <c r="Y39" s="28"/>
      <c r="Z39" s="122" t="s">
        <v>2</v>
      </c>
      <c r="AA39" s="123"/>
      <c r="AB39" s="124"/>
    </row>
    <row r="40" spans="2:28" x14ac:dyDescent="0.25"/>
    <row r="41" spans="2:28" x14ac:dyDescent="0.25"/>
  </sheetData>
  <customSheetViews>
    <customSheetView guid="{00C1CBDA-1637-4E2C-863E-F0BD8FC5759C}" showPageBreaks="1" showGridLines="0" fitToPage="1" hiddenRows="1" hiddenColumns="1">
      <selection sqref="A1:AC41"/>
      <pageMargins left="0.7" right="0.7" top="0.75" bottom="0.75" header="0.3" footer="0.3"/>
      <pageSetup scale="71" orientation="portrait"/>
    </customSheetView>
  </customSheetViews>
  <mergeCells count="14">
    <mergeCell ref="J3:P3"/>
    <mergeCell ref="Z39:AB39"/>
    <mergeCell ref="B23:H23"/>
    <mergeCell ref="J23:P23"/>
    <mergeCell ref="R23:X23"/>
    <mergeCell ref="B32:H32"/>
    <mergeCell ref="J32:P32"/>
    <mergeCell ref="R32:X32"/>
    <mergeCell ref="B5:H5"/>
    <mergeCell ref="J5:P5"/>
    <mergeCell ref="R5:X5"/>
    <mergeCell ref="B14:H14"/>
    <mergeCell ref="J14:P14"/>
    <mergeCell ref="R14:X14"/>
  </mergeCells>
  <conditionalFormatting sqref="B7:H12">
    <cfRule type="expression" dxfId="74" priority="1" stopIfTrue="1">
      <formula>MONTH(B7)&lt;&gt;MONTH($B$5)</formula>
    </cfRule>
  </conditionalFormatting>
  <conditionalFormatting sqref="J7:P12">
    <cfRule type="expression" dxfId="73" priority="2" stopIfTrue="1">
      <formula>MONTH(J7)&lt;&gt;MONTH($J$5)</formula>
    </cfRule>
  </conditionalFormatting>
  <conditionalFormatting sqref="R7:X12">
    <cfRule type="expression" dxfId="72" priority="3" stopIfTrue="1">
      <formula>MONTH(R7)&lt;&gt;MONTH($R$5)</formula>
    </cfRule>
  </conditionalFormatting>
  <conditionalFormatting sqref="B16:H21">
    <cfRule type="expression" dxfId="71" priority="4" stopIfTrue="1">
      <formula>MONTH(B16)&lt;&gt;MONTH($B$14)</formula>
    </cfRule>
  </conditionalFormatting>
  <conditionalFormatting sqref="J16:P21">
    <cfRule type="expression" dxfId="70" priority="12" stopIfTrue="1">
      <formula>MONTH(J16)&lt;&gt;MONTH($J$14)</formula>
    </cfRule>
  </conditionalFormatting>
  <conditionalFormatting sqref="R16:X21">
    <cfRule type="expression" dxfId="69" priority="11" stopIfTrue="1">
      <formula>MONTH(R16)&lt;&gt;MONTH($R$14)</formula>
    </cfRule>
  </conditionalFormatting>
  <conditionalFormatting sqref="B25:H30">
    <cfRule type="expression" dxfId="68" priority="10" stopIfTrue="1">
      <formula>MONTH(B25)&lt;&gt;MONTH($B$23)</formula>
    </cfRule>
  </conditionalFormatting>
  <conditionalFormatting sqref="J25:P30">
    <cfRule type="expression" dxfId="67" priority="9" stopIfTrue="1">
      <formula>MONTH(J25)&lt;&gt;MONTH($J$23)</formula>
    </cfRule>
  </conditionalFormatting>
  <conditionalFormatting sqref="R25:X30">
    <cfRule type="expression" dxfId="66" priority="8" stopIfTrue="1">
      <formula>MONTH(R25)&lt;&gt;MONTH($R$23)</formula>
    </cfRule>
  </conditionalFormatting>
  <conditionalFormatting sqref="B34:H39">
    <cfRule type="expression" dxfId="65" priority="7" stopIfTrue="1">
      <formula>MONTH(B34)&lt;&gt;MONTH($B$32)</formula>
    </cfRule>
  </conditionalFormatting>
  <conditionalFormatting sqref="J34:P39">
    <cfRule type="expression" dxfId="64" priority="6" stopIfTrue="1">
      <formula>MONTH(J34)&lt;&gt;MONTH($J$32)</formula>
    </cfRule>
  </conditionalFormatting>
  <conditionalFormatting sqref="R34:X39">
    <cfRule type="expression" dxfId="63" priority="5" stopIfTrue="1">
      <formula>MONTH(R34)&lt;&gt;MONTH($R$32)</formula>
    </cfRule>
  </conditionalFormatting>
  <conditionalFormatting sqref="B7:H12 J7:P12 R7:X12 B16:H21 J16:P21 R16:X21 B25:H30 J25:P30 R25:X30 B34:H39 J34:P39 R34:X39">
    <cfRule type="expression" dxfId="62" priority="13">
      <formula>IFERROR(INDEX(lstDailyEvents,B7-valYearStart+1),5)=4</formula>
    </cfRule>
    <cfRule type="expression" dxfId="61" priority="14">
      <formula>IFERROR(INDEX(lstDailyEvents,B7-valYearStart+1),5)=3</formula>
    </cfRule>
    <cfRule type="expression" dxfId="60" priority="15">
      <formula>IFERROR(INDEX(lstDailyEvents,B7-valYearStart+1),5)=2</formula>
    </cfRule>
    <cfRule type="expression" dxfId="59" priority="17">
      <formula>IFERROR(INDEX(lstDailyEvents,B7-valYearStart+1),5)=1</formula>
    </cfRule>
  </conditionalFormatting>
  <hyperlinks>
    <hyperlink ref="Z39" r:id="rId1"/>
  </hyperlinks>
  <printOptions horizontalCentered="1" verticalCentered="1"/>
  <pageMargins left="0.25" right="0.25" top="0.75" bottom="0.75" header="0.3" footer="0.3"/>
  <pageSetup scale="83" orientation="landscape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pageSetUpPr autoPageBreaks="0" fitToPage="1"/>
  </sheetPr>
  <dimension ref="A3:J109"/>
  <sheetViews>
    <sheetView showGridLines="0" workbookViewId="0"/>
  </sheetViews>
  <sheetFormatPr defaultColWidth="0" defaultRowHeight="15" x14ac:dyDescent="0.25"/>
  <cols>
    <col min="1" max="1" width="9.140625" customWidth="1"/>
    <col min="2" max="8" width="14.28515625" customWidth="1"/>
    <col min="9" max="9" width="3.140625" customWidth="1"/>
    <col min="10" max="10" width="10.7109375" style="58" bestFit="1" customWidth="1"/>
    <col min="11" max="16384" width="9.140625" hidden="1"/>
  </cols>
  <sheetData>
    <row r="3" spans="1:10" ht="75" customHeight="1" x14ac:dyDescent="0.25">
      <c r="B3" s="128">
        <f>Mini!B6</f>
        <v>42005</v>
      </c>
      <c r="C3" s="129"/>
      <c r="D3" s="129"/>
      <c r="E3" s="129"/>
      <c r="F3" s="129"/>
      <c r="G3" s="129"/>
      <c r="H3" s="130"/>
      <c r="I3" s="27"/>
    </row>
    <row r="4" spans="1:10" ht="37.5" customHeight="1" x14ac:dyDescent="0.25">
      <c r="B4" s="101" t="str">
        <f>Groot!B6</f>
        <v>Zo</v>
      </c>
      <c r="C4" s="102" t="str">
        <f>Groot!C6</f>
        <v>M</v>
      </c>
      <c r="D4" s="102" t="str">
        <f>Groot!D6</f>
        <v>Di</v>
      </c>
      <c r="E4" s="102" t="str">
        <f>Groot!E6</f>
        <v>W</v>
      </c>
      <c r="F4" s="102" t="str">
        <f>Groot!F6</f>
        <v>Do</v>
      </c>
      <c r="G4" s="102" t="str">
        <f>Groot!G6</f>
        <v>V</v>
      </c>
      <c r="H4" s="103" t="str">
        <f>Groot!H6</f>
        <v>Za</v>
      </c>
      <c r="I4" s="35"/>
    </row>
    <row r="5" spans="1:10" ht="75" customHeight="1" x14ac:dyDescent="0.25">
      <c r="A5" s="94">
        <f t="shared" ref="A5:A10" si="0">$B$3</f>
        <v>42005</v>
      </c>
      <c r="B5" s="95">
        <f>INDEX(m1_,1,(ROWS($B$5:B5)-1)*7+COLUMNS($B$5:B5))</f>
        <v>42001</v>
      </c>
      <c r="C5" s="96">
        <f>INDEX(m1_,1,(ROWS($B$5:C5)-1)*7+COLUMNS($B$5:C5))</f>
        <v>42002</v>
      </c>
      <c r="D5" s="96">
        <f>INDEX(m1_,1,(ROWS($B$5:D5)-1)*7+COLUMNS($B$5:D5))</f>
        <v>42003</v>
      </c>
      <c r="E5" s="96">
        <f>INDEX(m1_,1,(ROWS($B$5:E5)-1)*7+COLUMNS($B$5:E5))</f>
        <v>42004</v>
      </c>
      <c r="F5" s="96">
        <f>INDEX(m1_,1,(ROWS($B$5:F5)-1)*7+COLUMNS($B$5:F5))</f>
        <v>42005</v>
      </c>
      <c r="G5" s="96">
        <f>INDEX(m1_,1,(ROWS($B$5:G5)-1)*7+COLUMNS($B$5:G5))</f>
        <v>42006</v>
      </c>
      <c r="H5" s="97">
        <f>INDEX(m1_,1,(ROWS($B$5:H5)-1)*7+COLUMNS($B$5:H5))</f>
        <v>42007</v>
      </c>
      <c r="I5" s="35"/>
      <c r="J5" s="59"/>
    </row>
    <row r="6" spans="1:10" ht="75" customHeight="1" x14ac:dyDescent="0.55000000000000004">
      <c r="A6" s="94">
        <f t="shared" si="0"/>
        <v>42005</v>
      </c>
      <c r="B6" s="95">
        <f>INDEX(m1_,1,(ROWS($B$5:B6)-1)*7+COLUMNS($B$5:B6))</f>
        <v>42008</v>
      </c>
      <c r="C6" s="96">
        <f>INDEX(m1_,1,(ROWS($B$5:C6)-1)*7+COLUMNS($B$5:C6))</f>
        <v>42009</v>
      </c>
      <c r="D6" s="96">
        <f>INDEX(m1_,1,(ROWS($B$5:D6)-1)*7+COLUMNS($B$5:D6))</f>
        <v>42010</v>
      </c>
      <c r="E6" s="96">
        <f>INDEX(m1_,1,(ROWS($B$5:E6)-1)*7+COLUMNS($B$5:E6))</f>
        <v>42011</v>
      </c>
      <c r="F6" s="96">
        <f>INDEX(m1_,1,(ROWS($B$5:F6)-1)*7+COLUMNS($B$5:F6))</f>
        <v>42012</v>
      </c>
      <c r="G6" s="96">
        <f>INDEX(m1_,1,(ROWS($B$5:G6)-1)*7+COLUMNS($B$5:G6))</f>
        <v>42013</v>
      </c>
      <c r="H6" s="97">
        <f>INDEX(m1_,1,(ROWS($B$5:H6)-1)*7+COLUMNS($B$5:H6))</f>
        <v>42014</v>
      </c>
      <c r="I6" s="35"/>
      <c r="J6" s="60"/>
    </row>
    <row r="7" spans="1:10" ht="75" customHeight="1" x14ac:dyDescent="0.55000000000000004">
      <c r="A7" s="94">
        <f t="shared" si="0"/>
        <v>42005</v>
      </c>
      <c r="B7" s="95">
        <f>INDEX(m1_,1,(ROWS($B$5:B7)-1)*7+COLUMNS($B$5:B7))</f>
        <v>42015</v>
      </c>
      <c r="C7" s="96">
        <f>INDEX(m1_,1,(ROWS($B$5:C7)-1)*7+COLUMNS($B$5:C7))</f>
        <v>42016</v>
      </c>
      <c r="D7" s="96">
        <f>INDEX(m1_,1,(ROWS($B$5:D7)-1)*7+COLUMNS($B$5:D7))</f>
        <v>42017</v>
      </c>
      <c r="E7" s="96">
        <f>INDEX(m1_,1,(ROWS($B$5:E7)-1)*7+COLUMNS($B$5:E7))</f>
        <v>42018</v>
      </c>
      <c r="F7" s="96">
        <f>INDEX(m1_,1,(ROWS($B$5:F7)-1)*7+COLUMNS($B$5:F7))</f>
        <v>42019</v>
      </c>
      <c r="G7" s="96">
        <f>INDEX(m1_,1,(ROWS($B$5:G7)-1)*7+COLUMNS($B$5:G7))</f>
        <v>42020</v>
      </c>
      <c r="H7" s="97">
        <f>INDEX(m1_,1,(ROWS($B$5:H7)-1)*7+COLUMNS($B$5:H7))</f>
        <v>42021</v>
      </c>
      <c r="I7" s="35"/>
      <c r="J7" s="60"/>
    </row>
    <row r="8" spans="1:10" ht="75" customHeight="1" x14ac:dyDescent="0.55000000000000004">
      <c r="A8" s="94">
        <f t="shared" si="0"/>
        <v>42005</v>
      </c>
      <c r="B8" s="95">
        <f>INDEX(m1_,1,(ROWS($B$5:B8)-1)*7+COLUMNS($B$5:B8))</f>
        <v>42022</v>
      </c>
      <c r="C8" s="96">
        <f>INDEX(m1_,1,(ROWS($B$5:C8)-1)*7+COLUMNS($B$5:C8))</f>
        <v>42023</v>
      </c>
      <c r="D8" s="96">
        <f>INDEX(m1_,1,(ROWS($B$5:D8)-1)*7+COLUMNS($B$5:D8))</f>
        <v>42024</v>
      </c>
      <c r="E8" s="96">
        <f>INDEX(m1_,1,(ROWS($B$5:E8)-1)*7+COLUMNS($B$5:E8))</f>
        <v>42025</v>
      </c>
      <c r="F8" s="96">
        <f>INDEX(m1_,1,(ROWS($B$5:F8)-1)*7+COLUMNS($B$5:F8))</f>
        <v>42026</v>
      </c>
      <c r="G8" s="96">
        <f>INDEX(m1_,1,(ROWS($B$5:G8)-1)*7+COLUMNS($B$5:G8))</f>
        <v>42027</v>
      </c>
      <c r="H8" s="97">
        <f>INDEX(m1_,1,(ROWS($B$5:H8)-1)*7+COLUMNS($B$5:H8))</f>
        <v>42028</v>
      </c>
      <c r="I8" s="35"/>
      <c r="J8" s="60"/>
    </row>
    <row r="9" spans="1:10" ht="75" customHeight="1" x14ac:dyDescent="0.55000000000000004">
      <c r="A9" s="94">
        <f t="shared" si="0"/>
        <v>42005</v>
      </c>
      <c r="B9" s="95">
        <f>INDEX(m1_,1,(ROWS($B$5:B9)-1)*7+COLUMNS($B$5:B9))</f>
        <v>42029</v>
      </c>
      <c r="C9" s="96">
        <f>INDEX(m1_,1,(ROWS($B$5:C9)-1)*7+COLUMNS($B$5:C9))</f>
        <v>42030</v>
      </c>
      <c r="D9" s="96">
        <f>INDEX(m1_,1,(ROWS($B$5:D9)-1)*7+COLUMNS($B$5:D9))</f>
        <v>42031</v>
      </c>
      <c r="E9" s="96">
        <f>INDEX(m1_,1,(ROWS($B$5:E9)-1)*7+COLUMNS($B$5:E9))</f>
        <v>42032</v>
      </c>
      <c r="F9" s="96">
        <f>INDEX(m1_,1,(ROWS($B$5:F9)-1)*7+COLUMNS($B$5:F9))</f>
        <v>42033</v>
      </c>
      <c r="G9" s="96">
        <f>INDEX(m1_,1,(ROWS($B$5:G9)-1)*7+COLUMNS($B$5:G9))</f>
        <v>42034</v>
      </c>
      <c r="H9" s="97">
        <f>INDEX(m1_,1,(ROWS($B$5:H9)-1)*7+COLUMNS($B$5:H9))</f>
        <v>42035</v>
      </c>
      <c r="I9" s="35"/>
      <c r="J9" s="60"/>
    </row>
    <row r="10" spans="1:10" ht="75" customHeight="1" x14ac:dyDescent="0.55000000000000004">
      <c r="A10" s="94">
        <f t="shared" si="0"/>
        <v>42005</v>
      </c>
      <c r="B10" s="98">
        <f>INDEX(m1_,1,(ROWS($B$5:B10)-1)*7+COLUMNS($B$5:B10))</f>
        <v>42036</v>
      </c>
      <c r="C10" s="99">
        <f>INDEX(m1_,1,(ROWS($B$5:C10)-1)*7+COLUMNS($B$5:C10))</f>
        <v>42037</v>
      </c>
      <c r="D10" s="99">
        <f>INDEX(m1_,1,(ROWS($B$5:D10)-1)*7+COLUMNS($B$5:D10))</f>
        <v>42038</v>
      </c>
      <c r="E10" s="99">
        <f>INDEX(m1_,1,(ROWS($B$5:E10)-1)*7+COLUMNS($B$5:E10))</f>
        <v>42039</v>
      </c>
      <c r="F10" s="99">
        <f>INDEX(m1_,1,(ROWS($B$5:F10)-1)*7+COLUMNS($B$5:F10))</f>
        <v>42040</v>
      </c>
      <c r="G10" s="99">
        <f>INDEX(m1_,1,(ROWS($B$5:G10)-1)*7+COLUMNS($B$5:G10))</f>
        <v>42041</v>
      </c>
      <c r="H10" s="100">
        <f>INDEX(m1_,1,(ROWS($B$5:H10)-1)*7+COLUMNS($B$5:H10))</f>
        <v>42042</v>
      </c>
      <c r="I10" s="35"/>
      <c r="J10" s="61">
        <v>6</v>
      </c>
    </row>
    <row r="11" spans="1:10" ht="187.5" customHeight="1" x14ac:dyDescent="0.55000000000000004">
      <c r="A11" s="94"/>
      <c r="B11" s="56"/>
      <c r="C11" s="56"/>
      <c r="D11" s="56"/>
      <c r="E11" s="56"/>
      <c r="F11" s="56"/>
      <c r="G11" s="56"/>
      <c r="H11" s="56"/>
      <c r="I11" s="35"/>
      <c r="J11" s="60"/>
    </row>
    <row r="12" spans="1:10" ht="75" customHeight="1" x14ac:dyDescent="0.55000000000000004">
      <c r="A12" s="94"/>
      <c r="B12" s="128">
        <f>Mini!B7</f>
        <v>42036</v>
      </c>
      <c r="C12" s="129"/>
      <c r="D12" s="129"/>
      <c r="E12" s="129"/>
      <c r="F12" s="129"/>
      <c r="G12" s="129"/>
      <c r="H12" s="130"/>
      <c r="J12" s="60"/>
    </row>
    <row r="13" spans="1:10" ht="37.5" customHeight="1" x14ac:dyDescent="0.55000000000000004">
      <c r="A13" s="94"/>
      <c r="B13" s="101" t="str">
        <f>B4</f>
        <v>Zo</v>
      </c>
      <c r="C13" s="102" t="str">
        <f t="shared" ref="C13:H13" si="1">C4</f>
        <v>M</v>
      </c>
      <c r="D13" s="102" t="str">
        <f t="shared" si="1"/>
        <v>Di</v>
      </c>
      <c r="E13" s="102" t="str">
        <f t="shared" si="1"/>
        <v>W</v>
      </c>
      <c r="F13" s="102" t="str">
        <f t="shared" si="1"/>
        <v>Do</v>
      </c>
      <c r="G13" s="102" t="str">
        <f t="shared" si="1"/>
        <v>V</v>
      </c>
      <c r="H13" s="103" t="str">
        <f t="shared" si="1"/>
        <v>Za</v>
      </c>
      <c r="J13" s="60"/>
    </row>
    <row r="14" spans="1:10" ht="75" customHeight="1" x14ac:dyDescent="0.25">
      <c r="A14" s="94">
        <f t="shared" ref="A14:A19" si="2">$B$12</f>
        <v>42036</v>
      </c>
      <c r="B14" s="95">
        <f>INDEX(m2_,1,(ROWS($B$14:B14)-1)*7+COLUMNS($B$14:B14))</f>
        <v>42036</v>
      </c>
      <c r="C14" s="96">
        <f>INDEX(m2_,1,(ROWS($B$14:C14)-1)*7+COLUMNS($B$14:C14))</f>
        <v>42037</v>
      </c>
      <c r="D14" s="96">
        <f>INDEX(m2_,1,(ROWS($B$14:D14)-1)*7+COLUMNS($B$14:D14))</f>
        <v>42038</v>
      </c>
      <c r="E14" s="96">
        <f>INDEX(m2_,1,(ROWS($B$14:E14)-1)*7+COLUMNS($B$14:E14))</f>
        <v>42039</v>
      </c>
      <c r="F14" s="96">
        <f>INDEX(m2_,1,(ROWS($B$14:F14)-1)*7+COLUMNS($B$14:F14))</f>
        <v>42040</v>
      </c>
      <c r="G14" s="96">
        <f>INDEX(m2_,1,(ROWS($B$14:G14)-1)*7+COLUMNS($B$14:G14))</f>
        <v>42041</v>
      </c>
      <c r="H14" s="97">
        <f>INDEX(m2_,1,(ROWS($B$14:H14)-1)*7+COLUMNS($B$14:H14))</f>
        <v>42042</v>
      </c>
      <c r="J14" s="62">
        <v>5</v>
      </c>
    </row>
    <row r="15" spans="1:10" ht="75" customHeight="1" x14ac:dyDescent="0.55000000000000004">
      <c r="A15" s="94">
        <f t="shared" si="2"/>
        <v>42036</v>
      </c>
      <c r="B15" s="95">
        <f>INDEX(m2_,1,(ROWS($B$14:B15)-1)*7+COLUMNS($B$14:B15))</f>
        <v>42043</v>
      </c>
      <c r="C15" s="96">
        <f>INDEX(m2_,1,(ROWS($B$14:C15)-1)*7+COLUMNS($B$14:C15))</f>
        <v>42044</v>
      </c>
      <c r="D15" s="96">
        <f>INDEX(m2_,1,(ROWS($B$14:D15)-1)*7+COLUMNS($B$14:D15))</f>
        <v>42045</v>
      </c>
      <c r="E15" s="96">
        <f>INDEX(m2_,1,(ROWS($B$14:E15)-1)*7+COLUMNS($B$14:E15))</f>
        <v>42046</v>
      </c>
      <c r="F15" s="96">
        <f>INDEX(m2_,1,(ROWS($B$14:F15)-1)*7+COLUMNS($B$14:F15))</f>
        <v>42047</v>
      </c>
      <c r="G15" s="96">
        <f>INDEX(m2_,1,(ROWS($B$14:G15)-1)*7+COLUMNS($B$14:G15))</f>
        <v>42048</v>
      </c>
      <c r="H15" s="97">
        <f>INDEX(m2_,1,(ROWS($B$14:H15)-1)*7+COLUMNS($B$14:H15))</f>
        <v>42049</v>
      </c>
      <c r="J15" s="60"/>
    </row>
    <row r="16" spans="1:10" ht="75" customHeight="1" x14ac:dyDescent="0.55000000000000004">
      <c r="A16" s="94">
        <f t="shared" si="2"/>
        <v>42036</v>
      </c>
      <c r="B16" s="95">
        <f>INDEX(m2_,1,(ROWS($B$14:B16)-1)*7+COLUMNS($B$14:B16))</f>
        <v>42050</v>
      </c>
      <c r="C16" s="96">
        <f>INDEX(m2_,1,(ROWS($B$14:C16)-1)*7+COLUMNS($B$14:C16))</f>
        <v>42051</v>
      </c>
      <c r="D16" s="96">
        <f>INDEX(m2_,1,(ROWS($B$14:D16)-1)*7+COLUMNS($B$14:D16))</f>
        <v>42052</v>
      </c>
      <c r="E16" s="96">
        <f>INDEX(m2_,1,(ROWS($B$14:E16)-1)*7+COLUMNS($B$14:E16))</f>
        <v>42053</v>
      </c>
      <c r="F16" s="96">
        <f>INDEX(m2_,1,(ROWS($B$14:F16)-1)*7+COLUMNS($B$14:F16))</f>
        <v>42054</v>
      </c>
      <c r="G16" s="96">
        <f>INDEX(m2_,1,(ROWS($B$14:G16)-1)*7+COLUMNS($B$14:G16))</f>
        <v>42055</v>
      </c>
      <c r="H16" s="97">
        <f>INDEX(m2_,1,(ROWS($B$14:H16)-1)*7+COLUMNS($B$14:H16))</f>
        <v>42056</v>
      </c>
      <c r="J16" s="60"/>
    </row>
    <row r="17" spans="1:10" ht="75" customHeight="1" x14ac:dyDescent="0.55000000000000004">
      <c r="A17" s="94">
        <f t="shared" si="2"/>
        <v>42036</v>
      </c>
      <c r="B17" s="95">
        <f>INDEX(m2_,1,(ROWS($B$14:B17)-1)*7+COLUMNS($B$14:B17))</f>
        <v>42057</v>
      </c>
      <c r="C17" s="96">
        <f>INDEX(m2_,1,(ROWS($B$14:C17)-1)*7+COLUMNS($B$14:C17))</f>
        <v>42058</v>
      </c>
      <c r="D17" s="96">
        <f>INDEX(m2_,1,(ROWS($B$14:D17)-1)*7+COLUMNS($B$14:D17))</f>
        <v>42059</v>
      </c>
      <c r="E17" s="96">
        <f>INDEX(m2_,1,(ROWS($B$14:E17)-1)*7+COLUMNS($B$14:E17))</f>
        <v>42060</v>
      </c>
      <c r="F17" s="96">
        <f>INDEX(m2_,1,(ROWS($B$14:F17)-1)*7+COLUMNS($B$14:F17))</f>
        <v>42061</v>
      </c>
      <c r="G17" s="96">
        <f>INDEX(m2_,1,(ROWS($B$14:G17)-1)*7+COLUMNS($B$14:G17))</f>
        <v>42062</v>
      </c>
      <c r="H17" s="97">
        <f>INDEX(m2_,1,(ROWS($B$14:H17)-1)*7+COLUMNS($B$14:H17))</f>
        <v>42063</v>
      </c>
      <c r="J17" s="60"/>
    </row>
    <row r="18" spans="1:10" ht="75" customHeight="1" x14ac:dyDescent="0.55000000000000004">
      <c r="A18" s="94">
        <f t="shared" si="2"/>
        <v>42036</v>
      </c>
      <c r="B18" s="95">
        <f>INDEX(m2_,1,(ROWS($B$14:B18)-1)*7+COLUMNS($B$14:B18))</f>
        <v>42064</v>
      </c>
      <c r="C18" s="96">
        <f>INDEX(m2_,1,(ROWS($B$14:C18)-1)*7+COLUMNS($B$14:C18))</f>
        <v>42065</v>
      </c>
      <c r="D18" s="96">
        <f>INDEX(m2_,1,(ROWS($B$14:D18)-1)*7+COLUMNS($B$14:D18))</f>
        <v>42066</v>
      </c>
      <c r="E18" s="96">
        <f>INDEX(m2_,1,(ROWS($B$14:E18)-1)*7+COLUMNS($B$14:E18))</f>
        <v>42067</v>
      </c>
      <c r="F18" s="96">
        <f>INDEX(m2_,1,(ROWS($B$14:F18)-1)*7+COLUMNS($B$14:F18))</f>
        <v>42068</v>
      </c>
      <c r="G18" s="96">
        <f>INDEX(m2_,1,(ROWS($B$14:G18)-1)*7+COLUMNS($B$14:G18))</f>
        <v>42069</v>
      </c>
      <c r="H18" s="97">
        <f>INDEX(m2_,1,(ROWS($B$14:H18)-1)*7+COLUMNS($B$14:H18))</f>
        <v>42070</v>
      </c>
      <c r="J18" s="60"/>
    </row>
    <row r="19" spans="1:10" ht="75" customHeight="1" x14ac:dyDescent="0.55000000000000004">
      <c r="A19" s="94">
        <f t="shared" si="2"/>
        <v>42036</v>
      </c>
      <c r="B19" s="98">
        <f>INDEX(m2_,1,(ROWS($B$14:B19)-1)*7+COLUMNS($B$14:B19))</f>
        <v>42071</v>
      </c>
      <c r="C19" s="99">
        <f>INDEX(m2_,1,(ROWS($B$14:C19)-1)*7+COLUMNS($B$14:C19))</f>
        <v>42072</v>
      </c>
      <c r="D19" s="99">
        <f>INDEX(m2_,1,(ROWS($B$14:D19)-1)*7+COLUMNS($B$14:D19))</f>
        <v>42073</v>
      </c>
      <c r="E19" s="99">
        <f>INDEX(m2_,1,(ROWS($B$14:E19)-1)*7+COLUMNS($B$14:E19))</f>
        <v>42074</v>
      </c>
      <c r="F19" s="99">
        <f>INDEX(m2_,1,(ROWS($B$14:F19)-1)*7+COLUMNS($B$14:F19))</f>
        <v>42075</v>
      </c>
      <c r="G19" s="99">
        <f>INDEX(m2_,1,(ROWS($B$14:G19)-1)*7+COLUMNS($B$14:G19))</f>
        <v>42076</v>
      </c>
      <c r="H19" s="100">
        <f>INDEX(m2_,1,(ROWS($B$14:H19)-1)*7+COLUMNS($B$14:H19))</f>
        <v>42077</v>
      </c>
      <c r="J19" s="61">
        <v>6</v>
      </c>
    </row>
    <row r="20" spans="1:10" ht="187.5" customHeight="1" x14ac:dyDescent="0.55000000000000004">
      <c r="A20" s="94"/>
      <c r="B20" s="57"/>
      <c r="C20" s="57"/>
      <c r="D20" s="57"/>
      <c r="E20" s="57"/>
      <c r="F20" s="57"/>
      <c r="G20" s="57"/>
      <c r="H20" s="57"/>
      <c r="J20" s="60"/>
    </row>
    <row r="21" spans="1:10" ht="75" customHeight="1" x14ac:dyDescent="0.55000000000000004">
      <c r="A21" s="94"/>
      <c r="B21" s="128">
        <f>Mini!B8</f>
        <v>42064</v>
      </c>
      <c r="C21" s="129"/>
      <c r="D21" s="129"/>
      <c r="E21" s="129"/>
      <c r="F21" s="129"/>
      <c r="G21" s="129"/>
      <c r="H21" s="130"/>
      <c r="J21" s="60"/>
    </row>
    <row r="22" spans="1:10" ht="37.5" customHeight="1" x14ac:dyDescent="0.55000000000000004">
      <c r="A22" s="94"/>
      <c r="B22" s="101" t="str">
        <f t="shared" ref="B22:H22" si="3">B13</f>
        <v>Zo</v>
      </c>
      <c r="C22" s="102" t="str">
        <f t="shared" si="3"/>
        <v>M</v>
      </c>
      <c r="D22" s="102" t="str">
        <f t="shared" si="3"/>
        <v>Di</v>
      </c>
      <c r="E22" s="102" t="str">
        <f t="shared" si="3"/>
        <v>W</v>
      </c>
      <c r="F22" s="102" t="str">
        <f t="shared" si="3"/>
        <v>Do</v>
      </c>
      <c r="G22" s="102" t="str">
        <f t="shared" si="3"/>
        <v>V</v>
      </c>
      <c r="H22" s="103" t="str">
        <f t="shared" si="3"/>
        <v>Za</v>
      </c>
      <c r="J22" s="60"/>
    </row>
    <row r="23" spans="1:10" ht="75" customHeight="1" x14ac:dyDescent="0.25">
      <c r="A23" s="94">
        <f t="shared" ref="A23:A28" si="4">$B$21</f>
        <v>42064</v>
      </c>
      <c r="B23" s="95">
        <f>INDEX(m3_,1,(ROWS($B$23:B23)-1)*7+COLUMNS($B$23:B23))</f>
        <v>42064</v>
      </c>
      <c r="C23" s="96">
        <f>INDEX(m3_,1,(ROWS($B$23:C23)-1)*7+COLUMNS($B$23:C23))</f>
        <v>42065</v>
      </c>
      <c r="D23" s="96">
        <f>INDEX(m3_,1,(ROWS($B$23:D23)-1)*7+COLUMNS($B$23:D23))</f>
        <v>42066</v>
      </c>
      <c r="E23" s="96">
        <f>INDEX(m3_,1,(ROWS($B$23:E23)-1)*7+COLUMNS($B$23:E23))</f>
        <v>42067</v>
      </c>
      <c r="F23" s="96">
        <f>INDEX(m3_,1,(ROWS($B$23:F23)-1)*7+COLUMNS($B$23:F23))</f>
        <v>42068</v>
      </c>
      <c r="G23" s="96">
        <f>INDEX(m3_,1,(ROWS($B$23:G23)-1)*7+COLUMNS($B$23:G23))</f>
        <v>42069</v>
      </c>
      <c r="H23" s="97">
        <f>INDEX(m3_,1,(ROWS($B$23:H23)-1)*7+COLUMNS($B$23:H23))</f>
        <v>42070</v>
      </c>
      <c r="J23" s="62">
        <v>5</v>
      </c>
    </row>
    <row r="24" spans="1:10" ht="75" customHeight="1" x14ac:dyDescent="0.55000000000000004">
      <c r="A24" s="94">
        <f t="shared" si="4"/>
        <v>42064</v>
      </c>
      <c r="B24" s="95">
        <f>INDEX(m3_,1,(ROWS($B$23:B24)-1)*7+COLUMNS($B$23:B24))</f>
        <v>42071</v>
      </c>
      <c r="C24" s="96">
        <f>INDEX(m3_,1,(ROWS($B$23:C24)-1)*7+COLUMNS($B$23:C24))</f>
        <v>42072</v>
      </c>
      <c r="D24" s="96">
        <f>INDEX(m3_,1,(ROWS($B$23:D24)-1)*7+COLUMNS($B$23:D24))</f>
        <v>42073</v>
      </c>
      <c r="E24" s="96">
        <f>INDEX(m3_,1,(ROWS($B$23:E24)-1)*7+COLUMNS($B$23:E24))</f>
        <v>42074</v>
      </c>
      <c r="F24" s="96">
        <f>INDEX(m3_,1,(ROWS($B$23:F24)-1)*7+COLUMNS($B$23:F24))</f>
        <v>42075</v>
      </c>
      <c r="G24" s="96">
        <f>INDEX(m3_,1,(ROWS($B$23:G24)-1)*7+COLUMNS($B$23:G24))</f>
        <v>42076</v>
      </c>
      <c r="H24" s="97">
        <f>INDEX(m3_,1,(ROWS($B$23:H24)-1)*7+COLUMNS($B$23:H24))</f>
        <v>42077</v>
      </c>
      <c r="J24" s="60"/>
    </row>
    <row r="25" spans="1:10" ht="75" customHeight="1" x14ac:dyDescent="0.55000000000000004">
      <c r="A25" s="94">
        <f t="shared" si="4"/>
        <v>42064</v>
      </c>
      <c r="B25" s="95">
        <f>INDEX(m3_,1,(ROWS($B$23:B25)-1)*7+COLUMNS($B$23:B25))</f>
        <v>42078</v>
      </c>
      <c r="C25" s="96">
        <f>INDEX(m3_,1,(ROWS($B$23:C25)-1)*7+COLUMNS($B$23:C25))</f>
        <v>42079</v>
      </c>
      <c r="D25" s="96">
        <f>INDEX(m3_,1,(ROWS($B$23:D25)-1)*7+COLUMNS($B$23:D25))</f>
        <v>42080</v>
      </c>
      <c r="E25" s="96">
        <f>INDEX(m3_,1,(ROWS($B$23:E25)-1)*7+COLUMNS($B$23:E25))</f>
        <v>42081</v>
      </c>
      <c r="F25" s="96">
        <f>INDEX(m3_,1,(ROWS($B$23:F25)-1)*7+COLUMNS($B$23:F25))</f>
        <v>42082</v>
      </c>
      <c r="G25" s="96">
        <f>INDEX(m3_,1,(ROWS($B$23:G25)-1)*7+COLUMNS($B$23:G25))</f>
        <v>42083</v>
      </c>
      <c r="H25" s="97">
        <f>INDEX(m3_,1,(ROWS($B$23:H25)-1)*7+COLUMNS($B$23:H25))</f>
        <v>42084</v>
      </c>
      <c r="J25" s="60"/>
    </row>
    <row r="26" spans="1:10" ht="75" customHeight="1" x14ac:dyDescent="0.55000000000000004">
      <c r="A26" s="94">
        <f t="shared" si="4"/>
        <v>42064</v>
      </c>
      <c r="B26" s="95">
        <f>INDEX(m3_,1,(ROWS($B$23:B26)-1)*7+COLUMNS($B$23:B26))</f>
        <v>42085</v>
      </c>
      <c r="C26" s="96">
        <f>INDEX(m3_,1,(ROWS($B$23:C26)-1)*7+COLUMNS($B$23:C26))</f>
        <v>42086</v>
      </c>
      <c r="D26" s="96">
        <f>INDEX(m3_,1,(ROWS($B$23:D26)-1)*7+COLUMNS($B$23:D26))</f>
        <v>42087</v>
      </c>
      <c r="E26" s="96">
        <f>INDEX(m3_,1,(ROWS($B$23:E26)-1)*7+COLUMNS($B$23:E26))</f>
        <v>42088</v>
      </c>
      <c r="F26" s="96">
        <f>INDEX(m3_,1,(ROWS($B$23:F26)-1)*7+COLUMNS($B$23:F26))</f>
        <v>42089</v>
      </c>
      <c r="G26" s="96">
        <f>INDEX(m3_,1,(ROWS($B$23:G26)-1)*7+COLUMNS($B$23:G26))</f>
        <v>42090</v>
      </c>
      <c r="H26" s="97">
        <f>INDEX(m3_,1,(ROWS($B$23:H26)-1)*7+COLUMNS($B$23:H26))</f>
        <v>42091</v>
      </c>
      <c r="J26" s="60"/>
    </row>
    <row r="27" spans="1:10" ht="75" customHeight="1" x14ac:dyDescent="0.55000000000000004">
      <c r="A27" s="94">
        <f t="shared" si="4"/>
        <v>42064</v>
      </c>
      <c r="B27" s="95">
        <f>INDEX(m3_,1,(ROWS($B$23:B27)-1)*7+COLUMNS($B$23:B27))</f>
        <v>42092</v>
      </c>
      <c r="C27" s="96">
        <f>INDEX(m3_,1,(ROWS($B$23:C27)-1)*7+COLUMNS($B$23:C27))</f>
        <v>42093</v>
      </c>
      <c r="D27" s="96">
        <f>INDEX(m3_,1,(ROWS($B$23:D27)-1)*7+COLUMNS($B$23:D27))</f>
        <v>42094</v>
      </c>
      <c r="E27" s="96">
        <f>INDEX(m3_,1,(ROWS($B$23:E27)-1)*7+COLUMNS($B$23:E27))</f>
        <v>42095</v>
      </c>
      <c r="F27" s="96">
        <f>INDEX(m3_,1,(ROWS($B$23:F27)-1)*7+COLUMNS($B$23:F27))</f>
        <v>42096</v>
      </c>
      <c r="G27" s="96">
        <f>INDEX(m3_,1,(ROWS($B$23:G27)-1)*7+COLUMNS($B$23:G27))</f>
        <v>42097</v>
      </c>
      <c r="H27" s="97">
        <f>INDEX(m3_,1,(ROWS($B$23:H27)-1)*7+COLUMNS($B$23:H27))</f>
        <v>42098</v>
      </c>
      <c r="J27" s="60"/>
    </row>
    <row r="28" spans="1:10" ht="75" customHeight="1" x14ac:dyDescent="0.55000000000000004">
      <c r="A28" s="94">
        <f t="shared" si="4"/>
        <v>42064</v>
      </c>
      <c r="B28" s="98">
        <f>INDEX(m3_,1,(ROWS($B$23:B28)-1)*7+COLUMNS($B$23:B28))</f>
        <v>42099</v>
      </c>
      <c r="C28" s="99">
        <f>INDEX(m3_,1,(ROWS($B$23:C28)-1)*7+COLUMNS($B$23:C28))</f>
        <v>42100</v>
      </c>
      <c r="D28" s="99">
        <f>INDEX(m3_,1,(ROWS($B$23:D28)-1)*7+COLUMNS($B$23:D28))</f>
        <v>42101</v>
      </c>
      <c r="E28" s="99">
        <f>INDEX(m3_,1,(ROWS($B$23:E28)-1)*7+COLUMNS($B$23:E28))</f>
        <v>42102</v>
      </c>
      <c r="F28" s="99">
        <f>INDEX(m3_,1,(ROWS($B$23:F28)-1)*7+COLUMNS($B$23:F28))</f>
        <v>42103</v>
      </c>
      <c r="G28" s="99">
        <f>INDEX(m3_,1,(ROWS($B$23:G28)-1)*7+COLUMNS($B$23:G28))</f>
        <v>42104</v>
      </c>
      <c r="H28" s="100">
        <f>INDEX(m3_,1,(ROWS($B$23:H28)-1)*7+COLUMNS($B$23:H28))</f>
        <v>42105</v>
      </c>
      <c r="J28" s="61">
        <v>6</v>
      </c>
    </row>
    <row r="29" spans="1:10" ht="187.5" customHeight="1" x14ac:dyDescent="0.55000000000000004">
      <c r="A29" s="94"/>
      <c r="B29" s="57"/>
      <c r="C29" s="57"/>
      <c r="D29" s="57"/>
      <c r="E29" s="57"/>
      <c r="F29" s="57"/>
      <c r="G29" s="57"/>
      <c r="H29" s="57"/>
      <c r="J29" s="60"/>
    </row>
    <row r="30" spans="1:10" ht="75" customHeight="1" x14ac:dyDescent="0.55000000000000004">
      <c r="A30" s="94"/>
      <c r="B30" s="128">
        <f>Mini!B9</f>
        <v>42095</v>
      </c>
      <c r="C30" s="129"/>
      <c r="D30" s="129"/>
      <c r="E30" s="129"/>
      <c r="F30" s="129"/>
      <c r="G30" s="129"/>
      <c r="H30" s="130"/>
      <c r="J30" s="60"/>
    </row>
    <row r="31" spans="1:10" ht="37.5" customHeight="1" x14ac:dyDescent="0.55000000000000004">
      <c r="A31" s="94"/>
      <c r="B31" s="101" t="str">
        <f t="shared" ref="B31:H31" si="5">B22</f>
        <v>Zo</v>
      </c>
      <c r="C31" s="102" t="str">
        <f t="shared" si="5"/>
        <v>M</v>
      </c>
      <c r="D31" s="102" t="str">
        <f t="shared" si="5"/>
        <v>Di</v>
      </c>
      <c r="E31" s="102" t="str">
        <f t="shared" si="5"/>
        <v>W</v>
      </c>
      <c r="F31" s="102" t="str">
        <f t="shared" si="5"/>
        <v>Do</v>
      </c>
      <c r="G31" s="102" t="str">
        <f t="shared" si="5"/>
        <v>V</v>
      </c>
      <c r="H31" s="103" t="str">
        <f t="shared" si="5"/>
        <v>Za</v>
      </c>
      <c r="J31" s="60"/>
    </row>
    <row r="32" spans="1:10" ht="75" customHeight="1" x14ac:dyDescent="0.25">
      <c r="A32" s="94">
        <f t="shared" ref="A32:A37" si="6">$B$30</f>
        <v>42095</v>
      </c>
      <c r="B32" s="95">
        <f>INDEX(m4_,1,(ROWS($B$32:B32)-1)*7+COLUMNS($B$32:B32))</f>
        <v>42092</v>
      </c>
      <c r="C32" s="96">
        <f>INDEX(m4_,1,(ROWS($B$32:C32)-1)*7+COLUMNS($B$32:C32))</f>
        <v>42093</v>
      </c>
      <c r="D32" s="96">
        <f>INDEX(m4_,1,(ROWS($B$32:D32)-1)*7+COLUMNS($B$32:D32))</f>
        <v>42094</v>
      </c>
      <c r="E32" s="96">
        <f>INDEX(m4_,1,(ROWS($B$32:E32)-1)*7+COLUMNS($B$32:E32))</f>
        <v>42095</v>
      </c>
      <c r="F32" s="96">
        <f>INDEX(m4_,1,(ROWS($B$32:F32)-1)*7+COLUMNS($B$32:F32))</f>
        <v>42096</v>
      </c>
      <c r="G32" s="96">
        <f>INDEX(m4_,1,(ROWS($B$32:G32)-1)*7+COLUMNS($B$32:G32))</f>
        <v>42097</v>
      </c>
      <c r="H32" s="97">
        <f>INDEX(m4_,1,(ROWS($B$32:H32)-1)*7+COLUMNS($B$32:H32))</f>
        <v>42098</v>
      </c>
      <c r="J32" s="62">
        <v>5</v>
      </c>
    </row>
    <row r="33" spans="1:10" ht="75" customHeight="1" x14ac:dyDescent="0.55000000000000004">
      <c r="A33" s="94">
        <f t="shared" si="6"/>
        <v>42095</v>
      </c>
      <c r="B33" s="95">
        <f>INDEX(m4_,1,(ROWS($B$32:B33)-1)*7+COLUMNS($B$32:B33))</f>
        <v>42099</v>
      </c>
      <c r="C33" s="96">
        <f>INDEX(m4_,1,(ROWS($B$32:C33)-1)*7+COLUMNS($B$32:C33))</f>
        <v>42100</v>
      </c>
      <c r="D33" s="96">
        <f>INDEX(m4_,1,(ROWS($B$32:D33)-1)*7+COLUMNS($B$32:D33))</f>
        <v>42101</v>
      </c>
      <c r="E33" s="96">
        <f>INDEX(m4_,1,(ROWS($B$32:E33)-1)*7+COLUMNS($B$32:E33))</f>
        <v>42102</v>
      </c>
      <c r="F33" s="96">
        <f>INDEX(m4_,1,(ROWS($B$32:F33)-1)*7+COLUMNS($B$32:F33))</f>
        <v>42103</v>
      </c>
      <c r="G33" s="96">
        <f>INDEX(m4_,1,(ROWS($B$32:G33)-1)*7+COLUMNS($B$32:G33))</f>
        <v>42104</v>
      </c>
      <c r="H33" s="97">
        <f>INDEX(m4_,1,(ROWS($B$32:H33)-1)*7+COLUMNS($B$32:H33))</f>
        <v>42105</v>
      </c>
      <c r="J33" s="60"/>
    </row>
    <row r="34" spans="1:10" ht="75" customHeight="1" x14ac:dyDescent="0.55000000000000004">
      <c r="A34" s="94">
        <f t="shared" si="6"/>
        <v>42095</v>
      </c>
      <c r="B34" s="95">
        <f>INDEX(m4_,1,(ROWS($B$32:B34)-1)*7+COLUMNS($B$32:B34))</f>
        <v>42106</v>
      </c>
      <c r="C34" s="96">
        <f>INDEX(m4_,1,(ROWS($B$32:C34)-1)*7+COLUMNS($B$32:C34))</f>
        <v>42107</v>
      </c>
      <c r="D34" s="96">
        <f>INDEX(m4_,1,(ROWS($B$32:D34)-1)*7+COLUMNS($B$32:D34))</f>
        <v>42108</v>
      </c>
      <c r="E34" s="96">
        <f>INDEX(m4_,1,(ROWS($B$32:E34)-1)*7+COLUMNS($B$32:E34))</f>
        <v>42109</v>
      </c>
      <c r="F34" s="96">
        <f>INDEX(m4_,1,(ROWS($B$32:F34)-1)*7+COLUMNS($B$32:F34))</f>
        <v>42110</v>
      </c>
      <c r="G34" s="96">
        <f>INDEX(m4_,1,(ROWS($B$32:G34)-1)*7+COLUMNS($B$32:G34))</f>
        <v>42111</v>
      </c>
      <c r="H34" s="97">
        <f>INDEX(m4_,1,(ROWS($B$32:H34)-1)*7+COLUMNS($B$32:H34))</f>
        <v>42112</v>
      </c>
      <c r="J34" s="60"/>
    </row>
    <row r="35" spans="1:10" ht="75" customHeight="1" x14ac:dyDescent="0.55000000000000004">
      <c r="A35" s="94">
        <f t="shared" si="6"/>
        <v>42095</v>
      </c>
      <c r="B35" s="95">
        <f>INDEX(m4_,1,(ROWS($B$32:B35)-1)*7+COLUMNS($B$32:B35))</f>
        <v>42113</v>
      </c>
      <c r="C35" s="96">
        <f>INDEX(m4_,1,(ROWS($B$32:C35)-1)*7+COLUMNS($B$32:C35))</f>
        <v>42114</v>
      </c>
      <c r="D35" s="96">
        <f>INDEX(m4_,1,(ROWS($B$32:D35)-1)*7+COLUMNS($B$32:D35))</f>
        <v>42115</v>
      </c>
      <c r="E35" s="96">
        <f>INDEX(m4_,1,(ROWS($B$32:E35)-1)*7+COLUMNS($B$32:E35))</f>
        <v>42116</v>
      </c>
      <c r="F35" s="96">
        <f>INDEX(m4_,1,(ROWS($B$32:F35)-1)*7+COLUMNS($B$32:F35))</f>
        <v>42117</v>
      </c>
      <c r="G35" s="96">
        <f>INDEX(m4_,1,(ROWS($B$32:G35)-1)*7+COLUMNS($B$32:G35))</f>
        <v>42118</v>
      </c>
      <c r="H35" s="97">
        <f>INDEX(m4_,1,(ROWS($B$32:H35)-1)*7+COLUMNS($B$32:H35))</f>
        <v>42119</v>
      </c>
      <c r="J35" s="60"/>
    </row>
    <row r="36" spans="1:10" ht="75" customHeight="1" x14ac:dyDescent="0.55000000000000004">
      <c r="A36" s="94">
        <f t="shared" si="6"/>
        <v>42095</v>
      </c>
      <c r="B36" s="95">
        <f>INDEX(m4_,1,(ROWS($B$32:B36)-1)*7+COLUMNS($B$32:B36))</f>
        <v>42120</v>
      </c>
      <c r="C36" s="96">
        <f>INDEX(m4_,1,(ROWS($B$32:C36)-1)*7+COLUMNS($B$32:C36))</f>
        <v>42121</v>
      </c>
      <c r="D36" s="96">
        <f>INDEX(m4_,1,(ROWS($B$32:D36)-1)*7+COLUMNS($B$32:D36))</f>
        <v>42122</v>
      </c>
      <c r="E36" s="96">
        <f>INDEX(m4_,1,(ROWS($B$32:E36)-1)*7+COLUMNS($B$32:E36))</f>
        <v>42123</v>
      </c>
      <c r="F36" s="96">
        <f>INDEX(m4_,1,(ROWS($B$32:F36)-1)*7+COLUMNS($B$32:F36))</f>
        <v>42124</v>
      </c>
      <c r="G36" s="96">
        <f>INDEX(m4_,1,(ROWS($B$32:G36)-1)*7+COLUMNS($B$32:G36))</f>
        <v>42125</v>
      </c>
      <c r="H36" s="97">
        <f>INDEX(m4_,1,(ROWS($B$32:H36)-1)*7+COLUMNS($B$32:H36))</f>
        <v>42126</v>
      </c>
      <c r="J36" s="60"/>
    </row>
    <row r="37" spans="1:10" ht="75" customHeight="1" x14ac:dyDescent="0.55000000000000004">
      <c r="A37" s="94">
        <f t="shared" si="6"/>
        <v>42095</v>
      </c>
      <c r="B37" s="98">
        <f>INDEX(m4_,1,(ROWS($B$32:B37)-1)*7+COLUMNS($B$32:B37))</f>
        <v>42127</v>
      </c>
      <c r="C37" s="99">
        <f>INDEX(m4_,1,(ROWS($B$32:C37)-1)*7+COLUMNS($B$32:C37))</f>
        <v>42128</v>
      </c>
      <c r="D37" s="99">
        <f>INDEX(m4_,1,(ROWS($B$32:D37)-1)*7+COLUMNS($B$32:D37))</f>
        <v>42129</v>
      </c>
      <c r="E37" s="99">
        <f>INDEX(m4_,1,(ROWS($B$32:E37)-1)*7+COLUMNS($B$32:E37))</f>
        <v>42130</v>
      </c>
      <c r="F37" s="99">
        <f>INDEX(m4_,1,(ROWS($B$32:F37)-1)*7+COLUMNS($B$32:F37))</f>
        <v>42131</v>
      </c>
      <c r="G37" s="99">
        <f>INDEX(m4_,1,(ROWS($B$32:G37)-1)*7+COLUMNS($B$32:G37))</f>
        <v>42132</v>
      </c>
      <c r="H37" s="100">
        <f>INDEX(m4_,1,(ROWS($B$32:H37)-1)*7+COLUMNS($B$32:H37))</f>
        <v>42133</v>
      </c>
      <c r="J37" s="61">
        <v>6</v>
      </c>
    </row>
    <row r="38" spans="1:10" ht="187.5" customHeight="1" x14ac:dyDescent="0.55000000000000004">
      <c r="A38" s="94"/>
      <c r="B38" s="57"/>
      <c r="C38" s="57"/>
      <c r="D38" s="57"/>
      <c r="E38" s="57"/>
      <c r="F38" s="57"/>
      <c r="G38" s="57"/>
      <c r="H38" s="57"/>
      <c r="J38" s="60"/>
    </row>
    <row r="39" spans="1:10" ht="75" customHeight="1" x14ac:dyDescent="0.55000000000000004">
      <c r="A39" s="94"/>
      <c r="B39" s="128">
        <f>Mini!B10</f>
        <v>42125</v>
      </c>
      <c r="C39" s="129"/>
      <c r="D39" s="129"/>
      <c r="E39" s="129"/>
      <c r="F39" s="129"/>
      <c r="G39" s="129"/>
      <c r="H39" s="130"/>
      <c r="I39" s="27"/>
      <c r="J39" s="60"/>
    </row>
    <row r="40" spans="1:10" ht="37.5" customHeight="1" x14ac:dyDescent="0.55000000000000004">
      <c r="A40" s="94"/>
      <c r="B40" s="101" t="str">
        <f t="shared" ref="B40:H40" si="7">B31</f>
        <v>Zo</v>
      </c>
      <c r="C40" s="102" t="str">
        <f t="shared" si="7"/>
        <v>M</v>
      </c>
      <c r="D40" s="102" t="str">
        <f t="shared" si="7"/>
        <v>Di</v>
      </c>
      <c r="E40" s="102" t="str">
        <f t="shared" si="7"/>
        <v>W</v>
      </c>
      <c r="F40" s="102" t="str">
        <f t="shared" si="7"/>
        <v>Do</v>
      </c>
      <c r="G40" s="102" t="str">
        <f t="shared" si="7"/>
        <v>V</v>
      </c>
      <c r="H40" s="103" t="str">
        <f t="shared" si="7"/>
        <v>Za</v>
      </c>
      <c r="I40" s="35"/>
      <c r="J40" s="60"/>
    </row>
    <row r="41" spans="1:10" ht="75" customHeight="1" x14ac:dyDescent="0.25">
      <c r="A41" s="94">
        <f t="shared" ref="A41:A46" si="8">$B$39</f>
        <v>42125</v>
      </c>
      <c r="B41" s="95">
        <f>INDEX(m5_,1,(ROWS($B$41:B41)-1)*7+COLUMNS($B$41:B41))</f>
        <v>42120</v>
      </c>
      <c r="C41" s="96">
        <f>INDEX(m5_,1,(ROWS($B$41:C41)-1)*7+COLUMNS($B$41:C41))</f>
        <v>42121</v>
      </c>
      <c r="D41" s="96">
        <f>INDEX(m5_,1,(ROWS($B$41:D41)-1)*7+COLUMNS($B$41:D41))</f>
        <v>42122</v>
      </c>
      <c r="E41" s="96">
        <f>INDEX(m5_,1,(ROWS($B$41:E41)-1)*7+COLUMNS($B$41:E41))</f>
        <v>42123</v>
      </c>
      <c r="F41" s="96">
        <f>INDEX(m5_,1,(ROWS($B$41:F41)-1)*7+COLUMNS($B$41:F41))</f>
        <v>42124</v>
      </c>
      <c r="G41" s="96">
        <f>INDEX(m5_,1,(ROWS($B$41:G41)-1)*7+COLUMNS($B$41:G41))</f>
        <v>42125</v>
      </c>
      <c r="H41" s="97">
        <f>INDEX(m5_,1,(ROWS($B$41:H41)-1)*7+COLUMNS($B$41:H41))</f>
        <v>42126</v>
      </c>
      <c r="I41" s="35"/>
      <c r="J41" s="62">
        <v>5</v>
      </c>
    </row>
    <row r="42" spans="1:10" ht="75" customHeight="1" x14ac:dyDescent="0.55000000000000004">
      <c r="A42" s="94">
        <f t="shared" si="8"/>
        <v>42125</v>
      </c>
      <c r="B42" s="95">
        <f>INDEX(m5_,1,(ROWS($B$41:B42)-1)*7+COLUMNS($B$41:B42))</f>
        <v>42127</v>
      </c>
      <c r="C42" s="96">
        <f>INDEX(m5_,1,(ROWS($B$41:C42)-1)*7+COLUMNS($B$41:C42))</f>
        <v>42128</v>
      </c>
      <c r="D42" s="96">
        <f>INDEX(m5_,1,(ROWS($B$41:D42)-1)*7+COLUMNS($B$41:D42))</f>
        <v>42129</v>
      </c>
      <c r="E42" s="96">
        <f>INDEX(m5_,1,(ROWS($B$41:E42)-1)*7+COLUMNS($B$41:E42))</f>
        <v>42130</v>
      </c>
      <c r="F42" s="96">
        <f>INDEX(m5_,1,(ROWS($B$41:F42)-1)*7+COLUMNS($B$41:F42))</f>
        <v>42131</v>
      </c>
      <c r="G42" s="96">
        <f>INDEX(m5_,1,(ROWS($B$41:G42)-1)*7+COLUMNS($B$41:G42))</f>
        <v>42132</v>
      </c>
      <c r="H42" s="97">
        <f>INDEX(m5_,1,(ROWS($B$41:H42)-1)*7+COLUMNS($B$41:H42))</f>
        <v>42133</v>
      </c>
      <c r="I42" s="35"/>
      <c r="J42" s="60"/>
    </row>
    <row r="43" spans="1:10" ht="75" customHeight="1" x14ac:dyDescent="0.55000000000000004">
      <c r="A43" s="94">
        <f t="shared" si="8"/>
        <v>42125</v>
      </c>
      <c r="B43" s="95">
        <f>INDEX(m5_,1,(ROWS($B$41:B43)-1)*7+COLUMNS($B$41:B43))</f>
        <v>42134</v>
      </c>
      <c r="C43" s="96">
        <f>INDEX(m5_,1,(ROWS($B$41:C43)-1)*7+COLUMNS($B$41:C43))</f>
        <v>42135</v>
      </c>
      <c r="D43" s="96">
        <f>INDEX(m5_,1,(ROWS($B$41:D43)-1)*7+COLUMNS($B$41:D43))</f>
        <v>42136</v>
      </c>
      <c r="E43" s="96">
        <f>INDEX(m5_,1,(ROWS($B$41:E43)-1)*7+COLUMNS($B$41:E43))</f>
        <v>42137</v>
      </c>
      <c r="F43" s="96">
        <f>INDEX(m5_,1,(ROWS($B$41:F43)-1)*7+COLUMNS($B$41:F43))</f>
        <v>42138</v>
      </c>
      <c r="G43" s="96">
        <f>INDEX(m5_,1,(ROWS($B$41:G43)-1)*7+COLUMNS($B$41:G43))</f>
        <v>42139</v>
      </c>
      <c r="H43" s="97">
        <f>INDEX(m5_,1,(ROWS($B$41:H43)-1)*7+COLUMNS($B$41:H43))</f>
        <v>42140</v>
      </c>
      <c r="I43" s="35"/>
      <c r="J43" s="60"/>
    </row>
    <row r="44" spans="1:10" ht="75" customHeight="1" x14ac:dyDescent="0.55000000000000004">
      <c r="A44" s="94">
        <f t="shared" si="8"/>
        <v>42125</v>
      </c>
      <c r="B44" s="95">
        <f>INDEX(m5_,1,(ROWS($B$41:B44)-1)*7+COLUMNS($B$41:B44))</f>
        <v>42141</v>
      </c>
      <c r="C44" s="96">
        <f>INDEX(m5_,1,(ROWS($B$41:C44)-1)*7+COLUMNS($B$41:C44))</f>
        <v>42142</v>
      </c>
      <c r="D44" s="96">
        <f>INDEX(m5_,1,(ROWS($B$41:D44)-1)*7+COLUMNS($B$41:D44))</f>
        <v>42143</v>
      </c>
      <c r="E44" s="96">
        <f>INDEX(m5_,1,(ROWS($B$41:E44)-1)*7+COLUMNS($B$41:E44))</f>
        <v>42144</v>
      </c>
      <c r="F44" s="96">
        <f>INDEX(m5_,1,(ROWS($B$41:F44)-1)*7+COLUMNS($B$41:F44))</f>
        <v>42145</v>
      </c>
      <c r="G44" s="96">
        <f>INDEX(m5_,1,(ROWS($B$41:G44)-1)*7+COLUMNS($B$41:G44))</f>
        <v>42146</v>
      </c>
      <c r="H44" s="97">
        <f>INDEX(m5_,1,(ROWS($B$41:H44)-1)*7+COLUMNS($B$41:H44))</f>
        <v>42147</v>
      </c>
      <c r="I44" s="35"/>
      <c r="J44" s="60"/>
    </row>
    <row r="45" spans="1:10" ht="75" customHeight="1" x14ac:dyDescent="0.55000000000000004">
      <c r="A45" s="94">
        <f t="shared" si="8"/>
        <v>42125</v>
      </c>
      <c r="B45" s="95">
        <f>INDEX(m5_,1,(ROWS($B$41:B45)-1)*7+COLUMNS($B$41:B45))</f>
        <v>42148</v>
      </c>
      <c r="C45" s="96">
        <f>INDEX(m5_,1,(ROWS($B$41:C45)-1)*7+COLUMNS($B$41:C45))</f>
        <v>42149</v>
      </c>
      <c r="D45" s="96">
        <f>INDEX(m5_,1,(ROWS($B$41:D45)-1)*7+COLUMNS($B$41:D45))</f>
        <v>42150</v>
      </c>
      <c r="E45" s="96">
        <f>INDEX(m5_,1,(ROWS($B$41:E45)-1)*7+COLUMNS($B$41:E45))</f>
        <v>42151</v>
      </c>
      <c r="F45" s="96">
        <f>INDEX(m5_,1,(ROWS($B$41:F45)-1)*7+COLUMNS($B$41:F45))</f>
        <v>42152</v>
      </c>
      <c r="G45" s="96">
        <f>INDEX(m5_,1,(ROWS($B$41:G45)-1)*7+COLUMNS($B$41:G45))</f>
        <v>42153</v>
      </c>
      <c r="H45" s="97">
        <f>INDEX(m5_,1,(ROWS($B$41:H45)-1)*7+COLUMNS($B$41:H45))</f>
        <v>42154</v>
      </c>
      <c r="I45" s="35"/>
      <c r="J45" s="60"/>
    </row>
    <row r="46" spans="1:10" ht="75" customHeight="1" x14ac:dyDescent="0.55000000000000004">
      <c r="A46" s="94">
        <f t="shared" si="8"/>
        <v>42125</v>
      </c>
      <c r="B46" s="98">
        <f>INDEX(m5_,1,(ROWS($B$41:B46)-1)*7+COLUMNS($B$41:B46))</f>
        <v>42155</v>
      </c>
      <c r="C46" s="99">
        <f>INDEX(m5_,1,(ROWS($B$41:C46)-1)*7+COLUMNS($B$41:C46))</f>
        <v>42156</v>
      </c>
      <c r="D46" s="99">
        <f>INDEX(m5_,1,(ROWS($B$41:D46)-1)*7+COLUMNS($B$41:D46))</f>
        <v>42157</v>
      </c>
      <c r="E46" s="99">
        <f>INDEX(m5_,1,(ROWS($B$41:E46)-1)*7+COLUMNS($B$41:E46))</f>
        <v>42158</v>
      </c>
      <c r="F46" s="99">
        <f>INDEX(m5_,1,(ROWS($B$41:F46)-1)*7+COLUMNS($B$41:F46))</f>
        <v>42159</v>
      </c>
      <c r="G46" s="99">
        <f>INDEX(m5_,1,(ROWS($B$41:G46)-1)*7+COLUMNS($B$41:G46))</f>
        <v>42160</v>
      </c>
      <c r="H46" s="100">
        <f>INDEX(m5_,1,(ROWS($B$41:H46)-1)*7+COLUMNS($B$41:H46))</f>
        <v>42161</v>
      </c>
      <c r="I46" s="35"/>
      <c r="J46" s="61">
        <v>6</v>
      </c>
    </row>
    <row r="47" spans="1:10" ht="187.5" customHeight="1" x14ac:dyDescent="0.55000000000000004">
      <c r="A47" s="94"/>
      <c r="B47" s="56"/>
      <c r="C47" s="56"/>
      <c r="D47" s="56"/>
      <c r="E47" s="56"/>
      <c r="F47" s="56"/>
      <c r="G47" s="56"/>
      <c r="H47" s="56"/>
      <c r="I47" s="35"/>
      <c r="J47" s="60"/>
    </row>
    <row r="48" spans="1:10" ht="75" customHeight="1" x14ac:dyDescent="0.55000000000000004">
      <c r="A48" s="94"/>
      <c r="B48" s="128">
        <f>Mini!B11</f>
        <v>42156</v>
      </c>
      <c r="C48" s="129"/>
      <c r="D48" s="129"/>
      <c r="E48" s="129"/>
      <c r="F48" s="129"/>
      <c r="G48" s="129"/>
      <c r="H48" s="130"/>
      <c r="J48" s="60"/>
    </row>
    <row r="49" spans="1:10" ht="37.5" customHeight="1" x14ac:dyDescent="0.55000000000000004">
      <c r="A49" s="94"/>
      <c r="B49" s="101" t="str">
        <f t="shared" ref="B49:H49" si="9">B40</f>
        <v>Zo</v>
      </c>
      <c r="C49" s="102" t="str">
        <f t="shared" si="9"/>
        <v>M</v>
      </c>
      <c r="D49" s="102" t="str">
        <f t="shared" si="9"/>
        <v>Di</v>
      </c>
      <c r="E49" s="102" t="str">
        <f t="shared" si="9"/>
        <v>W</v>
      </c>
      <c r="F49" s="102" t="str">
        <f t="shared" si="9"/>
        <v>Do</v>
      </c>
      <c r="G49" s="102" t="str">
        <f t="shared" si="9"/>
        <v>V</v>
      </c>
      <c r="H49" s="103" t="str">
        <f t="shared" si="9"/>
        <v>Za</v>
      </c>
      <c r="J49" s="60"/>
    </row>
    <row r="50" spans="1:10" ht="75" customHeight="1" x14ac:dyDescent="0.25">
      <c r="A50" s="94">
        <f t="shared" ref="A50:A55" si="10">$B$48</f>
        <v>42156</v>
      </c>
      <c r="B50" s="95">
        <f>INDEX(m6_,1,(ROWS($B$50:B50)-1)*7+COLUMNS($B$50:B50))</f>
        <v>42155</v>
      </c>
      <c r="C50" s="96">
        <f>INDEX(m6_,1,(ROWS($B$50:C50)-1)*7+COLUMNS($B$50:C50))</f>
        <v>42156</v>
      </c>
      <c r="D50" s="96">
        <f>INDEX(m6_,1,(ROWS($B$50:D50)-1)*7+COLUMNS($B$50:D50))</f>
        <v>42157</v>
      </c>
      <c r="E50" s="96">
        <f>INDEX(m6_,1,(ROWS($B$50:E50)-1)*7+COLUMNS($B$50:E50))</f>
        <v>42158</v>
      </c>
      <c r="F50" s="96">
        <f>INDEX(m6_,1,(ROWS($B$50:F50)-1)*7+COLUMNS($B$50:F50))</f>
        <v>42159</v>
      </c>
      <c r="G50" s="96">
        <f>INDEX(m6_,1,(ROWS($B$50:G50)-1)*7+COLUMNS($B$50:G50))</f>
        <v>42160</v>
      </c>
      <c r="H50" s="97">
        <f>INDEX(m6_,1,(ROWS($B$50:H50)-1)*7+COLUMNS($B$50:H50))</f>
        <v>42161</v>
      </c>
      <c r="J50" s="62">
        <v>5</v>
      </c>
    </row>
    <row r="51" spans="1:10" ht="75" customHeight="1" x14ac:dyDescent="0.55000000000000004">
      <c r="A51" s="94">
        <f t="shared" si="10"/>
        <v>42156</v>
      </c>
      <c r="B51" s="95">
        <f>INDEX(m6_,1,(ROWS($B$50:B51)-1)*7+COLUMNS($B$50:B51))</f>
        <v>42162</v>
      </c>
      <c r="C51" s="96">
        <f>INDEX(m6_,1,(ROWS($B$50:C51)-1)*7+COLUMNS($B$50:C51))</f>
        <v>42163</v>
      </c>
      <c r="D51" s="96">
        <f>INDEX(m6_,1,(ROWS($B$50:D51)-1)*7+COLUMNS($B$50:D51))</f>
        <v>42164</v>
      </c>
      <c r="E51" s="96">
        <f>INDEX(m6_,1,(ROWS($B$50:E51)-1)*7+COLUMNS($B$50:E51))</f>
        <v>42165</v>
      </c>
      <c r="F51" s="96">
        <f>INDEX(m6_,1,(ROWS($B$50:F51)-1)*7+COLUMNS($B$50:F51))</f>
        <v>42166</v>
      </c>
      <c r="G51" s="96">
        <f>INDEX(m6_,1,(ROWS($B$50:G51)-1)*7+COLUMNS($B$50:G51))</f>
        <v>42167</v>
      </c>
      <c r="H51" s="97">
        <f>INDEX(m6_,1,(ROWS($B$50:H51)-1)*7+COLUMNS($B$50:H51))</f>
        <v>42168</v>
      </c>
      <c r="J51" s="60"/>
    </row>
    <row r="52" spans="1:10" ht="75" customHeight="1" x14ac:dyDescent="0.55000000000000004">
      <c r="A52" s="94">
        <f t="shared" si="10"/>
        <v>42156</v>
      </c>
      <c r="B52" s="95">
        <f>INDEX(m6_,1,(ROWS($B$50:B52)-1)*7+COLUMNS($B$50:B52))</f>
        <v>42169</v>
      </c>
      <c r="C52" s="96">
        <f>INDEX(m6_,1,(ROWS($B$50:C52)-1)*7+COLUMNS($B$50:C52))</f>
        <v>42170</v>
      </c>
      <c r="D52" s="96">
        <f>INDEX(m6_,1,(ROWS($B$50:D52)-1)*7+COLUMNS($B$50:D52))</f>
        <v>42171</v>
      </c>
      <c r="E52" s="96">
        <f>INDEX(m6_,1,(ROWS($B$50:E52)-1)*7+COLUMNS($B$50:E52))</f>
        <v>42172</v>
      </c>
      <c r="F52" s="96">
        <f>INDEX(m6_,1,(ROWS($B$50:F52)-1)*7+COLUMNS($B$50:F52))</f>
        <v>42173</v>
      </c>
      <c r="G52" s="96">
        <f>INDEX(m6_,1,(ROWS($B$50:G52)-1)*7+COLUMNS($B$50:G52))</f>
        <v>42174</v>
      </c>
      <c r="H52" s="97">
        <f>INDEX(m6_,1,(ROWS($B$50:H52)-1)*7+COLUMNS($B$50:H52))</f>
        <v>42175</v>
      </c>
      <c r="J52" s="60"/>
    </row>
    <row r="53" spans="1:10" ht="75" customHeight="1" x14ac:dyDescent="0.55000000000000004">
      <c r="A53" s="94">
        <f t="shared" si="10"/>
        <v>42156</v>
      </c>
      <c r="B53" s="95">
        <f>INDEX(m6_,1,(ROWS($B$50:B53)-1)*7+COLUMNS($B$50:B53))</f>
        <v>42176</v>
      </c>
      <c r="C53" s="96">
        <f>INDEX(m6_,1,(ROWS($B$50:C53)-1)*7+COLUMNS($B$50:C53))</f>
        <v>42177</v>
      </c>
      <c r="D53" s="96">
        <f>INDEX(m6_,1,(ROWS($B$50:D53)-1)*7+COLUMNS($B$50:D53))</f>
        <v>42178</v>
      </c>
      <c r="E53" s="96">
        <f>INDEX(m6_,1,(ROWS($B$50:E53)-1)*7+COLUMNS($B$50:E53))</f>
        <v>42179</v>
      </c>
      <c r="F53" s="96">
        <f>INDEX(m6_,1,(ROWS($B$50:F53)-1)*7+COLUMNS($B$50:F53))</f>
        <v>42180</v>
      </c>
      <c r="G53" s="96">
        <f>INDEX(m6_,1,(ROWS($B$50:G53)-1)*7+COLUMNS($B$50:G53))</f>
        <v>42181</v>
      </c>
      <c r="H53" s="97">
        <f>INDEX(m6_,1,(ROWS($B$50:H53)-1)*7+COLUMNS($B$50:H53))</f>
        <v>42182</v>
      </c>
      <c r="J53" s="60"/>
    </row>
    <row r="54" spans="1:10" ht="75" customHeight="1" x14ac:dyDescent="0.55000000000000004">
      <c r="A54" s="94">
        <f t="shared" si="10"/>
        <v>42156</v>
      </c>
      <c r="B54" s="95">
        <f>INDEX(m6_,1,(ROWS($B$50:B54)-1)*7+COLUMNS($B$50:B54))</f>
        <v>42183</v>
      </c>
      <c r="C54" s="96">
        <f>INDEX(m6_,1,(ROWS($B$50:C54)-1)*7+COLUMNS($B$50:C54))</f>
        <v>42184</v>
      </c>
      <c r="D54" s="96">
        <f>INDEX(m6_,1,(ROWS($B$50:D54)-1)*7+COLUMNS($B$50:D54))</f>
        <v>42185</v>
      </c>
      <c r="E54" s="96">
        <f>INDEX(m6_,1,(ROWS($B$50:E54)-1)*7+COLUMNS($B$50:E54))</f>
        <v>42186</v>
      </c>
      <c r="F54" s="96">
        <f>INDEX(m6_,1,(ROWS($B$50:F54)-1)*7+COLUMNS($B$50:F54))</f>
        <v>42187</v>
      </c>
      <c r="G54" s="96">
        <f>INDEX(m6_,1,(ROWS($B$50:G54)-1)*7+COLUMNS($B$50:G54))</f>
        <v>42188</v>
      </c>
      <c r="H54" s="97">
        <f>INDEX(m6_,1,(ROWS($B$50:H54)-1)*7+COLUMNS($B$50:H54))</f>
        <v>42189</v>
      </c>
      <c r="J54" s="60"/>
    </row>
    <row r="55" spans="1:10" ht="75" customHeight="1" x14ac:dyDescent="0.55000000000000004">
      <c r="A55" s="94">
        <f t="shared" si="10"/>
        <v>42156</v>
      </c>
      <c r="B55" s="98">
        <f>INDEX(m6_,1,(ROWS($B$50:B55)-1)*7+COLUMNS($B$50:B55))</f>
        <v>42190</v>
      </c>
      <c r="C55" s="99">
        <f>INDEX(m6_,1,(ROWS($B$50:C55)-1)*7+COLUMNS($B$50:C55))</f>
        <v>42191</v>
      </c>
      <c r="D55" s="99">
        <f>INDEX(m6_,1,(ROWS($B$50:D55)-1)*7+COLUMNS($B$50:D55))</f>
        <v>42192</v>
      </c>
      <c r="E55" s="99">
        <f>INDEX(m6_,1,(ROWS($B$50:E55)-1)*7+COLUMNS($B$50:E55))</f>
        <v>42193</v>
      </c>
      <c r="F55" s="99">
        <f>INDEX(m6_,1,(ROWS($B$50:F55)-1)*7+COLUMNS($B$50:F55))</f>
        <v>42194</v>
      </c>
      <c r="G55" s="99">
        <f>INDEX(m6_,1,(ROWS($B$50:G55)-1)*7+COLUMNS($B$50:G55))</f>
        <v>42195</v>
      </c>
      <c r="H55" s="100">
        <f>INDEX(m6_,1,(ROWS($B$50:H55)-1)*7+COLUMNS($B$50:H55))</f>
        <v>42196</v>
      </c>
      <c r="J55" s="61">
        <v>6</v>
      </c>
    </row>
    <row r="56" spans="1:10" ht="187.5" customHeight="1" x14ac:dyDescent="0.55000000000000004">
      <c r="A56" s="94"/>
      <c r="B56" s="57"/>
      <c r="C56" s="57"/>
      <c r="D56" s="57"/>
      <c r="E56" s="57"/>
      <c r="F56" s="57"/>
      <c r="G56" s="57"/>
      <c r="H56" s="57"/>
      <c r="J56" s="60"/>
    </row>
    <row r="57" spans="1:10" ht="75" customHeight="1" x14ac:dyDescent="0.55000000000000004">
      <c r="A57" s="94"/>
      <c r="B57" s="128">
        <f>Mini!B12</f>
        <v>42186</v>
      </c>
      <c r="C57" s="129"/>
      <c r="D57" s="129"/>
      <c r="E57" s="129"/>
      <c r="F57" s="129"/>
      <c r="G57" s="129"/>
      <c r="H57" s="130"/>
      <c r="I57" s="27"/>
      <c r="J57" s="60"/>
    </row>
    <row r="58" spans="1:10" ht="37.5" customHeight="1" x14ac:dyDescent="0.55000000000000004">
      <c r="A58" s="94"/>
      <c r="B58" s="101" t="str">
        <f t="shared" ref="B58:H58" si="11">B49</f>
        <v>Zo</v>
      </c>
      <c r="C58" s="102" t="str">
        <f t="shared" si="11"/>
        <v>M</v>
      </c>
      <c r="D58" s="102" t="str">
        <f t="shared" si="11"/>
        <v>Di</v>
      </c>
      <c r="E58" s="102" t="str">
        <f t="shared" si="11"/>
        <v>W</v>
      </c>
      <c r="F58" s="102" t="str">
        <f t="shared" si="11"/>
        <v>Do</v>
      </c>
      <c r="G58" s="102" t="str">
        <f t="shared" si="11"/>
        <v>V</v>
      </c>
      <c r="H58" s="103" t="str">
        <f t="shared" si="11"/>
        <v>Za</v>
      </c>
      <c r="I58" s="35"/>
      <c r="J58" s="60"/>
    </row>
    <row r="59" spans="1:10" ht="75" customHeight="1" x14ac:dyDescent="0.25">
      <c r="A59" s="94">
        <f t="shared" ref="A59:A64" si="12">$B$57</f>
        <v>42186</v>
      </c>
      <c r="B59" s="95">
        <f>INDEX(m7_,1,(ROWS($B$59:B59)-1)*7+COLUMNS($B$59:B59))</f>
        <v>42183</v>
      </c>
      <c r="C59" s="96">
        <f>INDEX(m7_,1,(ROWS($B$59:C59)-1)*7+COLUMNS($B$59:C59))</f>
        <v>42184</v>
      </c>
      <c r="D59" s="96">
        <f>INDEX(m7_,1,(ROWS($B$59:D59)-1)*7+COLUMNS($B$59:D59))</f>
        <v>42185</v>
      </c>
      <c r="E59" s="96">
        <f>INDEX(m7_,1,(ROWS($B$59:E59)-1)*7+COLUMNS($B$59:E59))</f>
        <v>42186</v>
      </c>
      <c r="F59" s="96">
        <f>INDEX(m7_,1,(ROWS($B$59:F59)-1)*7+COLUMNS($B$59:F59))</f>
        <v>42187</v>
      </c>
      <c r="G59" s="96">
        <f>INDEX(m7_,1,(ROWS($B$59:G59)-1)*7+COLUMNS($B$59:G59))</f>
        <v>42188</v>
      </c>
      <c r="H59" s="97">
        <f>INDEX(m7_,1,(ROWS($B$59:H59)-1)*7+COLUMNS($B$59:H59))</f>
        <v>42189</v>
      </c>
      <c r="I59" s="35"/>
      <c r="J59" s="62">
        <v>5</v>
      </c>
    </row>
    <row r="60" spans="1:10" ht="75" customHeight="1" x14ac:dyDescent="0.55000000000000004">
      <c r="A60" s="94">
        <f t="shared" si="12"/>
        <v>42186</v>
      </c>
      <c r="B60" s="95">
        <f>INDEX(m7_,1,(ROWS($B$59:B60)-1)*7+COLUMNS($B$59:B60))</f>
        <v>42190</v>
      </c>
      <c r="C60" s="96">
        <f>INDEX(m7_,1,(ROWS($B$59:C60)-1)*7+COLUMNS($B$59:C60))</f>
        <v>42191</v>
      </c>
      <c r="D60" s="96">
        <f>INDEX(m7_,1,(ROWS($B$59:D60)-1)*7+COLUMNS($B$59:D60))</f>
        <v>42192</v>
      </c>
      <c r="E60" s="96">
        <f>INDEX(m7_,1,(ROWS($B$59:E60)-1)*7+COLUMNS($B$59:E60))</f>
        <v>42193</v>
      </c>
      <c r="F60" s="96">
        <f>INDEX(m7_,1,(ROWS($B$59:F60)-1)*7+COLUMNS($B$59:F60))</f>
        <v>42194</v>
      </c>
      <c r="G60" s="96">
        <f>INDEX(m7_,1,(ROWS($B$59:G60)-1)*7+COLUMNS($B$59:G60))</f>
        <v>42195</v>
      </c>
      <c r="H60" s="97">
        <f>INDEX(m7_,1,(ROWS($B$59:H60)-1)*7+COLUMNS($B$59:H60))</f>
        <v>42196</v>
      </c>
      <c r="I60" s="35"/>
      <c r="J60" s="60"/>
    </row>
    <row r="61" spans="1:10" ht="75" customHeight="1" x14ac:dyDescent="0.55000000000000004">
      <c r="A61" s="94">
        <f t="shared" si="12"/>
        <v>42186</v>
      </c>
      <c r="B61" s="95">
        <f>INDEX(m7_,1,(ROWS($B$59:B61)-1)*7+COLUMNS($B$59:B61))</f>
        <v>42197</v>
      </c>
      <c r="C61" s="96">
        <f>INDEX(m7_,1,(ROWS($B$59:C61)-1)*7+COLUMNS($B$59:C61))</f>
        <v>42198</v>
      </c>
      <c r="D61" s="96">
        <f>INDEX(m7_,1,(ROWS($B$59:D61)-1)*7+COLUMNS($B$59:D61))</f>
        <v>42199</v>
      </c>
      <c r="E61" s="96">
        <f>INDEX(m7_,1,(ROWS($B$59:E61)-1)*7+COLUMNS($B$59:E61))</f>
        <v>42200</v>
      </c>
      <c r="F61" s="96">
        <f>INDEX(m7_,1,(ROWS($B$59:F61)-1)*7+COLUMNS($B$59:F61))</f>
        <v>42201</v>
      </c>
      <c r="G61" s="96">
        <f>INDEX(m7_,1,(ROWS($B$59:G61)-1)*7+COLUMNS($B$59:G61))</f>
        <v>42202</v>
      </c>
      <c r="H61" s="97">
        <f>INDEX(m7_,1,(ROWS($B$59:H61)-1)*7+COLUMNS($B$59:H61))</f>
        <v>42203</v>
      </c>
      <c r="I61" s="35"/>
      <c r="J61" s="60"/>
    </row>
    <row r="62" spans="1:10" ht="75" customHeight="1" x14ac:dyDescent="0.55000000000000004">
      <c r="A62" s="94">
        <f t="shared" si="12"/>
        <v>42186</v>
      </c>
      <c r="B62" s="95">
        <f>INDEX(m7_,1,(ROWS($B$59:B62)-1)*7+COLUMNS($B$59:B62))</f>
        <v>42204</v>
      </c>
      <c r="C62" s="96">
        <f>INDEX(m7_,1,(ROWS($B$59:C62)-1)*7+COLUMNS($B$59:C62))</f>
        <v>42205</v>
      </c>
      <c r="D62" s="96">
        <f>INDEX(m7_,1,(ROWS($B$59:D62)-1)*7+COLUMNS($B$59:D62))</f>
        <v>42206</v>
      </c>
      <c r="E62" s="96">
        <f>INDEX(m7_,1,(ROWS($B$59:E62)-1)*7+COLUMNS($B$59:E62))</f>
        <v>42207</v>
      </c>
      <c r="F62" s="96">
        <f>INDEX(m7_,1,(ROWS($B$59:F62)-1)*7+COLUMNS($B$59:F62))</f>
        <v>42208</v>
      </c>
      <c r="G62" s="96">
        <f>INDEX(m7_,1,(ROWS($B$59:G62)-1)*7+COLUMNS($B$59:G62))</f>
        <v>42209</v>
      </c>
      <c r="H62" s="97">
        <f>INDEX(m7_,1,(ROWS($B$59:H62)-1)*7+COLUMNS($B$59:H62))</f>
        <v>42210</v>
      </c>
      <c r="I62" s="35"/>
      <c r="J62" s="60"/>
    </row>
    <row r="63" spans="1:10" ht="75" customHeight="1" x14ac:dyDescent="0.55000000000000004">
      <c r="A63" s="94">
        <f t="shared" si="12"/>
        <v>42186</v>
      </c>
      <c r="B63" s="95">
        <f>INDEX(m7_,1,(ROWS($B$59:B63)-1)*7+COLUMNS($B$59:B63))</f>
        <v>42211</v>
      </c>
      <c r="C63" s="96">
        <f>INDEX(m7_,1,(ROWS($B$59:C63)-1)*7+COLUMNS($B$59:C63))</f>
        <v>42212</v>
      </c>
      <c r="D63" s="96">
        <f>INDEX(m7_,1,(ROWS($B$59:D63)-1)*7+COLUMNS($B$59:D63))</f>
        <v>42213</v>
      </c>
      <c r="E63" s="96">
        <f>INDEX(m7_,1,(ROWS($B$59:E63)-1)*7+COLUMNS($B$59:E63))</f>
        <v>42214</v>
      </c>
      <c r="F63" s="96">
        <f>INDEX(m7_,1,(ROWS($B$59:F63)-1)*7+COLUMNS($B$59:F63))</f>
        <v>42215</v>
      </c>
      <c r="G63" s="96">
        <f>INDEX(m7_,1,(ROWS($B$59:G63)-1)*7+COLUMNS($B$59:G63))</f>
        <v>42216</v>
      </c>
      <c r="H63" s="97">
        <f>INDEX(m7_,1,(ROWS($B$59:H63)-1)*7+COLUMNS($B$59:H63))</f>
        <v>42217</v>
      </c>
      <c r="I63" s="35"/>
      <c r="J63" s="60"/>
    </row>
    <row r="64" spans="1:10" ht="75" customHeight="1" x14ac:dyDescent="0.55000000000000004">
      <c r="A64" s="94">
        <f t="shared" si="12"/>
        <v>42186</v>
      </c>
      <c r="B64" s="98">
        <f>INDEX(m7_,1,(ROWS($B$59:B64)-1)*7+COLUMNS($B$59:B64))</f>
        <v>42218</v>
      </c>
      <c r="C64" s="99">
        <f>INDEX(m7_,1,(ROWS($B$59:C64)-1)*7+COLUMNS($B$59:C64))</f>
        <v>42219</v>
      </c>
      <c r="D64" s="99">
        <f>INDEX(m7_,1,(ROWS($B$59:D64)-1)*7+COLUMNS($B$59:D64))</f>
        <v>42220</v>
      </c>
      <c r="E64" s="99">
        <f>INDEX(m7_,1,(ROWS($B$59:E64)-1)*7+COLUMNS($B$59:E64))</f>
        <v>42221</v>
      </c>
      <c r="F64" s="99">
        <f>INDEX(m7_,1,(ROWS($B$59:F64)-1)*7+COLUMNS($B$59:F64))</f>
        <v>42222</v>
      </c>
      <c r="G64" s="99">
        <f>INDEX(m7_,1,(ROWS($B$59:G64)-1)*7+COLUMNS($B$59:G64))</f>
        <v>42223</v>
      </c>
      <c r="H64" s="100">
        <f>INDEX(m7_,1,(ROWS($B$59:H64)-1)*7+COLUMNS($B$59:H64))</f>
        <v>42224</v>
      </c>
      <c r="I64" s="35"/>
      <c r="J64" s="61">
        <v>6</v>
      </c>
    </row>
    <row r="65" spans="1:10" ht="187.5" customHeight="1" x14ac:dyDescent="0.55000000000000004">
      <c r="A65" s="94"/>
      <c r="B65" s="56"/>
      <c r="C65" s="56"/>
      <c r="D65" s="56"/>
      <c r="E65" s="56"/>
      <c r="F65" s="56"/>
      <c r="G65" s="56"/>
      <c r="H65" s="56"/>
      <c r="I65" s="35"/>
      <c r="J65" s="60"/>
    </row>
    <row r="66" spans="1:10" ht="75" customHeight="1" x14ac:dyDescent="0.55000000000000004">
      <c r="A66" s="94"/>
      <c r="B66" s="128">
        <f>Mini!B13</f>
        <v>42217</v>
      </c>
      <c r="C66" s="129"/>
      <c r="D66" s="129"/>
      <c r="E66" s="129"/>
      <c r="F66" s="129"/>
      <c r="G66" s="129"/>
      <c r="H66" s="130"/>
      <c r="J66" s="60"/>
    </row>
    <row r="67" spans="1:10" ht="37.5" customHeight="1" x14ac:dyDescent="0.55000000000000004">
      <c r="A67" s="94"/>
      <c r="B67" s="101" t="str">
        <f t="shared" ref="B67:H67" si="13">B58</f>
        <v>Zo</v>
      </c>
      <c r="C67" s="102" t="str">
        <f t="shared" si="13"/>
        <v>M</v>
      </c>
      <c r="D67" s="102" t="str">
        <f t="shared" si="13"/>
        <v>Di</v>
      </c>
      <c r="E67" s="102" t="str">
        <f t="shared" si="13"/>
        <v>W</v>
      </c>
      <c r="F67" s="102" t="str">
        <f t="shared" si="13"/>
        <v>Do</v>
      </c>
      <c r="G67" s="102" t="str">
        <f t="shared" si="13"/>
        <v>V</v>
      </c>
      <c r="H67" s="103" t="str">
        <f t="shared" si="13"/>
        <v>Za</v>
      </c>
      <c r="J67" s="60"/>
    </row>
    <row r="68" spans="1:10" ht="75" customHeight="1" x14ac:dyDescent="0.25">
      <c r="A68" s="94">
        <f t="shared" ref="A68:A73" si="14">$B$66</f>
        <v>42217</v>
      </c>
      <c r="B68" s="95">
        <f>INDEX(m8_,1,(ROWS($B$68:B68)-1)*7+COLUMNS($B$68:B68))</f>
        <v>42211</v>
      </c>
      <c r="C68" s="96">
        <f>INDEX(m8_,1,(ROWS($B$68:C68)-1)*7+COLUMNS($B$68:C68))</f>
        <v>42212</v>
      </c>
      <c r="D68" s="96">
        <f>INDEX(m8_,1,(ROWS($B$68:D68)-1)*7+COLUMNS($B$68:D68))</f>
        <v>42213</v>
      </c>
      <c r="E68" s="96">
        <f>INDEX(m8_,1,(ROWS($B$68:E68)-1)*7+COLUMNS($B$68:E68))</f>
        <v>42214</v>
      </c>
      <c r="F68" s="96">
        <f>INDEX(m8_,1,(ROWS($B$68:F68)-1)*7+COLUMNS($B$68:F68))</f>
        <v>42215</v>
      </c>
      <c r="G68" s="96">
        <f>INDEX(m8_,1,(ROWS($B$68:G68)-1)*7+COLUMNS($B$68:G68))</f>
        <v>42216</v>
      </c>
      <c r="H68" s="97">
        <f>INDEX(m8_,1,(ROWS($B$68:H68)-1)*7+COLUMNS($B$68:H68))</f>
        <v>42217</v>
      </c>
      <c r="J68" s="62">
        <v>5</v>
      </c>
    </row>
    <row r="69" spans="1:10" ht="75" customHeight="1" x14ac:dyDescent="0.55000000000000004">
      <c r="A69" s="94">
        <f t="shared" si="14"/>
        <v>42217</v>
      </c>
      <c r="B69" s="95">
        <f>INDEX(m8_,1,(ROWS($B$68:B69)-1)*7+COLUMNS($B$68:B69))</f>
        <v>42218</v>
      </c>
      <c r="C69" s="96">
        <f>INDEX(m8_,1,(ROWS($B$68:C69)-1)*7+COLUMNS($B$68:C69))</f>
        <v>42219</v>
      </c>
      <c r="D69" s="96">
        <f>INDEX(m8_,1,(ROWS($B$68:D69)-1)*7+COLUMNS($B$68:D69))</f>
        <v>42220</v>
      </c>
      <c r="E69" s="96">
        <f>INDEX(m8_,1,(ROWS($B$68:E69)-1)*7+COLUMNS($B$68:E69))</f>
        <v>42221</v>
      </c>
      <c r="F69" s="96">
        <f>INDEX(m8_,1,(ROWS($B$68:F69)-1)*7+COLUMNS($B$68:F69))</f>
        <v>42222</v>
      </c>
      <c r="G69" s="96">
        <f>INDEX(m8_,1,(ROWS($B$68:G69)-1)*7+COLUMNS($B$68:G69))</f>
        <v>42223</v>
      </c>
      <c r="H69" s="97">
        <f>INDEX(m8_,1,(ROWS($B$68:H69)-1)*7+COLUMNS($B$68:H69))</f>
        <v>42224</v>
      </c>
      <c r="J69" s="60"/>
    </row>
    <row r="70" spans="1:10" ht="75" customHeight="1" x14ac:dyDescent="0.55000000000000004">
      <c r="A70" s="94">
        <f t="shared" si="14"/>
        <v>42217</v>
      </c>
      <c r="B70" s="95">
        <f>INDEX(m8_,1,(ROWS($B$68:B70)-1)*7+COLUMNS($B$68:B70))</f>
        <v>42225</v>
      </c>
      <c r="C70" s="96">
        <f>INDEX(m8_,1,(ROWS($B$68:C70)-1)*7+COLUMNS($B$68:C70))</f>
        <v>42226</v>
      </c>
      <c r="D70" s="96">
        <f>INDEX(m8_,1,(ROWS($B$68:D70)-1)*7+COLUMNS($B$68:D70))</f>
        <v>42227</v>
      </c>
      <c r="E70" s="96">
        <f>INDEX(m8_,1,(ROWS($B$68:E70)-1)*7+COLUMNS($B$68:E70))</f>
        <v>42228</v>
      </c>
      <c r="F70" s="96">
        <f>INDEX(m8_,1,(ROWS($B$68:F70)-1)*7+COLUMNS($B$68:F70))</f>
        <v>42229</v>
      </c>
      <c r="G70" s="96">
        <f>INDEX(m8_,1,(ROWS($B$68:G70)-1)*7+COLUMNS($B$68:G70))</f>
        <v>42230</v>
      </c>
      <c r="H70" s="97">
        <f>INDEX(m8_,1,(ROWS($B$68:H70)-1)*7+COLUMNS($B$68:H70))</f>
        <v>42231</v>
      </c>
      <c r="J70" s="60"/>
    </row>
    <row r="71" spans="1:10" ht="75" customHeight="1" x14ac:dyDescent="0.55000000000000004">
      <c r="A71" s="94">
        <f t="shared" si="14"/>
        <v>42217</v>
      </c>
      <c r="B71" s="95">
        <f>INDEX(m8_,1,(ROWS($B$68:B71)-1)*7+COLUMNS($B$68:B71))</f>
        <v>42232</v>
      </c>
      <c r="C71" s="96">
        <f>INDEX(m8_,1,(ROWS($B$68:C71)-1)*7+COLUMNS($B$68:C71))</f>
        <v>42233</v>
      </c>
      <c r="D71" s="96">
        <f>INDEX(m8_,1,(ROWS($B$68:D71)-1)*7+COLUMNS($B$68:D71))</f>
        <v>42234</v>
      </c>
      <c r="E71" s="96">
        <f>INDEX(m8_,1,(ROWS($B$68:E71)-1)*7+COLUMNS($B$68:E71))</f>
        <v>42235</v>
      </c>
      <c r="F71" s="96">
        <f>INDEX(m8_,1,(ROWS($B$68:F71)-1)*7+COLUMNS($B$68:F71))</f>
        <v>42236</v>
      </c>
      <c r="G71" s="96">
        <f>INDEX(m8_,1,(ROWS($B$68:G71)-1)*7+COLUMNS($B$68:G71))</f>
        <v>42237</v>
      </c>
      <c r="H71" s="97">
        <f>INDEX(m8_,1,(ROWS($B$68:H71)-1)*7+COLUMNS($B$68:H71))</f>
        <v>42238</v>
      </c>
      <c r="J71" s="60"/>
    </row>
    <row r="72" spans="1:10" ht="75" customHeight="1" x14ac:dyDescent="0.55000000000000004">
      <c r="A72" s="94">
        <f t="shared" si="14"/>
        <v>42217</v>
      </c>
      <c r="B72" s="95">
        <f>INDEX(m8_,1,(ROWS($B$68:B72)-1)*7+COLUMNS($B$68:B72))</f>
        <v>42239</v>
      </c>
      <c r="C72" s="96">
        <f>INDEX(m8_,1,(ROWS($B$68:C72)-1)*7+COLUMNS($B$68:C72))</f>
        <v>42240</v>
      </c>
      <c r="D72" s="96">
        <f>INDEX(m8_,1,(ROWS($B$68:D72)-1)*7+COLUMNS($B$68:D72))</f>
        <v>42241</v>
      </c>
      <c r="E72" s="96">
        <f>INDEX(m8_,1,(ROWS($B$68:E72)-1)*7+COLUMNS($B$68:E72))</f>
        <v>42242</v>
      </c>
      <c r="F72" s="96">
        <f>INDEX(m8_,1,(ROWS($B$68:F72)-1)*7+COLUMNS($B$68:F72))</f>
        <v>42243</v>
      </c>
      <c r="G72" s="96">
        <f>INDEX(m8_,1,(ROWS($B$68:G72)-1)*7+COLUMNS($B$68:G72))</f>
        <v>42244</v>
      </c>
      <c r="H72" s="97">
        <f>INDEX(m8_,1,(ROWS($B$68:H72)-1)*7+COLUMNS($B$68:H72))</f>
        <v>42245</v>
      </c>
      <c r="J72" s="60"/>
    </row>
    <row r="73" spans="1:10" ht="75" customHeight="1" x14ac:dyDescent="0.55000000000000004">
      <c r="A73" s="94">
        <f t="shared" si="14"/>
        <v>42217</v>
      </c>
      <c r="B73" s="98">
        <f>INDEX(m8_,1,(ROWS($B$68:B73)-1)*7+COLUMNS($B$68:B73))</f>
        <v>42246</v>
      </c>
      <c r="C73" s="99">
        <f>INDEX(m8_,1,(ROWS($B$68:C73)-1)*7+COLUMNS($B$68:C73))</f>
        <v>42247</v>
      </c>
      <c r="D73" s="99">
        <f>INDEX(m8_,1,(ROWS($B$68:D73)-1)*7+COLUMNS($B$68:D73))</f>
        <v>42248</v>
      </c>
      <c r="E73" s="99">
        <f>INDEX(m8_,1,(ROWS($B$68:E73)-1)*7+COLUMNS($B$68:E73))</f>
        <v>42249</v>
      </c>
      <c r="F73" s="99">
        <f>INDEX(m8_,1,(ROWS($B$68:F73)-1)*7+COLUMNS($B$68:F73))</f>
        <v>42250</v>
      </c>
      <c r="G73" s="99">
        <f>INDEX(m8_,1,(ROWS($B$68:G73)-1)*7+COLUMNS($B$68:G73))</f>
        <v>42251</v>
      </c>
      <c r="H73" s="100">
        <f>INDEX(m8_,1,(ROWS($B$68:H73)-1)*7+COLUMNS($B$68:H73))</f>
        <v>42252</v>
      </c>
      <c r="J73" s="61">
        <v>6</v>
      </c>
    </row>
    <row r="74" spans="1:10" ht="187.5" customHeight="1" x14ac:dyDescent="0.55000000000000004">
      <c r="A74" s="94"/>
      <c r="B74" s="57"/>
      <c r="C74" s="57"/>
      <c r="D74" s="57"/>
      <c r="E74" s="57"/>
      <c r="F74" s="57"/>
      <c r="G74" s="57"/>
      <c r="H74" s="57"/>
      <c r="J74" s="60"/>
    </row>
    <row r="75" spans="1:10" ht="75" customHeight="1" x14ac:dyDescent="0.55000000000000004">
      <c r="A75" s="94"/>
      <c r="B75" s="128">
        <f>Mini!B14</f>
        <v>42248</v>
      </c>
      <c r="C75" s="129"/>
      <c r="D75" s="129"/>
      <c r="E75" s="129"/>
      <c r="F75" s="129"/>
      <c r="G75" s="129"/>
      <c r="H75" s="130"/>
      <c r="J75" s="60"/>
    </row>
    <row r="76" spans="1:10" ht="37.5" customHeight="1" x14ac:dyDescent="0.55000000000000004">
      <c r="A76" s="94"/>
      <c r="B76" s="101" t="str">
        <f t="shared" ref="B76:H76" si="15">B67</f>
        <v>Zo</v>
      </c>
      <c r="C76" s="102" t="str">
        <f t="shared" si="15"/>
        <v>M</v>
      </c>
      <c r="D76" s="102" t="str">
        <f t="shared" si="15"/>
        <v>Di</v>
      </c>
      <c r="E76" s="102" t="str">
        <f t="shared" si="15"/>
        <v>W</v>
      </c>
      <c r="F76" s="102" t="str">
        <f t="shared" si="15"/>
        <v>Do</v>
      </c>
      <c r="G76" s="102" t="str">
        <f t="shared" si="15"/>
        <v>V</v>
      </c>
      <c r="H76" s="103" t="str">
        <f t="shared" si="15"/>
        <v>Za</v>
      </c>
      <c r="J76" s="60"/>
    </row>
    <row r="77" spans="1:10" ht="75" customHeight="1" x14ac:dyDescent="0.25">
      <c r="A77" s="94">
        <f t="shared" ref="A77:A82" si="16">$B$75</f>
        <v>42248</v>
      </c>
      <c r="B77" s="95">
        <f>INDEX(m9_,1,(ROWS($B$77:B77)-1)*7+COLUMNS($B$77:B77))</f>
        <v>42246</v>
      </c>
      <c r="C77" s="96">
        <f>INDEX(m9_,1,(ROWS($B$77:C77)-1)*7+COLUMNS($B$77:C77))</f>
        <v>42247</v>
      </c>
      <c r="D77" s="96">
        <f>INDEX(m9_,1,(ROWS($B$77:D77)-1)*7+COLUMNS($B$77:D77))</f>
        <v>42248</v>
      </c>
      <c r="E77" s="96">
        <f>INDEX(m9_,1,(ROWS($B$77:E77)-1)*7+COLUMNS($B$77:E77))</f>
        <v>42249</v>
      </c>
      <c r="F77" s="96">
        <f>INDEX(m9_,1,(ROWS($B$77:F77)-1)*7+COLUMNS($B$77:F77))</f>
        <v>42250</v>
      </c>
      <c r="G77" s="96">
        <f>INDEX(m9_,1,(ROWS($B$77:G77)-1)*7+COLUMNS($B$77:G77))</f>
        <v>42251</v>
      </c>
      <c r="H77" s="97">
        <f>INDEX(m9_,1,(ROWS($B$77:H77)-1)*7+COLUMNS($B$77:H77))</f>
        <v>42252</v>
      </c>
      <c r="J77" s="62">
        <v>5</v>
      </c>
    </row>
    <row r="78" spans="1:10" ht="75" customHeight="1" x14ac:dyDescent="0.55000000000000004">
      <c r="A78" s="94">
        <f t="shared" si="16"/>
        <v>42248</v>
      </c>
      <c r="B78" s="95">
        <f>INDEX(m9_,1,(ROWS($B$77:B78)-1)*7+COLUMNS($B$77:B78))</f>
        <v>42253</v>
      </c>
      <c r="C78" s="96">
        <f>INDEX(m9_,1,(ROWS($B$77:C78)-1)*7+COLUMNS($B$77:C78))</f>
        <v>42254</v>
      </c>
      <c r="D78" s="96">
        <f>INDEX(m9_,1,(ROWS($B$77:D78)-1)*7+COLUMNS($B$77:D78))</f>
        <v>42255</v>
      </c>
      <c r="E78" s="96">
        <f>INDEX(m9_,1,(ROWS($B$77:E78)-1)*7+COLUMNS($B$77:E78))</f>
        <v>42256</v>
      </c>
      <c r="F78" s="96">
        <f>INDEX(m9_,1,(ROWS($B$77:F78)-1)*7+COLUMNS($B$77:F78))</f>
        <v>42257</v>
      </c>
      <c r="G78" s="96">
        <f>INDEX(m9_,1,(ROWS($B$77:G78)-1)*7+COLUMNS($B$77:G78))</f>
        <v>42258</v>
      </c>
      <c r="H78" s="97">
        <f>INDEX(m9_,1,(ROWS($B$77:H78)-1)*7+COLUMNS($B$77:H78))</f>
        <v>42259</v>
      </c>
      <c r="J78" s="60"/>
    </row>
    <row r="79" spans="1:10" ht="75" customHeight="1" x14ac:dyDescent="0.55000000000000004">
      <c r="A79" s="94">
        <f t="shared" si="16"/>
        <v>42248</v>
      </c>
      <c r="B79" s="95">
        <f>INDEX(m9_,1,(ROWS($B$77:B79)-1)*7+COLUMNS($B$77:B79))</f>
        <v>42260</v>
      </c>
      <c r="C79" s="96">
        <f>INDEX(m9_,1,(ROWS($B$77:C79)-1)*7+COLUMNS($B$77:C79))</f>
        <v>42261</v>
      </c>
      <c r="D79" s="96">
        <f>INDEX(m9_,1,(ROWS($B$77:D79)-1)*7+COLUMNS($B$77:D79))</f>
        <v>42262</v>
      </c>
      <c r="E79" s="96">
        <f>INDEX(m9_,1,(ROWS($B$77:E79)-1)*7+COLUMNS($B$77:E79))</f>
        <v>42263</v>
      </c>
      <c r="F79" s="96">
        <f>INDEX(m9_,1,(ROWS($B$77:F79)-1)*7+COLUMNS($B$77:F79))</f>
        <v>42264</v>
      </c>
      <c r="G79" s="96">
        <f>INDEX(m9_,1,(ROWS($B$77:G79)-1)*7+COLUMNS($B$77:G79))</f>
        <v>42265</v>
      </c>
      <c r="H79" s="97">
        <f>INDEX(m9_,1,(ROWS($B$77:H79)-1)*7+COLUMNS($B$77:H79))</f>
        <v>42266</v>
      </c>
      <c r="J79" s="60"/>
    </row>
    <row r="80" spans="1:10" ht="75" customHeight="1" x14ac:dyDescent="0.55000000000000004">
      <c r="A80" s="94">
        <f t="shared" si="16"/>
        <v>42248</v>
      </c>
      <c r="B80" s="95">
        <f>INDEX(m9_,1,(ROWS($B$77:B80)-1)*7+COLUMNS($B$77:B80))</f>
        <v>42267</v>
      </c>
      <c r="C80" s="96">
        <f>INDEX(m9_,1,(ROWS($B$77:C80)-1)*7+COLUMNS($B$77:C80))</f>
        <v>42268</v>
      </c>
      <c r="D80" s="96">
        <f>INDEX(m9_,1,(ROWS($B$77:D80)-1)*7+COLUMNS($B$77:D80))</f>
        <v>42269</v>
      </c>
      <c r="E80" s="96">
        <f>INDEX(m9_,1,(ROWS($B$77:E80)-1)*7+COLUMNS($B$77:E80))</f>
        <v>42270</v>
      </c>
      <c r="F80" s="96">
        <f>INDEX(m9_,1,(ROWS($B$77:F80)-1)*7+COLUMNS($B$77:F80))</f>
        <v>42271</v>
      </c>
      <c r="G80" s="96">
        <f>INDEX(m9_,1,(ROWS($B$77:G80)-1)*7+COLUMNS($B$77:G80))</f>
        <v>42272</v>
      </c>
      <c r="H80" s="97">
        <f>INDEX(m9_,1,(ROWS($B$77:H80)-1)*7+COLUMNS($B$77:H80))</f>
        <v>42273</v>
      </c>
      <c r="J80" s="60"/>
    </row>
    <row r="81" spans="1:10" ht="75" customHeight="1" x14ac:dyDescent="0.55000000000000004">
      <c r="A81" s="94">
        <f t="shared" si="16"/>
        <v>42248</v>
      </c>
      <c r="B81" s="95">
        <f>INDEX(m9_,1,(ROWS($B$77:B81)-1)*7+COLUMNS($B$77:B81))</f>
        <v>42274</v>
      </c>
      <c r="C81" s="96">
        <f>INDEX(m9_,1,(ROWS($B$77:C81)-1)*7+COLUMNS($B$77:C81))</f>
        <v>42275</v>
      </c>
      <c r="D81" s="96">
        <f>INDEX(m9_,1,(ROWS($B$77:D81)-1)*7+COLUMNS($B$77:D81))</f>
        <v>42276</v>
      </c>
      <c r="E81" s="96">
        <f>INDEX(m9_,1,(ROWS($B$77:E81)-1)*7+COLUMNS($B$77:E81))</f>
        <v>42277</v>
      </c>
      <c r="F81" s="96">
        <f>INDEX(m9_,1,(ROWS($B$77:F81)-1)*7+COLUMNS($B$77:F81))</f>
        <v>42278</v>
      </c>
      <c r="G81" s="96">
        <f>INDEX(m9_,1,(ROWS($B$77:G81)-1)*7+COLUMNS($B$77:G81))</f>
        <v>42279</v>
      </c>
      <c r="H81" s="97">
        <f>INDEX(m9_,1,(ROWS($B$77:H81)-1)*7+COLUMNS($B$77:H81))</f>
        <v>42280</v>
      </c>
      <c r="J81" s="60"/>
    </row>
    <row r="82" spans="1:10" ht="75" customHeight="1" x14ac:dyDescent="0.55000000000000004">
      <c r="A82" s="94">
        <f t="shared" si="16"/>
        <v>42248</v>
      </c>
      <c r="B82" s="98">
        <f>INDEX(m9_,1,(ROWS($B$77:B82)-1)*7+COLUMNS($B$77:B82))</f>
        <v>42281</v>
      </c>
      <c r="C82" s="99">
        <f>INDEX(m9_,1,(ROWS($B$77:C82)-1)*7+COLUMNS($B$77:C82))</f>
        <v>42282</v>
      </c>
      <c r="D82" s="99">
        <f>INDEX(m9_,1,(ROWS($B$77:D82)-1)*7+COLUMNS($B$77:D82))</f>
        <v>42283</v>
      </c>
      <c r="E82" s="99">
        <f>INDEX(m9_,1,(ROWS($B$77:E82)-1)*7+COLUMNS($B$77:E82))</f>
        <v>42284</v>
      </c>
      <c r="F82" s="99">
        <f>INDEX(m9_,1,(ROWS($B$77:F82)-1)*7+COLUMNS($B$77:F82))</f>
        <v>42285</v>
      </c>
      <c r="G82" s="99">
        <f>INDEX(m9_,1,(ROWS($B$77:G82)-1)*7+COLUMNS($B$77:G82))</f>
        <v>42286</v>
      </c>
      <c r="H82" s="100">
        <f>INDEX(m9_,1,(ROWS($B$77:H82)-1)*7+COLUMNS($B$77:H82))</f>
        <v>42287</v>
      </c>
      <c r="J82" s="61">
        <v>6</v>
      </c>
    </row>
    <row r="83" spans="1:10" ht="187.5" customHeight="1" x14ac:dyDescent="0.55000000000000004">
      <c r="A83" s="94"/>
      <c r="B83" s="57"/>
      <c r="C83" s="57"/>
      <c r="D83" s="57"/>
      <c r="E83" s="57"/>
      <c r="F83" s="57"/>
      <c r="G83" s="57"/>
      <c r="H83" s="57"/>
      <c r="J83" s="60"/>
    </row>
    <row r="84" spans="1:10" ht="75" customHeight="1" x14ac:dyDescent="0.55000000000000004">
      <c r="A84" s="94"/>
      <c r="B84" s="128">
        <f>Mini!B15</f>
        <v>42278</v>
      </c>
      <c r="C84" s="129"/>
      <c r="D84" s="129"/>
      <c r="E84" s="129"/>
      <c r="F84" s="129"/>
      <c r="G84" s="129"/>
      <c r="H84" s="130"/>
      <c r="J84" s="60"/>
    </row>
    <row r="85" spans="1:10" ht="37.5" customHeight="1" x14ac:dyDescent="0.55000000000000004">
      <c r="A85" s="94"/>
      <c r="B85" s="101" t="str">
        <f t="shared" ref="B85:H85" si="17">B76</f>
        <v>Zo</v>
      </c>
      <c r="C85" s="102" t="str">
        <f t="shared" si="17"/>
        <v>M</v>
      </c>
      <c r="D85" s="102" t="str">
        <f t="shared" si="17"/>
        <v>Di</v>
      </c>
      <c r="E85" s="102" t="str">
        <f t="shared" si="17"/>
        <v>W</v>
      </c>
      <c r="F85" s="102" t="str">
        <f t="shared" si="17"/>
        <v>Do</v>
      </c>
      <c r="G85" s="102" t="str">
        <f t="shared" si="17"/>
        <v>V</v>
      </c>
      <c r="H85" s="103" t="str">
        <f t="shared" si="17"/>
        <v>Za</v>
      </c>
      <c r="J85" s="60"/>
    </row>
    <row r="86" spans="1:10" ht="75" customHeight="1" x14ac:dyDescent="0.25">
      <c r="A86" s="94">
        <f t="shared" ref="A86:A91" si="18">$B$84</f>
        <v>42278</v>
      </c>
      <c r="B86" s="95">
        <f>INDEX(m10_,1,(ROWS($B$86:B86)-1)*7+COLUMNS($B$86:B86))</f>
        <v>42274</v>
      </c>
      <c r="C86" s="96">
        <f>INDEX(m10_,1,(ROWS($B$86:C86)-1)*7+COLUMNS($B$86:C86))</f>
        <v>42275</v>
      </c>
      <c r="D86" s="96">
        <f>INDEX(m10_,1,(ROWS($B$86:D86)-1)*7+COLUMNS($B$86:D86))</f>
        <v>42276</v>
      </c>
      <c r="E86" s="96">
        <f>INDEX(m10_,1,(ROWS($B$86:E86)-1)*7+COLUMNS($B$86:E86))</f>
        <v>42277</v>
      </c>
      <c r="F86" s="96">
        <f>INDEX(m10_,1,(ROWS($B$86:F86)-1)*7+COLUMNS($B$86:F86))</f>
        <v>42278</v>
      </c>
      <c r="G86" s="96">
        <f>INDEX(m10_,1,(ROWS($B$86:G86)-1)*7+COLUMNS($B$86:G86))</f>
        <v>42279</v>
      </c>
      <c r="H86" s="97">
        <f>INDEX(m10_,1,(ROWS($B$86:H86)-1)*7+COLUMNS($B$86:H86))</f>
        <v>42280</v>
      </c>
      <c r="J86" s="62">
        <v>5</v>
      </c>
    </row>
    <row r="87" spans="1:10" ht="75" customHeight="1" x14ac:dyDescent="0.55000000000000004">
      <c r="A87" s="94">
        <f t="shared" si="18"/>
        <v>42278</v>
      </c>
      <c r="B87" s="95">
        <f>INDEX(m10_,1,(ROWS($B$86:B87)-1)*7+COLUMNS($B$86:B87))</f>
        <v>42281</v>
      </c>
      <c r="C87" s="96">
        <f>INDEX(m10_,1,(ROWS($B$86:C87)-1)*7+COLUMNS($B$86:C87))</f>
        <v>42282</v>
      </c>
      <c r="D87" s="96">
        <f>INDEX(m10_,1,(ROWS($B$86:D87)-1)*7+COLUMNS($B$86:D87))</f>
        <v>42283</v>
      </c>
      <c r="E87" s="96">
        <f>INDEX(m10_,1,(ROWS($B$86:E87)-1)*7+COLUMNS($B$86:E87))</f>
        <v>42284</v>
      </c>
      <c r="F87" s="96">
        <f>INDEX(m10_,1,(ROWS($B$86:F87)-1)*7+COLUMNS($B$86:F87))</f>
        <v>42285</v>
      </c>
      <c r="G87" s="96">
        <f>INDEX(m10_,1,(ROWS($B$86:G87)-1)*7+COLUMNS($B$86:G87))</f>
        <v>42286</v>
      </c>
      <c r="H87" s="97">
        <f>INDEX(m10_,1,(ROWS($B$86:H87)-1)*7+COLUMNS($B$86:H87))</f>
        <v>42287</v>
      </c>
      <c r="J87" s="60"/>
    </row>
    <row r="88" spans="1:10" ht="75" customHeight="1" x14ac:dyDescent="0.55000000000000004">
      <c r="A88" s="94">
        <f t="shared" si="18"/>
        <v>42278</v>
      </c>
      <c r="B88" s="95">
        <f>INDEX(m10_,1,(ROWS($B$86:B88)-1)*7+COLUMNS($B$86:B88))</f>
        <v>42288</v>
      </c>
      <c r="C88" s="96">
        <f>INDEX(m10_,1,(ROWS($B$86:C88)-1)*7+COLUMNS($B$86:C88))</f>
        <v>42289</v>
      </c>
      <c r="D88" s="96">
        <f>INDEX(m10_,1,(ROWS($B$86:D88)-1)*7+COLUMNS($B$86:D88))</f>
        <v>42290</v>
      </c>
      <c r="E88" s="96">
        <f>INDEX(m10_,1,(ROWS($B$86:E88)-1)*7+COLUMNS($B$86:E88))</f>
        <v>42291</v>
      </c>
      <c r="F88" s="96">
        <f>INDEX(m10_,1,(ROWS($B$86:F88)-1)*7+COLUMNS($B$86:F88))</f>
        <v>42292</v>
      </c>
      <c r="G88" s="96">
        <f>INDEX(m10_,1,(ROWS($B$86:G88)-1)*7+COLUMNS($B$86:G88))</f>
        <v>42293</v>
      </c>
      <c r="H88" s="97">
        <f>INDEX(m10_,1,(ROWS($B$86:H88)-1)*7+COLUMNS($B$86:H88))</f>
        <v>42294</v>
      </c>
      <c r="J88" s="60"/>
    </row>
    <row r="89" spans="1:10" ht="75" customHeight="1" x14ac:dyDescent="0.55000000000000004">
      <c r="A89" s="94">
        <f t="shared" si="18"/>
        <v>42278</v>
      </c>
      <c r="B89" s="95">
        <f>INDEX(m10_,1,(ROWS($B$86:B89)-1)*7+COLUMNS($B$86:B89))</f>
        <v>42295</v>
      </c>
      <c r="C89" s="96">
        <f>INDEX(m10_,1,(ROWS($B$86:C89)-1)*7+COLUMNS($B$86:C89))</f>
        <v>42296</v>
      </c>
      <c r="D89" s="96">
        <f>INDEX(m10_,1,(ROWS($B$86:D89)-1)*7+COLUMNS($B$86:D89))</f>
        <v>42297</v>
      </c>
      <c r="E89" s="96">
        <f>INDEX(m10_,1,(ROWS($B$86:E89)-1)*7+COLUMNS($B$86:E89))</f>
        <v>42298</v>
      </c>
      <c r="F89" s="96">
        <f>INDEX(m10_,1,(ROWS($B$86:F89)-1)*7+COLUMNS($B$86:F89))</f>
        <v>42299</v>
      </c>
      <c r="G89" s="96">
        <f>INDEX(m10_,1,(ROWS($B$86:G89)-1)*7+COLUMNS($B$86:G89))</f>
        <v>42300</v>
      </c>
      <c r="H89" s="97">
        <f>INDEX(m10_,1,(ROWS($B$86:H89)-1)*7+COLUMNS($B$86:H89))</f>
        <v>42301</v>
      </c>
      <c r="J89" s="60"/>
    </row>
    <row r="90" spans="1:10" ht="75" customHeight="1" x14ac:dyDescent="0.55000000000000004">
      <c r="A90" s="94">
        <f t="shared" si="18"/>
        <v>42278</v>
      </c>
      <c r="B90" s="95">
        <f>INDEX(m10_,1,(ROWS($B$86:B90)-1)*7+COLUMNS($B$86:B90))</f>
        <v>42302</v>
      </c>
      <c r="C90" s="96">
        <f>INDEX(m10_,1,(ROWS($B$86:C90)-1)*7+COLUMNS($B$86:C90))</f>
        <v>42303</v>
      </c>
      <c r="D90" s="96">
        <f>INDEX(m10_,1,(ROWS($B$86:D90)-1)*7+COLUMNS($B$86:D90))</f>
        <v>42304</v>
      </c>
      <c r="E90" s="96">
        <f>INDEX(m10_,1,(ROWS($B$86:E90)-1)*7+COLUMNS($B$86:E90))</f>
        <v>42305</v>
      </c>
      <c r="F90" s="96">
        <f>INDEX(m10_,1,(ROWS($B$86:F90)-1)*7+COLUMNS($B$86:F90))</f>
        <v>42306</v>
      </c>
      <c r="G90" s="96">
        <f>INDEX(m10_,1,(ROWS($B$86:G90)-1)*7+COLUMNS($B$86:G90))</f>
        <v>42307</v>
      </c>
      <c r="H90" s="97">
        <f>INDEX(m10_,1,(ROWS($B$86:H90)-1)*7+COLUMNS($B$86:H90))</f>
        <v>42308</v>
      </c>
      <c r="J90" s="60"/>
    </row>
    <row r="91" spans="1:10" ht="75" customHeight="1" x14ac:dyDescent="0.55000000000000004">
      <c r="A91" s="94">
        <f t="shared" si="18"/>
        <v>42278</v>
      </c>
      <c r="B91" s="98">
        <f>INDEX(m10_,1,(ROWS($B$86:B91)-1)*7+COLUMNS($B$86:B91))</f>
        <v>42309</v>
      </c>
      <c r="C91" s="99">
        <f>INDEX(m10_,1,(ROWS($B$86:C91)-1)*7+COLUMNS($B$86:C91))</f>
        <v>42310</v>
      </c>
      <c r="D91" s="99">
        <f>INDEX(m10_,1,(ROWS($B$86:D91)-1)*7+COLUMNS($B$86:D91))</f>
        <v>42311</v>
      </c>
      <c r="E91" s="99">
        <f>INDEX(m10_,1,(ROWS($B$86:E91)-1)*7+COLUMNS($B$86:E91))</f>
        <v>42312</v>
      </c>
      <c r="F91" s="99">
        <f>INDEX(m10_,1,(ROWS($B$86:F91)-1)*7+COLUMNS($B$86:F91))</f>
        <v>42313</v>
      </c>
      <c r="G91" s="99">
        <f>INDEX(m10_,1,(ROWS($B$86:G91)-1)*7+COLUMNS($B$86:G91))</f>
        <v>42314</v>
      </c>
      <c r="H91" s="100">
        <f>INDEX(m10_,1,(ROWS($B$86:H91)-1)*7+COLUMNS($B$86:H91))</f>
        <v>42315</v>
      </c>
      <c r="I91" s="27"/>
      <c r="J91" s="61">
        <v>6</v>
      </c>
    </row>
    <row r="92" spans="1:10" ht="187.5" customHeight="1" x14ac:dyDescent="0.55000000000000004">
      <c r="A92" s="94"/>
      <c r="B92" s="57"/>
      <c r="C92" s="57"/>
      <c r="D92" s="57"/>
      <c r="E92" s="57"/>
      <c r="F92" s="57"/>
      <c r="G92" s="57"/>
      <c r="H92" s="57"/>
      <c r="I92" s="35"/>
      <c r="J92" s="60"/>
    </row>
    <row r="93" spans="1:10" ht="75" customHeight="1" x14ac:dyDescent="0.55000000000000004">
      <c r="A93" s="94"/>
      <c r="B93" s="128">
        <f>Mini!B16</f>
        <v>42309</v>
      </c>
      <c r="C93" s="129"/>
      <c r="D93" s="129"/>
      <c r="E93" s="129"/>
      <c r="F93" s="129"/>
      <c r="G93" s="129"/>
      <c r="H93" s="130"/>
      <c r="I93" s="35"/>
      <c r="J93" s="60"/>
    </row>
    <row r="94" spans="1:10" ht="37.5" customHeight="1" x14ac:dyDescent="0.55000000000000004">
      <c r="A94" s="94"/>
      <c r="B94" s="101" t="str">
        <f t="shared" ref="B94:H94" si="19">B85</f>
        <v>Zo</v>
      </c>
      <c r="C94" s="102" t="str">
        <f t="shared" si="19"/>
        <v>M</v>
      </c>
      <c r="D94" s="102" t="str">
        <f t="shared" si="19"/>
        <v>Di</v>
      </c>
      <c r="E94" s="102" t="str">
        <f t="shared" si="19"/>
        <v>W</v>
      </c>
      <c r="F94" s="102" t="str">
        <f t="shared" si="19"/>
        <v>Do</v>
      </c>
      <c r="G94" s="102" t="str">
        <f t="shared" si="19"/>
        <v>V</v>
      </c>
      <c r="H94" s="103" t="str">
        <f t="shared" si="19"/>
        <v>Za</v>
      </c>
      <c r="I94" s="35"/>
      <c r="J94" s="60"/>
    </row>
    <row r="95" spans="1:10" ht="75" customHeight="1" x14ac:dyDescent="0.25">
      <c r="A95" s="94">
        <f t="shared" ref="A95:A100" si="20">$B$93</f>
        <v>42309</v>
      </c>
      <c r="B95" s="95">
        <f>INDEX(m11_,1,(ROWS($B$95:B95)-1)*7+COLUMNS($B$95:B95))</f>
        <v>42309</v>
      </c>
      <c r="C95" s="96">
        <f>INDEX(m11_,1,(ROWS($B$95:C95)-1)*7+COLUMNS($B$95:C95))</f>
        <v>42310</v>
      </c>
      <c r="D95" s="96">
        <f>INDEX(m11_,1,(ROWS($B$95:D95)-1)*7+COLUMNS($B$95:D95))</f>
        <v>42311</v>
      </c>
      <c r="E95" s="96">
        <f>INDEX(m11_,1,(ROWS($B$95:E95)-1)*7+COLUMNS($B$95:E95))</f>
        <v>42312</v>
      </c>
      <c r="F95" s="96">
        <f>INDEX(m11_,1,(ROWS($B$95:F95)-1)*7+COLUMNS($B$95:F95))</f>
        <v>42313</v>
      </c>
      <c r="G95" s="96">
        <f>INDEX(m11_,1,(ROWS($B$95:G95)-1)*7+COLUMNS($B$95:G95))</f>
        <v>42314</v>
      </c>
      <c r="H95" s="97">
        <f>INDEX(m11_,1,(ROWS($B$95:H95)-1)*7+COLUMNS($B$95:H95))</f>
        <v>42315</v>
      </c>
      <c r="I95" s="35"/>
      <c r="J95" s="62">
        <v>5</v>
      </c>
    </row>
    <row r="96" spans="1:10" ht="75" customHeight="1" x14ac:dyDescent="0.55000000000000004">
      <c r="A96" s="94">
        <f t="shared" si="20"/>
        <v>42309</v>
      </c>
      <c r="B96" s="95">
        <f>INDEX(m11_,1,(ROWS($B$95:B96)-1)*7+COLUMNS($B$95:B96))</f>
        <v>42316</v>
      </c>
      <c r="C96" s="96">
        <f>INDEX(m11_,1,(ROWS($B$95:C96)-1)*7+COLUMNS($B$95:C96))</f>
        <v>42317</v>
      </c>
      <c r="D96" s="96">
        <f>INDEX(m11_,1,(ROWS($B$95:D96)-1)*7+COLUMNS($B$95:D96))</f>
        <v>42318</v>
      </c>
      <c r="E96" s="96">
        <f>INDEX(m11_,1,(ROWS($B$95:E96)-1)*7+COLUMNS($B$95:E96))</f>
        <v>42319</v>
      </c>
      <c r="F96" s="96">
        <f>INDEX(m11_,1,(ROWS($B$95:F96)-1)*7+COLUMNS($B$95:F96))</f>
        <v>42320</v>
      </c>
      <c r="G96" s="96">
        <f>INDEX(m11_,1,(ROWS($B$95:G96)-1)*7+COLUMNS($B$95:G96))</f>
        <v>42321</v>
      </c>
      <c r="H96" s="97">
        <f>INDEX(m11_,1,(ROWS($B$95:H96)-1)*7+COLUMNS($B$95:H96))</f>
        <v>42322</v>
      </c>
      <c r="I96" s="35"/>
      <c r="J96" s="60"/>
    </row>
    <row r="97" spans="1:10" ht="75" customHeight="1" x14ac:dyDescent="0.55000000000000004">
      <c r="A97" s="94">
        <f t="shared" si="20"/>
        <v>42309</v>
      </c>
      <c r="B97" s="95">
        <f>INDEX(m11_,1,(ROWS($B$95:B97)-1)*7+COLUMNS($B$95:B97))</f>
        <v>42323</v>
      </c>
      <c r="C97" s="96">
        <f>INDEX(m11_,1,(ROWS($B$95:C97)-1)*7+COLUMNS($B$95:C97))</f>
        <v>42324</v>
      </c>
      <c r="D97" s="96">
        <f>INDEX(m11_,1,(ROWS($B$95:D97)-1)*7+COLUMNS($B$95:D97))</f>
        <v>42325</v>
      </c>
      <c r="E97" s="96">
        <f>INDEX(m11_,1,(ROWS($B$95:E97)-1)*7+COLUMNS($B$95:E97))</f>
        <v>42326</v>
      </c>
      <c r="F97" s="96">
        <f>INDEX(m11_,1,(ROWS($B$95:F97)-1)*7+COLUMNS($B$95:F97))</f>
        <v>42327</v>
      </c>
      <c r="G97" s="96">
        <f>INDEX(m11_,1,(ROWS($B$95:G97)-1)*7+COLUMNS($B$95:G97))</f>
        <v>42328</v>
      </c>
      <c r="H97" s="97">
        <f>INDEX(m11_,1,(ROWS($B$95:H97)-1)*7+COLUMNS($B$95:H97))</f>
        <v>42329</v>
      </c>
      <c r="I97" s="35"/>
      <c r="J97" s="60"/>
    </row>
    <row r="98" spans="1:10" ht="75" customHeight="1" x14ac:dyDescent="0.55000000000000004">
      <c r="A98" s="94">
        <f t="shared" si="20"/>
        <v>42309</v>
      </c>
      <c r="B98" s="95">
        <f>INDEX(m11_,1,(ROWS($B$95:B98)-1)*7+COLUMNS($B$95:B98))</f>
        <v>42330</v>
      </c>
      <c r="C98" s="96">
        <f>INDEX(m11_,1,(ROWS($B$95:C98)-1)*7+COLUMNS($B$95:C98))</f>
        <v>42331</v>
      </c>
      <c r="D98" s="96">
        <f>INDEX(m11_,1,(ROWS($B$95:D98)-1)*7+COLUMNS($B$95:D98))</f>
        <v>42332</v>
      </c>
      <c r="E98" s="96">
        <f>INDEX(m11_,1,(ROWS($B$95:E98)-1)*7+COLUMNS($B$95:E98))</f>
        <v>42333</v>
      </c>
      <c r="F98" s="96">
        <f>INDEX(m11_,1,(ROWS($B$95:F98)-1)*7+COLUMNS($B$95:F98))</f>
        <v>42334</v>
      </c>
      <c r="G98" s="96">
        <f>INDEX(m11_,1,(ROWS($B$95:G98)-1)*7+COLUMNS($B$95:G98))</f>
        <v>42335</v>
      </c>
      <c r="H98" s="97">
        <f>INDEX(m11_,1,(ROWS($B$95:H98)-1)*7+COLUMNS($B$95:H98))</f>
        <v>42336</v>
      </c>
      <c r="I98" s="35"/>
      <c r="J98" s="60"/>
    </row>
    <row r="99" spans="1:10" ht="75" customHeight="1" x14ac:dyDescent="0.55000000000000004">
      <c r="A99" s="94">
        <f t="shared" si="20"/>
        <v>42309</v>
      </c>
      <c r="B99" s="95">
        <f>INDEX(m11_,1,(ROWS($B$95:B99)-1)*7+COLUMNS($B$95:B99))</f>
        <v>42337</v>
      </c>
      <c r="C99" s="96">
        <f>INDEX(m11_,1,(ROWS($B$95:C99)-1)*7+COLUMNS($B$95:C99))</f>
        <v>42338</v>
      </c>
      <c r="D99" s="96">
        <f>INDEX(m11_,1,(ROWS($B$95:D99)-1)*7+COLUMNS($B$95:D99))</f>
        <v>42339</v>
      </c>
      <c r="E99" s="96">
        <f>INDEX(m11_,1,(ROWS($B$95:E99)-1)*7+COLUMNS($B$95:E99))</f>
        <v>42340</v>
      </c>
      <c r="F99" s="96">
        <f>INDEX(m11_,1,(ROWS($B$95:F99)-1)*7+COLUMNS($B$95:F99))</f>
        <v>42341</v>
      </c>
      <c r="G99" s="96">
        <f>INDEX(m11_,1,(ROWS($B$95:G99)-1)*7+COLUMNS($B$95:G99))</f>
        <v>42342</v>
      </c>
      <c r="H99" s="97">
        <f>INDEX(m11_,1,(ROWS($B$95:H99)-1)*7+COLUMNS($B$95:H99))</f>
        <v>42343</v>
      </c>
      <c r="J99" s="60"/>
    </row>
    <row r="100" spans="1:10" ht="75" customHeight="1" x14ac:dyDescent="0.55000000000000004">
      <c r="A100" s="94">
        <f t="shared" si="20"/>
        <v>42309</v>
      </c>
      <c r="B100" s="98">
        <f>INDEX(m11_,1,(ROWS($B$95:B100)-1)*7+COLUMNS($B$95:B100))</f>
        <v>42344</v>
      </c>
      <c r="C100" s="99">
        <f>INDEX(m11_,1,(ROWS($B$95:C100)-1)*7+COLUMNS($B$95:C100))</f>
        <v>42345</v>
      </c>
      <c r="D100" s="99">
        <f>INDEX(m11_,1,(ROWS($B$95:D100)-1)*7+COLUMNS($B$95:D100))</f>
        <v>42346</v>
      </c>
      <c r="E100" s="99">
        <f>INDEX(m11_,1,(ROWS($B$95:E100)-1)*7+COLUMNS($B$95:E100))</f>
        <v>42347</v>
      </c>
      <c r="F100" s="99">
        <f>INDEX(m11_,1,(ROWS($B$95:F100)-1)*7+COLUMNS($B$95:F100))</f>
        <v>42348</v>
      </c>
      <c r="G100" s="99">
        <f>INDEX(m11_,1,(ROWS($B$95:G100)-1)*7+COLUMNS($B$95:G100))</f>
        <v>42349</v>
      </c>
      <c r="H100" s="100">
        <f>INDEX(m11_,1,(ROWS($B$95:H100)-1)*7+COLUMNS($B$95:H100))</f>
        <v>42350</v>
      </c>
      <c r="J100" s="61">
        <v>6</v>
      </c>
    </row>
    <row r="101" spans="1:10" ht="187.5" customHeight="1" x14ac:dyDescent="0.55000000000000004">
      <c r="A101" s="94"/>
      <c r="B101" s="57"/>
      <c r="C101" s="57"/>
      <c r="D101" s="57"/>
      <c r="E101" s="57"/>
      <c r="F101" s="57"/>
      <c r="G101" s="57"/>
      <c r="H101" s="57"/>
      <c r="J101" s="60"/>
    </row>
    <row r="102" spans="1:10" ht="75" customHeight="1" x14ac:dyDescent="0.55000000000000004">
      <c r="A102" s="94"/>
      <c r="B102" s="128">
        <f>Mini!B17</f>
        <v>42339</v>
      </c>
      <c r="C102" s="129"/>
      <c r="D102" s="129"/>
      <c r="E102" s="129"/>
      <c r="F102" s="129"/>
      <c r="G102" s="129"/>
      <c r="H102" s="130"/>
      <c r="J102" s="60"/>
    </row>
    <row r="103" spans="1:10" ht="37.5" customHeight="1" x14ac:dyDescent="0.55000000000000004">
      <c r="A103" s="94"/>
      <c r="B103" s="101" t="str">
        <f t="shared" ref="B103:H103" si="21">B94</f>
        <v>Zo</v>
      </c>
      <c r="C103" s="102" t="str">
        <f t="shared" si="21"/>
        <v>M</v>
      </c>
      <c r="D103" s="102" t="str">
        <f t="shared" si="21"/>
        <v>Di</v>
      </c>
      <c r="E103" s="102" t="str">
        <f t="shared" si="21"/>
        <v>W</v>
      </c>
      <c r="F103" s="102" t="str">
        <f t="shared" si="21"/>
        <v>Do</v>
      </c>
      <c r="G103" s="102" t="str">
        <f t="shared" si="21"/>
        <v>V</v>
      </c>
      <c r="H103" s="103" t="str">
        <f t="shared" si="21"/>
        <v>Za</v>
      </c>
      <c r="J103" s="60"/>
    </row>
    <row r="104" spans="1:10" ht="75" customHeight="1" x14ac:dyDescent="0.25">
      <c r="A104" s="94">
        <f t="shared" ref="A104:A109" si="22">$B$102</f>
        <v>42339</v>
      </c>
      <c r="B104" s="95">
        <f>INDEX(m12_,1,(ROWS($B$104:B104)-1)*7+COLUMNS($B$104:B104))</f>
        <v>42337</v>
      </c>
      <c r="C104" s="96">
        <f>INDEX(m12_,1,(ROWS($B$104:C104)-1)*7+COLUMNS($B$104:C104))</f>
        <v>42338</v>
      </c>
      <c r="D104" s="96">
        <f>INDEX(m12_,1,(ROWS($B$104:D104)-1)*7+COLUMNS($B$104:D104))</f>
        <v>42339</v>
      </c>
      <c r="E104" s="96">
        <f>INDEX(m12_,1,(ROWS($B$104:E104)-1)*7+COLUMNS($B$104:E104))</f>
        <v>42340</v>
      </c>
      <c r="F104" s="96">
        <f>INDEX(m12_,1,(ROWS($B$104:F104)-1)*7+COLUMNS($B$104:F104))</f>
        <v>42341</v>
      </c>
      <c r="G104" s="96">
        <f>INDEX(m12_,1,(ROWS($B$104:G104)-1)*7+COLUMNS($B$104:G104))</f>
        <v>42342</v>
      </c>
      <c r="H104" s="97">
        <f>INDEX(m12_,1,(ROWS($B$104:H104)-1)*7+COLUMNS($B$104:H104))</f>
        <v>42343</v>
      </c>
      <c r="J104" s="62">
        <v>5</v>
      </c>
    </row>
    <row r="105" spans="1:10" ht="75" customHeight="1" x14ac:dyDescent="0.55000000000000004">
      <c r="A105" s="94">
        <f t="shared" si="22"/>
        <v>42339</v>
      </c>
      <c r="B105" s="95">
        <f>INDEX(m12_,1,(ROWS($B$104:B105)-1)*7+COLUMNS($B$104:B105))</f>
        <v>42344</v>
      </c>
      <c r="C105" s="96">
        <f>INDEX(m12_,1,(ROWS($B$104:C105)-1)*7+COLUMNS($B$104:C105))</f>
        <v>42345</v>
      </c>
      <c r="D105" s="96">
        <f>INDEX(m12_,1,(ROWS($B$104:D105)-1)*7+COLUMNS($B$104:D105))</f>
        <v>42346</v>
      </c>
      <c r="E105" s="96">
        <f>INDEX(m12_,1,(ROWS($B$104:E105)-1)*7+COLUMNS($B$104:E105))</f>
        <v>42347</v>
      </c>
      <c r="F105" s="96">
        <f>INDEX(m12_,1,(ROWS($B$104:F105)-1)*7+COLUMNS($B$104:F105))</f>
        <v>42348</v>
      </c>
      <c r="G105" s="96">
        <f>INDEX(m12_,1,(ROWS($B$104:G105)-1)*7+COLUMNS($B$104:G105))</f>
        <v>42349</v>
      </c>
      <c r="H105" s="97">
        <f>INDEX(m12_,1,(ROWS($B$104:H105)-1)*7+COLUMNS($B$104:H105))</f>
        <v>42350</v>
      </c>
      <c r="J105" s="60"/>
    </row>
    <row r="106" spans="1:10" ht="75" customHeight="1" x14ac:dyDescent="0.55000000000000004">
      <c r="A106" s="94">
        <f t="shared" si="22"/>
        <v>42339</v>
      </c>
      <c r="B106" s="95">
        <f>INDEX(m12_,1,(ROWS($B$104:B106)-1)*7+COLUMNS($B$104:B106))</f>
        <v>42351</v>
      </c>
      <c r="C106" s="96">
        <f>INDEX(m12_,1,(ROWS($B$104:C106)-1)*7+COLUMNS($B$104:C106))</f>
        <v>42352</v>
      </c>
      <c r="D106" s="96">
        <f>INDEX(m12_,1,(ROWS($B$104:D106)-1)*7+COLUMNS($B$104:D106))</f>
        <v>42353</v>
      </c>
      <c r="E106" s="96">
        <f>INDEX(m12_,1,(ROWS($B$104:E106)-1)*7+COLUMNS($B$104:E106))</f>
        <v>42354</v>
      </c>
      <c r="F106" s="96">
        <f>INDEX(m12_,1,(ROWS($B$104:F106)-1)*7+COLUMNS($B$104:F106))</f>
        <v>42355</v>
      </c>
      <c r="G106" s="96">
        <f>INDEX(m12_,1,(ROWS($B$104:G106)-1)*7+COLUMNS($B$104:G106))</f>
        <v>42356</v>
      </c>
      <c r="H106" s="97">
        <f>INDEX(m12_,1,(ROWS($B$104:H106)-1)*7+COLUMNS($B$104:H106))</f>
        <v>42357</v>
      </c>
      <c r="J106" s="60"/>
    </row>
    <row r="107" spans="1:10" ht="75" customHeight="1" x14ac:dyDescent="0.55000000000000004">
      <c r="A107" s="94">
        <f t="shared" si="22"/>
        <v>42339</v>
      </c>
      <c r="B107" s="95">
        <f>INDEX(m12_,1,(ROWS($B$104:B107)-1)*7+COLUMNS($B$104:B107))</f>
        <v>42358</v>
      </c>
      <c r="C107" s="96">
        <f>INDEX(m12_,1,(ROWS($B$104:C107)-1)*7+COLUMNS($B$104:C107))</f>
        <v>42359</v>
      </c>
      <c r="D107" s="96">
        <f>INDEX(m12_,1,(ROWS($B$104:D107)-1)*7+COLUMNS($B$104:D107))</f>
        <v>42360</v>
      </c>
      <c r="E107" s="96">
        <f>INDEX(m12_,1,(ROWS($B$104:E107)-1)*7+COLUMNS($B$104:E107))</f>
        <v>42361</v>
      </c>
      <c r="F107" s="96">
        <f>INDEX(m12_,1,(ROWS($B$104:F107)-1)*7+COLUMNS($B$104:F107))</f>
        <v>42362</v>
      </c>
      <c r="G107" s="96">
        <f>INDEX(m12_,1,(ROWS($B$104:G107)-1)*7+COLUMNS($B$104:G107))</f>
        <v>42363</v>
      </c>
      <c r="H107" s="97">
        <f>INDEX(m12_,1,(ROWS($B$104:H107)-1)*7+COLUMNS($B$104:H107))</f>
        <v>42364</v>
      </c>
      <c r="J107" s="60"/>
    </row>
    <row r="108" spans="1:10" ht="75" customHeight="1" x14ac:dyDescent="0.55000000000000004">
      <c r="A108" s="94">
        <f t="shared" si="22"/>
        <v>42339</v>
      </c>
      <c r="B108" s="95">
        <f>INDEX(m12_,1,(ROWS($B$104:B108)-1)*7+COLUMNS($B$104:B108))</f>
        <v>42365</v>
      </c>
      <c r="C108" s="96">
        <f>INDEX(m12_,1,(ROWS($B$104:C108)-1)*7+COLUMNS($B$104:C108))</f>
        <v>42366</v>
      </c>
      <c r="D108" s="96">
        <f>INDEX(m12_,1,(ROWS($B$104:D108)-1)*7+COLUMNS($B$104:D108))</f>
        <v>42367</v>
      </c>
      <c r="E108" s="96">
        <f>INDEX(m12_,1,(ROWS($B$104:E108)-1)*7+COLUMNS($B$104:E108))</f>
        <v>42368</v>
      </c>
      <c r="F108" s="96">
        <f>INDEX(m12_,1,(ROWS($B$104:F108)-1)*7+COLUMNS($B$104:F108))</f>
        <v>42369</v>
      </c>
      <c r="G108" s="96">
        <f>INDEX(m12_,1,(ROWS($B$104:G108)-1)*7+COLUMNS($B$104:G108))</f>
        <v>42370</v>
      </c>
      <c r="H108" s="97">
        <f>INDEX(m12_,1,(ROWS($B$104:H108)-1)*7+COLUMNS($B$104:H108))</f>
        <v>42371</v>
      </c>
      <c r="J108" s="60"/>
    </row>
    <row r="109" spans="1:10" ht="75" customHeight="1" x14ac:dyDescent="0.55000000000000004">
      <c r="A109" s="94">
        <f t="shared" si="22"/>
        <v>42339</v>
      </c>
      <c r="B109" s="98">
        <f>INDEX(m12_,1,(ROWS($B$104:B109)-1)*7+COLUMNS($B$104:B109))</f>
        <v>42372</v>
      </c>
      <c r="C109" s="99">
        <f>INDEX(m12_,1,(ROWS($B$104:C109)-1)*7+COLUMNS($B$104:C109))</f>
        <v>42373</v>
      </c>
      <c r="D109" s="99">
        <f>INDEX(m12_,1,(ROWS($B$104:D109)-1)*7+COLUMNS($B$104:D109))</f>
        <v>42374</v>
      </c>
      <c r="E109" s="99">
        <f>INDEX(m12_,1,(ROWS($B$104:E109)-1)*7+COLUMNS($B$104:E109))</f>
        <v>42375</v>
      </c>
      <c r="F109" s="99">
        <f>INDEX(m12_,1,(ROWS($B$104:F109)-1)*7+COLUMNS($B$104:F109))</f>
        <v>42376</v>
      </c>
      <c r="G109" s="99">
        <f>INDEX(m12_,1,(ROWS($B$104:G109)-1)*7+COLUMNS($B$104:G109))</f>
        <v>42377</v>
      </c>
      <c r="H109" s="100">
        <f>INDEX(m12_,1,(ROWS($B$104:H109)-1)*7+COLUMNS($B$104:H109))</f>
        <v>42378</v>
      </c>
      <c r="J109" s="60"/>
    </row>
  </sheetData>
  <customSheetViews>
    <customSheetView guid="{00C1CBDA-1637-4E2C-863E-F0BD8FC5759C}" showGridLines="0" hiddenColumns="1" topLeftCell="A19">
      <selection activeCell="B102" activeCellId="11" sqref="B3:H10 B12:H19 B21:H28 B30:H37 B39:H46 B48:H55 B57:H64 B66:H73 B75:H82 B84:H91 B93:H100 B102:H109"/>
      <pageMargins left="0.7" right="0.7" top="0.75" bottom="0.75" header="0.3" footer="0.3"/>
    </customSheetView>
  </customSheetViews>
  <mergeCells count="12">
    <mergeCell ref="B102:H102"/>
    <mergeCell ref="B3:H3"/>
    <mergeCell ref="B12:H12"/>
    <mergeCell ref="B21:H21"/>
    <mergeCell ref="B30:H30"/>
    <mergeCell ref="B39:H39"/>
    <mergeCell ref="B48:H48"/>
    <mergeCell ref="B57:H57"/>
    <mergeCell ref="B66:H66"/>
    <mergeCell ref="B75:H75"/>
    <mergeCell ref="B84:H84"/>
    <mergeCell ref="B93:H93"/>
  </mergeCells>
  <conditionalFormatting sqref="B5:H10">
    <cfRule type="expression" dxfId="58" priority="1" stopIfTrue="1">
      <formula>MONTH($A5)&lt;&gt;MONTH(B5)</formula>
    </cfRule>
  </conditionalFormatting>
  <conditionalFormatting sqref="B14:H19">
    <cfRule type="expression" dxfId="57" priority="15" stopIfTrue="1">
      <formula>MONTH($A14)&lt;&gt;MONTH(B14)</formula>
    </cfRule>
  </conditionalFormatting>
  <conditionalFormatting sqref="B23:H28">
    <cfRule type="expression" dxfId="56" priority="14" stopIfTrue="1">
      <formula>MONTH($A23)&lt;&gt;MONTH(B23)</formula>
    </cfRule>
  </conditionalFormatting>
  <conditionalFormatting sqref="B32:H37">
    <cfRule type="expression" dxfId="55" priority="13" stopIfTrue="1">
      <formula>MONTH($A32)&lt;&gt;MONTH(B32)</formula>
    </cfRule>
  </conditionalFormatting>
  <conditionalFormatting sqref="B41:H46">
    <cfRule type="expression" dxfId="54" priority="12" stopIfTrue="1">
      <formula>MONTH($A41)&lt;&gt;MONTH(B41)</formula>
    </cfRule>
  </conditionalFormatting>
  <conditionalFormatting sqref="B50:H55">
    <cfRule type="expression" dxfId="53" priority="11" stopIfTrue="1">
      <formula>MONTH($A50)&lt;&gt;MONTH(B50)</formula>
    </cfRule>
  </conditionalFormatting>
  <conditionalFormatting sqref="B59:H64">
    <cfRule type="expression" dxfId="52" priority="10" stopIfTrue="1">
      <formula>MONTH($A59)&lt;&gt;MONTH(B59)</formula>
    </cfRule>
  </conditionalFormatting>
  <conditionalFormatting sqref="B68:H73">
    <cfRule type="expression" dxfId="51" priority="9" stopIfTrue="1">
      <formula>MONTH($A68)&lt;&gt;MONTH(B68)</formula>
    </cfRule>
  </conditionalFormatting>
  <conditionalFormatting sqref="B77:H82">
    <cfRule type="expression" dxfId="50" priority="8" stopIfTrue="1">
      <formula>MONTH($A77)&lt;&gt;MONTH(B77)</formula>
    </cfRule>
  </conditionalFormatting>
  <conditionalFormatting sqref="B86:H91">
    <cfRule type="expression" dxfId="49" priority="7" stopIfTrue="1">
      <formula>MONTH($A86)&lt;&gt;MONTH(B86)</formula>
    </cfRule>
  </conditionalFormatting>
  <conditionalFormatting sqref="B95:H100">
    <cfRule type="expression" dxfId="48" priority="6" stopIfTrue="1">
      <formula>MONTH($A95)&lt;&gt;MONTH(B95)</formula>
    </cfRule>
  </conditionalFormatting>
  <conditionalFormatting sqref="B104:H109">
    <cfRule type="expression" dxfId="47" priority="5" stopIfTrue="1">
      <formula>MONTH($A104)&lt;&gt;MONTH(B104)</formula>
    </cfRule>
  </conditionalFormatting>
  <conditionalFormatting sqref="B5:H10 B14:H19 B23:H28 B32:H37 B41:H46 B50:H55 B59:H64 B68:H73 B77:H82 B86:H91 B95:H100 B104:H109">
    <cfRule type="expression" dxfId="46" priority="2">
      <formula>IFERROR(INDEX(lstDailyEvents,B5-valYearStart+1),5)=1</formula>
    </cfRule>
    <cfRule type="expression" dxfId="45" priority="3">
      <formula>IFERROR(INDEX(lstDailyEvents,B5-valYearStart+1),5)=2</formula>
    </cfRule>
    <cfRule type="expression" dxfId="44" priority="4">
      <formula>IFERROR(INDEX(lstDailyEvents,B5-valYearStart+1),5)=3</formula>
    </cfRule>
    <cfRule type="expression" dxfId="43" priority="27">
      <formula>IFERROR(INDEX(lstDailyEvents,B5-valYearStart+1),5)=4</formula>
    </cfRule>
  </conditionalFormatting>
  <hyperlinks>
    <hyperlink ref="J10" location="Monthly!B12" display="Monthly!B12"/>
    <hyperlink ref="J19" location="Monthly!B21" display="Monthly!B21"/>
    <hyperlink ref="J28" location="Monthly!B30" display="Monthly!B30"/>
    <hyperlink ref="J37" location="Monthly!B39" display="Monthly!B39"/>
    <hyperlink ref="J46" location="Monthly!B48" display="Monthly!B48"/>
    <hyperlink ref="J55" location="Monthly!B57" display="Monthly!B57"/>
    <hyperlink ref="J64" location="Monthly!B66" display="Monthly!B66"/>
    <hyperlink ref="J73" location="Monthly!B75" display="Monthly!B75"/>
    <hyperlink ref="J82" location="Monthly!B84" display="Monthly!B84"/>
    <hyperlink ref="J91" location="Monthly!B93" display="Monthly!B93"/>
    <hyperlink ref="J100" location="Monthly!B102" display="Monthly!B102"/>
    <hyperlink ref="J104" location="Monthly!B93" display="Monthly!B93"/>
    <hyperlink ref="J95" location="Monthly!B84" display="Monthly!B84"/>
    <hyperlink ref="J86" location="Monthly!B75" display="Monthly!B75"/>
    <hyperlink ref="J77" location="Monthly!B66" display="Monthly!B66"/>
    <hyperlink ref="J68" location="Monthly!B57" display="Monthly!B57"/>
    <hyperlink ref="J59" location="Monthly!B48" display="Monthly!B48"/>
    <hyperlink ref="J50" location="Monthly!B39" display="Monthly!B39"/>
    <hyperlink ref="J41" location="Monthly!B30" display="Monthly!B30"/>
    <hyperlink ref="J32" location="Monthly!B21" display="Monthly!B21"/>
    <hyperlink ref="J23" location="Monthly!B12" display="Monthly!B12"/>
    <hyperlink ref="J14" location="Monthly!B3" display="Monthly!B3"/>
  </hyperlinks>
  <printOptions horizontalCentered="1" verticalCentered="1"/>
  <pageMargins left="0.25" right="0.25" top="0.75" bottom="0.75" header="0.3" footer="0.3"/>
  <pageSetup scale="92" orientation="landscape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/>
  <dimension ref="A1:U370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ColWidth="8.85546875" defaultRowHeight="15" outlineLevelCol="1" x14ac:dyDescent="0.25"/>
  <cols>
    <col min="1" max="1" width="3.42578125" customWidth="1"/>
    <col min="2" max="2" width="4.85546875" customWidth="1"/>
    <col min="3" max="3" width="32.7109375" customWidth="1"/>
    <col min="4" max="4" width="17" customWidth="1"/>
    <col min="5" max="5" width="64.42578125" customWidth="1"/>
    <col min="10" max="13" width="9.140625" hidden="1" customWidth="1" outlineLevel="1"/>
    <col min="14" max="14" width="11.42578125" hidden="1" customWidth="1" outlineLevel="1"/>
    <col min="15" max="15" width="3.7109375" hidden="1" customWidth="1" outlineLevel="1"/>
    <col min="16" max="20" width="9.140625" hidden="1" customWidth="1" outlineLevel="1"/>
    <col min="21" max="21" width="8.85546875" collapsed="1"/>
  </cols>
  <sheetData>
    <row r="1" spans="1:19" ht="66" customHeight="1" x14ac:dyDescent="0.25">
      <c r="C1" s="131" t="s">
        <v>16</v>
      </c>
      <c r="D1" s="131"/>
      <c r="E1" s="131"/>
    </row>
    <row r="4" spans="1:19" s="49" customFormat="1" ht="30" customHeight="1" x14ac:dyDescent="0.25">
      <c r="C4" s="104" t="s">
        <v>13</v>
      </c>
      <c r="D4" s="104" t="s">
        <v>14</v>
      </c>
      <c r="E4" s="104" t="s">
        <v>15</v>
      </c>
    </row>
    <row r="5" spans="1:19" s="49" customFormat="1" ht="30" customHeight="1" x14ac:dyDescent="0.25">
      <c r="A5" s="107"/>
      <c r="B5" s="108" t="str">
        <f>VLOOKUP(D5,$N$5:$O$10,2,FALSE)</f>
        <v>=</v>
      </c>
      <c r="C5" s="105">
        <f>DATE(year,1,1)</f>
        <v>42005</v>
      </c>
      <c r="D5" s="106" t="s">
        <v>18</v>
      </c>
      <c r="E5" s="117" t="s">
        <v>17</v>
      </c>
      <c r="J5" s="49">
        <f>MONTH(C5)</f>
        <v>1</v>
      </c>
      <c r="K5" s="49">
        <f>WEEKDAY(C5,2)</f>
        <v>4</v>
      </c>
      <c r="L5" s="49">
        <f>VLOOKUP(D5,$N$5:$P$10,3,FALSE)</f>
        <v>3</v>
      </c>
      <c r="N5" s="109" t="s">
        <v>12</v>
      </c>
      <c r="O5" s="110" t="s">
        <v>3</v>
      </c>
      <c r="P5" s="109">
        <v>1</v>
      </c>
      <c r="Q5" s="49">
        <f>COUNTIF(lstDailyEvents,P5)</f>
        <v>10</v>
      </c>
      <c r="R5" s="49" t="str">
        <f>REPT(Q5&amp;" dagen", Q5&gt;0)</f>
        <v>10 dagen</v>
      </c>
      <c r="S5" s="49" t="str">
        <f>R5&amp;CHAR(10)&amp;R6&amp;CHAR(10)&amp;R7</f>
        <v>10 dagen
8 dagen
12 dagen</v>
      </c>
    </row>
    <row r="6" spans="1:19" s="49" customFormat="1" ht="30" customHeight="1" x14ac:dyDescent="0.25">
      <c r="B6" s="108" t="str">
        <f t="shared" ref="B6:B69" si="0">VLOOKUP(D6,$N$5:$O$10,2,FALSE)</f>
        <v/>
      </c>
      <c r="C6" s="105">
        <f>C5+1</f>
        <v>42006</v>
      </c>
      <c r="D6" s="106"/>
      <c r="E6" s="117"/>
      <c r="J6" s="49">
        <f t="shared" ref="J6:J69" si="1">MONTH(C6)</f>
        <v>1</v>
      </c>
      <c r="K6" s="49">
        <f t="shared" ref="K6:K69" si="2">WEEKDAY(C6,2)</f>
        <v>5</v>
      </c>
      <c r="L6" s="49">
        <f t="shared" ref="L6:L69" si="3">VLOOKUP(D6,$N$5:$P$10,3,FALSE)</f>
        <v>5</v>
      </c>
      <c r="N6" s="109" t="s">
        <v>19</v>
      </c>
      <c r="O6" s="111" t="s">
        <v>4</v>
      </c>
      <c r="P6" s="109">
        <v>2</v>
      </c>
      <c r="Q6" s="49">
        <f>COUNTIF(lstDailyEvents,P6)</f>
        <v>8</v>
      </c>
      <c r="R6" s="49" t="str">
        <f>REPT(Q6&amp;" dagen", Q6&gt;0)</f>
        <v>8 dagen</v>
      </c>
    </row>
    <row r="7" spans="1:19" s="49" customFormat="1" ht="30" customHeight="1" x14ac:dyDescent="0.25">
      <c r="B7" s="108" t="str">
        <f t="shared" si="0"/>
        <v/>
      </c>
      <c r="C7" s="105">
        <f t="shared" ref="C7:C70" si="4">C6+1</f>
        <v>42007</v>
      </c>
      <c r="D7" s="106"/>
      <c r="E7" s="117"/>
      <c r="J7" s="49">
        <f t="shared" si="1"/>
        <v>1</v>
      </c>
      <c r="K7" s="49">
        <f t="shared" si="2"/>
        <v>6</v>
      </c>
      <c r="L7" s="49">
        <f t="shared" si="3"/>
        <v>5</v>
      </c>
      <c r="N7" s="109" t="s">
        <v>18</v>
      </c>
      <c r="O7" s="111" t="s">
        <v>5</v>
      </c>
      <c r="P7" s="109">
        <v>3</v>
      </c>
      <c r="Q7" s="49">
        <f>COUNTIF(lstDailyEvents,P7)</f>
        <v>10</v>
      </c>
      <c r="R7" s="49" t="str">
        <f>REPT((Q7+Q8)&amp;" dagen", (Q7+Q8)&gt;0)</f>
        <v>12 dagen</v>
      </c>
    </row>
    <row r="8" spans="1:19" s="49" customFormat="1" ht="30" customHeight="1" x14ac:dyDescent="0.25">
      <c r="B8" s="108" t="str">
        <f t="shared" si="0"/>
        <v/>
      </c>
      <c r="C8" s="105">
        <f t="shared" si="4"/>
        <v>42008</v>
      </c>
      <c r="D8" s="106"/>
      <c r="E8" s="117"/>
      <c r="J8" s="49">
        <f t="shared" si="1"/>
        <v>1</v>
      </c>
      <c r="K8" s="49">
        <f t="shared" si="2"/>
        <v>7</v>
      </c>
      <c r="L8" s="49">
        <f t="shared" si="3"/>
        <v>5</v>
      </c>
      <c r="N8" s="109" t="s">
        <v>11</v>
      </c>
      <c r="O8" s="112" t="s">
        <v>5</v>
      </c>
      <c r="P8" s="109">
        <v>4</v>
      </c>
      <c r="Q8" s="49">
        <f>COUNTIF(lstDailyEvents,P8)</f>
        <v>2</v>
      </c>
      <c r="R8" s="49" t="str">
        <f>Q8&amp;" dagen"</f>
        <v>2 dagen</v>
      </c>
    </row>
    <row r="9" spans="1:19" s="49" customFormat="1" ht="30" customHeight="1" x14ac:dyDescent="0.25">
      <c r="B9" s="108" t="str">
        <f t="shared" si="0"/>
        <v/>
      </c>
      <c r="C9" s="105">
        <f t="shared" si="4"/>
        <v>42009</v>
      </c>
      <c r="D9" s="106"/>
      <c r="E9" s="117"/>
      <c r="J9" s="49">
        <f t="shared" si="1"/>
        <v>1</v>
      </c>
      <c r="K9" s="49">
        <f t="shared" si="2"/>
        <v>1</v>
      </c>
      <c r="L9" s="49">
        <f t="shared" si="3"/>
        <v>5</v>
      </c>
      <c r="N9" s="109">
        <v>0</v>
      </c>
      <c r="O9" s="109" t="str">
        <f>""</f>
        <v/>
      </c>
      <c r="P9" s="109">
        <v>5</v>
      </c>
      <c r="Q9" s="49">
        <f>COUNTIF(lstDailyEvents,P9)</f>
        <v>336</v>
      </c>
    </row>
    <row r="10" spans="1:19" s="49" customFormat="1" ht="30" customHeight="1" x14ac:dyDescent="0.25">
      <c r="B10" s="108" t="str">
        <f t="shared" si="0"/>
        <v>i</v>
      </c>
      <c r="C10" s="105">
        <f t="shared" si="4"/>
        <v>42010</v>
      </c>
      <c r="D10" s="106" t="s">
        <v>12</v>
      </c>
      <c r="E10" s="117" t="s">
        <v>33</v>
      </c>
      <c r="J10" s="49">
        <f t="shared" si="1"/>
        <v>1</v>
      </c>
      <c r="K10" s="49">
        <f t="shared" si="2"/>
        <v>2</v>
      </c>
      <c r="L10" s="49">
        <f t="shared" si="3"/>
        <v>1</v>
      </c>
      <c r="N10" s="109" t="str">
        <f>""</f>
        <v/>
      </c>
      <c r="O10" s="109" t="str">
        <f>""</f>
        <v/>
      </c>
      <c r="P10" s="109">
        <v>6</v>
      </c>
    </row>
    <row r="11" spans="1:19" s="49" customFormat="1" ht="30" customHeight="1" x14ac:dyDescent="0.25">
      <c r="B11" s="108" t="str">
        <f t="shared" si="0"/>
        <v/>
      </c>
      <c r="C11" s="105">
        <f t="shared" si="4"/>
        <v>42011</v>
      </c>
      <c r="D11" s="106"/>
      <c r="E11" s="117"/>
      <c r="J11" s="49">
        <f t="shared" si="1"/>
        <v>1</v>
      </c>
      <c r="K11" s="49">
        <f t="shared" si="2"/>
        <v>3</v>
      </c>
      <c r="L11" s="49">
        <f t="shared" si="3"/>
        <v>5</v>
      </c>
    </row>
    <row r="12" spans="1:19" s="49" customFormat="1" ht="30" customHeight="1" x14ac:dyDescent="0.25">
      <c r="B12" s="108" t="str">
        <f t="shared" si="0"/>
        <v>i</v>
      </c>
      <c r="C12" s="105">
        <f t="shared" si="4"/>
        <v>42012</v>
      </c>
      <c r="D12" s="106" t="s">
        <v>12</v>
      </c>
      <c r="E12" s="117" t="s">
        <v>24</v>
      </c>
      <c r="J12" s="49">
        <f t="shared" si="1"/>
        <v>1</v>
      </c>
      <c r="K12" s="49">
        <f t="shared" si="2"/>
        <v>4</v>
      </c>
      <c r="L12" s="49">
        <f t="shared" si="3"/>
        <v>1</v>
      </c>
    </row>
    <row r="13" spans="1:19" s="49" customFormat="1" ht="30" customHeight="1" x14ac:dyDescent="0.25">
      <c r="B13" s="108" t="str">
        <f t="shared" si="0"/>
        <v/>
      </c>
      <c r="C13" s="105">
        <f t="shared" si="4"/>
        <v>42013</v>
      </c>
      <c r="D13" s="106"/>
      <c r="E13" s="117"/>
      <c r="J13" s="49">
        <f t="shared" si="1"/>
        <v>1</v>
      </c>
      <c r="K13" s="49">
        <f t="shared" si="2"/>
        <v>5</v>
      </c>
      <c r="L13" s="49">
        <f t="shared" si="3"/>
        <v>5</v>
      </c>
    </row>
    <row r="14" spans="1:19" s="49" customFormat="1" ht="30" customHeight="1" x14ac:dyDescent="0.25">
      <c r="B14" s="108" t="str">
        <f t="shared" si="0"/>
        <v/>
      </c>
      <c r="C14" s="105">
        <f t="shared" si="4"/>
        <v>42014</v>
      </c>
      <c r="D14" s="106"/>
      <c r="E14" s="117"/>
      <c r="J14" s="49">
        <f t="shared" si="1"/>
        <v>1</v>
      </c>
      <c r="K14" s="49">
        <f t="shared" si="2"/>
        <v>6</v>
      </c>
      <c r="L14" s="49">
        <f t="shared" si="3"/>
        <v>5</v>
      </c>
    </row>
    <row r="15" spans="1:19" s="49" customFormat="1" ht="30" customHeight="1" x14ac:dyDescent="0.25">
      <c r="B15" s="108" t="str">
        <f t="shared" si="0"/>
        <v/>
      </c>
      <c r="C15" s="105">
        <f t="shared" si="4"/>
        <v>42015</v>
      </c>
      <c r="D15" s="106"/>
      <c r="E15" s="117"/>
      <c r="J15" s="49">
        <f t="shared" si="1"/>
        <v>1</v>
      </c>
      <c r="K15" s="49">
        <f t="shared" si="2"/>
        <v>7</v>
      </c>
      <c r="L15" s="49">
        <f t="shared" si="3"/>
        <v>5</v>
      </c>
    </row>
    <row r="16" spans="1:19" s="49" customFormat="1" ht="30" customHeight="1" x14ac:dyDescent="0.25">
      <c r="B16" s="108" t="str">
        <f t="shared" si="0"/>
        <v/>
      </c>
      <c r="C16" s="105">
        <f t="shared" si="4"/>
        <v>42016</v>
      </c>
      <c r="D16" s="106"/>
      <c r="E16" s="117"/>
      <c r="J16" s="49">
        <f t="shared" si="1"/>
        <v>1</v>
      </c>
      <c r="K16" s="49">
        <f t="shared" si="2"/>
        <v>1</v>
      </c>
      <c r="L16" s="49">
        <f t="shared" si="3"/>
        <v>5</v>
      </c>
    </row>
    <row r="17" spans="2:12" s="49" customFormat="1" ht="30" customHeight="1" x14ac:dyDescent="0.25">
      <c r="B17" s="108" t="str">
        <f t="shared" si="0"/>
        <v/>
      </c>
      <c r="C17" s="105">
        <f t="shared" si="4"/>
        <v>42017</v>
      </c>
      <c r="D17" s="106"/>
      <c r="E17" s="117"/>
      <c r="J17" s="49">
        <f t="shared" si="1"/>
        <v>1</v>
      </c>
      <c r="K17" s="49">
        <f t="shared" si="2"/>
        <v>2</v>
      </c>
      <c r="L17" s="49">
        <f t="shared" si="3"/>
        <v>5</v>
      </c>
    </row>
    <row r="18" spans="2:12" s="49" customFormat="1" ht="30" customHeight="1" x14ac:dyDescent="0.25">
      <c r="B18" s="108" t="str">
        <f t="shared" si="0"/>
        <v/>
      </c>
      <c r="C18" s="105">
        <f t="shared" si="4"/>
        <v>42018</v>
      </c>
      <c r="D18" s="106"/>
      <c r="E18" s="117"/>
      <c r="J18" s="49">
        <f t="shared" si="1"/>
        <v>1</v>
      </c>
      <c r="K18" s="49">
        <f t="shared" si="2"/>
        <v>3</v>
      </c>
      <c r="L18" s="49">
        <f t="shared" si="3"/>
        <v>5</v>
      </c>
    </row>
    <row r="19" spans="2:12" s="49" customFormat="1" ht="30" customHeight="1" x14ac:dyDescent="0.25">
      <c r="B19" s="108" t="str">
        <f t="shared" si="0"/>
        <v/>
      </c>
      <c r="C19" s="105">
        <f t="shared" si="4"/>
        <v>42019</v>
      </c>
      <c r="D19" s="106"/>
      <c r="E19" s="117"/>
      <c r="J19" s="49">
        <f t="shared" si="1"/>
        <v>1</v>
      </c>
      <c r="K19" s="49">
        <f t="shared" si="2"/>
        <v>4</v>
      </c>
      <c r="L19" s="49">
        <f t="shared" si="3"/>
        <v>5</v>
      </c>
    </row>
    <row r="20" spans="2:12" s="49" customFormat="1" ht="30" customHeight="1" x14ac:dyDescent="0.25">
      <c r="B20" s="108" t="str">
        <f t="shared" si="0"/>
        <v/>
      </c>
      <c r="C20" s="105">
        <f t="shared" si="4"/>
        <v>42020</v>
      </c>
      <c r="D20" s="106"/>
      <c r="E20" s="117"/>
      <c r="J20" s="49">
        <f t="shared" si="1"/>
        <v>1</v>
      </c>
      <c r="K20" s="49">
        <f t="shared" si="2"/>
        <v>5</v>
      </c>
      <c r="L20" s="49">
        <f t="shared" si="3"/>
        <v>5</v>
      </c>
    </row>
    <row r="21" spans="2:12" s="49" customFormat="1" ht="30" customHeight="1" x14ac:dyDescent="0.25">
      <c r="B21" s="108" t="str">
        <f t="shared" si="0"/>
        <v/>
      </c>
      <c r="C21" s="105">
        <f t="shared" si="4"/>
        <v>42021</v>
      </c>
      <c r="D21" s="106"/>
      <c r="E21" s="117"/>
      <c r="J21" s="49">
        <f t="shared" si="1"/>
        <v>1</v>
      </c>
      <c r="K21" s="49">
        <f t="shared" si="2"/>
        <v>6</v>
      </c>
      <c r="L21" s="49">
        <f t="shared" si="3"/>
        <v>5</v>
      </c>
    </row>
    <row r="22" spans="2:12" s="49" customFormat="1" ht="30" customHeight="1" x14ac:dyDescent="0.25">
      <c r="B22" s="108" t="str">
        <f t="shared" si="0"/>
        <v/>
      </c>
      <c r="C22" s="105">
        <f t="shared" si="4"/>
        <v>42022</v>
      </c>
      <c r="D22" s="106"/>
      <c r="E22" s="117"/>
      <c r="J22" s="49">
        <f t="shared" si="1"/>
        <v>1</v>
      </c>
      <c r="K22" s="49">
        <f t="shared" si="2"/>
        <v>7</v>
      </c>
      <c r="L22" s="49">
        <f t="shared" si="3"/>
        <v>5</v>
      </c>
    </row>
    <row r="23" spans="2:12" s="49" customFormat="1" ht="30" customHeight="1" x14ac:dyDescent="0.25">
      <c r="B23" s="108" t="str">
        <f t="shared" si="0"/>
        <v/>
      </c>
      <c r="C23" s="105">
        <f t="shared" si="4"/>
        <v>42023</v>
      </c>
      <c r="D23" s="106"/>
      <c r="E23" s="117"/>
      <c r="J23" s="49">
        <f t="shared" si="1"/>
        <v>1</v>
      </c>
      <c r="K23" s="49">
        <f t="shared" si="2"/>
        <v>1</v>
      </c>
      <c r="L23" s="49">
        <f t="shared" si="3"/>
        <v>5</v>
      </c>
    </row>
    <row r="24" spans="2:12" s="49" customFormat="1" ht="30" customHeight="1" x14ac:dyDescent="0.25">
      <c r="B24" s="108" t="str">
        <f t="shared" si="0"/>
        <v/>
      </c>
      <c r="C24" s="105">
        <f t="shared" si="4"/>
        <v>42024</v>
      </c>
      <c r="D24" s="106"/>
      <c r="E24" s="117"/>
      <c r="J24" s="49">
        <f t="shared" si="1"/>
        <v>1</v>
      </c>
      <c r="K24" s="49">
        <f t="shared" si="2"/>
        <v>2</v>
      </c>
      <c r="L24" s="49">
        <f t="shared" si="3"/>
        <v>5</v>
      </c>
    </row>
    <row r="25" spans="2:12" s="49" customFormat="1" ht="30" customHeight="1" x14ac:dyDescent="0.25">
      <c r="B25" s="108" t="str">
        <f t="shared" si="0"/>
        <v/>
      </c>
      <c r="C25" s="105">
        <f t="shared" si="4"/>
        <v>42025</v>
      </c>
      <c r="D25" s="106"/>
      <c r="E25" s="117"/>
      <c r="J25" s="49">
        <f t="shared" si="1"/>
        <v>1</v>
      </c>
      <c r="K25" s="49">
        <f t="shared" si="2"/>
        <v>3</v>
      </c>
      <c r="L25" s="49">
        <f t="shared" si="3"/>
        <v>5</v>
      </c>
    </row>
    <row r="26" spans="2:12" s="49" customFormat="1" ht="30" customHeight="1" x14ac:dyDescent="0.25">
      <c r="B26" s="108" t="str">
        <f t="shared" si="0"/>
        <v/>
      </c>
      <c r="C26" s="105">
        <f t="shared" si="4"/>
        <v>42026</v>
      </c>
      <c r="D26" s="106"/>
      <c r="E26" s="117"/>
      <c r="J26" s="49">
        <f t="shared" si="1"/>
        <v>1</v>
      </c>
      <c r="K26" s="49">
        <f t="shared" si="2"/>
        <v>4</v>
      </c>
      <c r="L26" s="49">
        <f t="shared" si="3"/>
        <v>5</v>
      </c>
    </row>
    <row r="27" spans="2:12" s="49" customFormat="1" ht="30" customHeight="1" x14ac:dyDescent="0.25">
      <c r="B27" s="108" t="str">
        <f t="shared" si="0"/>
        <v/>
      </c>
      <c r="C27" s="105">
        <f t="shared" si="4"/>
        <v>42027</v>
      </c>
      <c r="D27" s="106"/>
      <c r="E27" s="117"/>
      <c r="J27" s="49">
        <f t="shared" si="1"/>
        <v>1</v>
      </c>
      <c r="K27" s="49">
        <f t="shared" si="2"/>
        <v>5</v>
      </c>
      <c r="L27" s="49">
        <f t="shared" si="3"/>
        <v>5</v>
      </c>
    </row>
    <row r="28" spans="2:12" s="49" customFormat="1" ht="30" customHeight="1" x14ac:dyDescent="0.25">
      <c r="B28" s="108" t="str">
        <f t="shared" si="0"/>
        <v/>
      </c>
      <c r="C28" s="105">
        <f t="shared" si="4"/>
        <v>42028</v>
      </c>
      <c r="D28" s="106"/>
      <c r="E28" s="117"/>
      <c r="J28" s="49">
        <f t="shared" si="1"/>
        <v>1</v>
      </c>
      <c r="K28" s="49">
        <f t="shared" si="2"/>
        <v>6</v>
      </c>
      <c r="L28" s="49">
        <f t="shared" si="3"/>
        <v>5</v>
      </c>
    </row>
    <row r="29" spans="2:12" s="49" customFormat="1" ht="30" customHeight="1" x14ac:dyDescent="0.25">
      <c r="B29" s="108" t="str">
        <f t="shared" si="0"/>
        <v/>
      </c>
      <c r="C29" s="105">
        <f t="shared" si="4"/>
        <v>42029</v>
      </c>
      <c r="D29" s="106"/>
      <c r="E29" s="117"/>
      <c r="J29" s="49">
        <f t="shared" si="1"/>
        <v>1</v>
      </c>
      <c r="K29" s="49">
        <f t="shared" si="2"/>
        <v>7</v>
      </c>
      <c r="L29" s="49">
        <f t="shared" si="3"/>
        <v>5</v>
      </c>
    </row>
    <row r="30" spans="2:12" s="49" customFormat="1" ht="30" customHeight="1" x14ac:dyDescent="0.25">
      <c r="B30" s="108" t="str">
        <f t="shared" si="0"/>
        <v/>
      </c>
      <c r="C30" s="105">
        <f t="shared" si="4"/>
        <v>42030</v>
      </c>
      <c r="D30" s="106"/>
      <c r="E30" s="117"/>
      <c r="J30" s="49">
        <f t="shared" si="1"/>
        <v>1</v>
      </c>
      <c r="K30" s="49">
        <f t="shared" si="2"/>
        <v>1</v>
      </c>
      <c r="L30" s="49">
        <f t="shared" si="3"/>
        <v>5</v>
      </c>
    </row>
    <row r="31" spans="2:12" s="49" customFormat="1" ht="30" customHeight="1" x14ac:dyDescent="0.25">
      <c r="B31" s="108" t="str">
        <f t="shared" si="0"/>
        <v/>
      </c>
      <c r="C31" s="105">
        <f t="shared" si="4"/>
        <v>42031</v>
      </c>
      <c r="D31" s="106"/>
      <c r="E31" s="117"/>
      <c r="J31" s="49">
        <f t="shared" si="1"/>
        <v>1</v>
      </c>
      <c r="K31" s="49">
        <f t="shared" si="2"/>
        <v>2</v>
      </c>
      <c r="L31" s="49">
        <f t="shared" si="3"/>
        <v>5</v>
      </c>
    </row>
    <row r="32" spans="2:12" s="49" customFormat="1" ht="30" customHeight="1" x14ac:dyDescent="0.25">
      <c r="B32" s="108" t="str">
        <f t="shared" si="0"/>
        <v/>
      </c>
      <c r="C32" s="105">
        <f t="shared" si="4"/>
        <v>42032</v>
      </c>
      <c r="D32" s="106"/>
      <c r="E32" s="117"/>
      <c r="J32" s="49">
        <f t="shared" si="1"/>
        <v>1</v>
      </c>
      <c r="K32" s="49">
        <f t="shared" si="2"/>
        <v>3</v>
      </c>
      <c r="L32" s="49">
        <f t="shared" si="3"/>
        <v>5</v>
      </c>
    </row>
    <row r="33" spans="2:12" s="49" customFormat="1" ht="30" customHeight="1" x14ac:dyDescent="0.25">
      <c r="B33" s="108" t="str">
        <f t="shared" si="0"/>
        <v/>
      </c>
      <c r="C33" s="105">
        <f t="shared" si="4"/>
        <v>42033</v>
      </c>
      <c r="D33" s="106"/>
      <c r="E33" s="117"/>
      <c r="J33" s="49">
        <f t="shared" si="1"/>
        <v>1</v>
      </c>
      <c r="K33" s="49">
        <f t="shared" si="2"/>
        <v>4</v>
      </c>
      <c r="L33" s="49">
        <f t="shared" si="3"/>
        <v>5</v>
      </c>
    </row>
    <row r="34" spans="2:12" s="49" customFormat="1" ht="30" customHeight="1" x14ac:dyDescent="0.25">
      <c r="B34" s="108" t="str">
        <f t="shared" si="0"/>
        <v/>
      </c>
      <c r="C34" s="105">
        <f t="shared" si="4"/>
        <v>42034</v>
      </c>
      <c r="D34" s="106"/>
      <c r="E34" s="117"/>
      <c r="J34" s="49">
        <f t="shared" si="1"/>
        <v>1</v>
      </c>
      <c r="K34" s="49">
        <f t="shared" si="2"/>
        <v>5</v>
      </c>
      <c r="L34" s="49">
        <f t="shared" si="3"/>
        <v>5</v>
      </c>
    </row>
    <row r="35" spans="2:12" s="49" customFormat="1" ht="30" customHeight="1" x14ac:dyDescent="0.25">
      <c r="B35" s="108" t="str">
        <f t="shared" si="0"/>
        <v/>
      </c>
      <c r="C35" s="105">
        <f t="shared" si="4"/>
        <v>42035</v>
      </c>
      <c r="D35" s="106"/>
      <c r="E35" s="117"/>
      <c r="J35" s="49">
        <f t="shared" si="1"/>
        <v>1</v>
      </c>
      <c r="K35" s="49">
        <f t="shared" si="2"/>
        <v>6</v>
      </c>
      <c r="L35" s="49">
        <f t="shared" si="3"/>
        <v>5</v>
      </c>
    </row>
    <row r="36" spans="2:12" s="49" customFormat="1" ht="30" customHeight="1" x14ac:dyDescent="0.25">
      <c r="B36" s="108" t="str">
        <f t="shared" si="0"/>
        <v/>
      </c>
      <c r="C36" s="105">
        <f t="shared" si="4"/>
        <v>42036</v>
      </c>
      <c r="D36" s="106"/>
      <c r="E36" s="117"/>
      <c r="J36" s="49">
        <f t="shared" si="1"/>
        <v>2</v>
      </c>
      <c r="K36" s="49">
        <f t="shared" si="2"/>
        <v>7</v>
      </c>
      <c r="L36" s="49">
        <f t="shared" si="3"/>
        <v>5</v>
      </c>
    </row>
    <row r="37" spans="2:12" s="49" customFormat="1" ht="30" customHeight="1" x14ac:dyDescent="0.25">
      <c r="B37" s="108" t="str">
        <f t="shared" si="0"/>
        <v/>
      </c>
      <c r="C37" s="105">
        <f t="shared" si="4"/>
        <v>42037</v>
      </c>
      <c r="D37" s="106"/>
      <c r="E37" s="117"/>
      <c r="J37" s="49">
        <f t="shared" si="1"/>
        <v>2</v>
      </c>
      <c r="K37" s="49">
        <f t="shared" si="2"/>
        <v>1</v>
      </c>
      <c r="L37" s="49">
        <f t="shared" si="3"/>
        <v>5</v>
      </c>
    </row>
    <row r="38" spans="2:12" s="49" customFormat="1" ht="30" customHeight="1" x14ac:dyDescent="0.25">
      <c r="B38" s="108" t="str">
        <f t="shared" si="0"/>
        <v/>
      </c>
      <c r="C38" s="105">
        <f t="shared" si="4"/>
        <v>42038</v>
      </c>
      <c r="D38" s="106"/>
      <c r="E38" s="117"/>
      <c r="J38" s="49">
        <f t="shared" si="1"/>
        <v>2</v>
      </c>
      <c r="K38" s="49">
        <f t="shared" si="2"/>
        <v>2</v>
      </c>
      <c r="L38" s="49">
        <f t="shared" si="3"/>
        <v>5</v>
      </c>
    </row>
    <row r="39" spans="2:12" s="49" customFormat="1" ht="30" customHeight="1" x14ac:dyDescent="0.25">
      <c r="B39" s="108" t="str">
        <f t="shared" si="0"/>
        <v/>
      </c>
      <c r="C39" s="105">
        <f t="shared" si="4"/>
        <v>42039</v>
      </c>
      <c r="D39" s="106"/>
      <c r="E39" s="117"/>
      <c r="J39" s="49">
        <f t="shared" si="1"/>
        <v>2</v>
      </c>
      <c r="K39" s="49">
        <f t="shared" si="2"/>
        <v>3</v>
      </c>
      <c r="L39" s="49">
        <f t="shared" si="3"/>
        <v>5</v>
      </c>
    </row>
    <row r="40" spans="2:12" s="49" customFormat="1" ht="30" customHeight="1" x14ac:dyDescent="0.25">
      <c r="B40" s="108" t="str">
        <f t="shared" si="0"/>
        <v/>
      </c>
      <c r="C40" s="105">
        <f t="shared" si="4"/>
        <v>42040</v>
      </c>
      <c r="D40" s="106"/>
      <c r="E40" s="117"/>
      <c r="J40" s="49">
        <f t="shared" si="1"/>
        <v>2</v>
      </c>
      <c r="K40" s="49">
        <f t="shared" si="2"/>
        <v>4</v>
      </c>
      <c r="L40" s="49">
        <f t="shared" si="3"/>
        <v>5</v>
      </c>
    </row>
    <row r="41" spans="2:12" s="49" customFormat="1" ht="30" customHeight="1" x14ac:dyDescent="0.25">
      <c r="B41" s="108" t="str">
        <f t="shared" si="0"/>
        <v/>
      </c>
      <c r="C41" s="105">
        <f t="shared" si="4"/>
        <v>42041</v>
      </c>
      <c r="D41" s="106"/>
      <c r="E41" s="117"/>
      <c r="J41" s="49">
        <f t="shared" si="1"/>
        <v>2</v>
      </c>
      <c r="K41" s="49">
        <f t="shared" si="2"/>
        <v>5</v>
      </c>
      <c r="L41" s="49">
        <f t="shared" si="3"/>
        <v>5</v>
      </c>
    </row>
    <row r="42" spans="2:12" s="49" customFormat="1" ht="30" customHeight="1" x14ac:dyDescent="0.25">
      <c r="B42" s="108" t="str">
        <f t="shared" si="0"/>
        <v/>
      </c>
      <c r="C42" s="105">
        <f t="shared" si="4"/>
        <v>42042</v>
      </c>
      <c r="D42" s="106"/>
      <c r="E42" s="117"/>
      <c r="J42" s="49">
        <f t="shared" si="1"/>
        <v>2</v>
      </c>
      <c r="K42" s="49">
        <f t="shared" si="2"/>
        <v>6</v>
      </c>
      <c r="L42" s="49">
        <f t="shared" si="3"/>
        <v>5</v>
      </c>
    </row>
    <row r="43" spans="2:12" s="49" customFormat="1" ht="30" customHeight="1" x14ac:dyDescent="0.25">
      <c r="B43" s="108" t="str">
        <f t="shared" si="0"/>
        <v/>
      </c>
      <c r="C43" s="105">
        <f t="shared" si="4"/>
        <v>42043</v>
      </c>
      <c r="D43" s="106"/>
      <c r="E43" s="117"/>
      <c r="J43" s="49">
        <f t="shared" si="1"/>
        <v>2</v>
      </c>
      <c r="K43" s="49">
        <f t="shared" si="2"/>
        <v>7</v>
      </c>
      <c r="L43" s="49">
        <f t="shared" si="3"/>
        <v>5</v>
      </c>
    </row>
    <row r="44" spans="2:12" s="49" customFormat="1" ht="30" customHeight="1" x14ac:dyDescent="0.25">
      <c r="B44" s="108" t="str">
        <f t="shared" si="0"/>
        <v/>
      </c>
      <c r="C44" s="105">
        <f t="shared" si="4"/>
        <v>42044</v>
      </c>
      <c r="D44" s="106"/>
      <c r="E44" s="117"/>
      <c r="J44" s="49">
        <f t="shared" si="1"/>
        <v>2</v>
      </c>
      <c r="K44" s="49">
        <f t="shared" si="2"/>
        <v>1</v>
      </c>
      <c r="L44" s="49">
        <f t="shared" si="3"/>
        <v>5</v>
      </c>
    </row>
    <row r="45" spans="2:12" s="49" customFormat="1" ht="30" customHeight="1" x14ac:dyDescent="0.25">
      <c r="B45" s="108" t="str">
        <f t="shared" si="0"/>
        <v/>
      </c>
      <c r="C45" s="105">
        <f t="shared" si="4"/>
        <v>42045</v>
      </c>
      <c r="D45" s="106"/>
      <c r="E45" s="117"/>
      <c r="J45" s="49">
        <f t="shared" si="1"/>
        <v>2</v>
      </c>
      <c r="K45" s="49">
        <f t="shared" si="2"/>
        <v>2</v>
      </c>
      <c r="L45" s="49">
        <f t="shared" si="3"/>
        <v>5</v>
      </c>
    </row>
    <row r="46" spans="2:12" s="49" customFormat="1" ht="30" customHeight="1" x14ac:dyDescent="0.25">
      <c r="B46" s="108" t="str">
        <f t="shared" si="0"/>
        <v/>
      </c>
      <c r="C46" s="105">
        <f t="shared" si="4"/>
        <v>42046</v>
      </c>
      <c r="D46" s="106"/>
      <c r="E46" s="117"/>
      <c r="J46" s="49">
        <f t="shared" si="1"/>
        <v>2</v>
      </c>
      <c r="K46" s="49">
        <f t="shared" si="2"/>
        <v>3</v>
      </c>
      <c r="L46" s="49">
        <f t="shared" si="3"/>
        <v>5</v>
      </c>
    </row>
    <row r="47" spans="2:12" s="49" customFormat="1" ht="30" customHeight="1" x14ac:dyDescent="0.25">
      <c r="B47" s="108" t="str">
        <f t="shared" si="0"/>
        <v/>
      </c>
      <c r="C47" s="105">
        <f t="shared" si="4"/>
        <v>42047</v>
      </c>
      <c r="D47" s="106"/>
      <c r="E47" s="117"/>
      <c r="J47" s="49">
        <f t="shared" si="1"/>
        <v>2</v>
      </c>
      <c r="K47" s="49">
        <f t="shared" si="2"/>
        <v>4</v>
      </c>
      <c r="L47" s="49">
        <f t="shared" si="3"/>
        <v>5</v>
      </c>
    </row>
    <row r="48" spans="2:12" s="49" customFormat="1" ht="30" customHeight="1" x14ac:dyDescent="0.25">
      <c r="B48" s="108" t="str">
        <f t="shared" si="0"/>
        <v/>
      </c>
      <c r="C48" s="105">
        <f t="shared" si="4"/>
        <v>42048</v>
      </c>
      <c r="D48" s="106"/>
      <c r="E48" s="117"/>
      <c r="J48" s="49">
        <f t="shared" si="1"/>
        <v>2</v>
      </c>
      <c r="K48" s="49">
        <f t="shared" si="2"/>
        <v>5</v>
      </c>
      <c r="L48" s="49">
        <f t="shared" si="3"/>
        <v>5</v>
      </c>
    </row>
    <row r="49" spans="2:12" s="49" customFormat="1" ht="30" customHeight="1" x14ac:dyDescent="0.25">
      <c r="B49" s="108" t="str">
        <f t="shared" si="0"/>
        <v>i</v>
      </c>
      <c r="C49" s="105">
        <f t="shared" si="4"/>
        <v>42049</v>
      </c>
      <c r="D49" s="106" t="s">
        <v>12</v>
      </c>
      <c r="E49" s="117" t="s">
        <v>34</v>
      </c>
      <c r="J49" s="49">
        <f t="shared" si="1"/>
        <v>2</v>
      </c>
      <c r="K49" s="49">
        <f t="shared" si="2"/>
        <v>6</v>
      </c>
      <c r="L49" s="49">
        <f t="shared" si="3"/>
        <v>1</v>
      </c>
    </row>
    <row r="50" spans="2:12" s="49" customFormat="1" ht="30" customHeight="1" x14ac:dyDescent="0.25">
      <c r="B50" s="108" t="str">
        <f t="shared" si="0"/>
        <v>i</v>
      </c>
      <c r="C50" s="105">
        <f t="shared" si="4"/>
        <v>42050</v>
      </c>
      <c r="D50" s="106" t="s">
        <v>12</v>
      </c>
      <c r="E50" s="117" t="s">
        <v>35</v>
      </c>
      <c r="J50" s="49">
        <f t="shared" si="1"/>
        <v>2</v>
      </c>
      <c r="K50" s="49">
        <f t="shared" si="2"/>
        <v>7</v>
      </c>
      <c r="L50" s="49">
        <f t="shared" si="3"/>
        <v>1</v>
      </c>
    </row>
    <row r="51" spans="2:12" s="49" customFormat="1" ht="30" customHeight="1" x14ac:dyDescent="0.25">
      <c r="B51" s="108" t="str">
        <f t="shared" si="0"/>
        <v>=</v>
      </c>
      <c r="C51" s="105">
        <f t="shared" si="4"/>
        <v>42051</v>
      </c>
      <c r="D51" s="106" t="s">
        <v>11</v>
      </c>
      <c r="E51" s="117" t="s">
        <v>35</v>
      </c>
      <c r="J51" s="49">
        <f t="shared" si="1"/>
        <v>2</v>
      </c>
      <c r="K51" s="49">
        <f t="shared" si="2"/>
        <v>1</v>
      </c>
      <c r="L51" s="49">
        <f t="shared" si="3"/>
        <v>4</v>
      </c>
    </row>
    <row r="52" spans="2:12" s="49" customFormat="1" ht="30" customHeight="1" x14ac:dyDescent="0.25">
      <c r="B52" s="108" t="str">
        <f t="shared" si="0"/>
        <v>=</v>
      </c>
      <c r="C52" s="105">
        <f t="shared" si="4"/>
        <v>42052</v>
      </c>
      <c r="D52" s="106" t="s">
        <v>11</v>
      </c>
      <c r="E52" s="117" t="s">
        <v>35</v>
      </c>
      <c r="J52" s="49">
        <f t="shared" si="1"/>
        <v>2</v>
      </c>
      <c r="K52" s="49">
        <f t="shared" si="2"/>
        <v>2</v>
      </c>
      <c r="L52" s="49">
        <f t="shared" si="3"/>
        <v>4</v>
      </c>
    </row>
    <row r="53" spans="2:12" s="49" customFormat="1" ht="30" customHeight="1" x14ac:dyDescent="0.25">
      <c r="B53" s="108" t="str">
        <f t="shared" si="0"/>
        <v/>
      </c>
      <c r="C53" s="105">
        <f t="shared" si="4"/>
        <v>42053</v>
      </c>
      <c r="D53" s="106"/>
      <c r="E53" s="117"/>
      <c r="J53" s="49">
        <f t="shared" si="1"/>
        <v>2</v>
      </c>
      <c r="K53" s="49">
        <f t="shared" si="2"/>
        <v>3</v>
      </c>
      <c r="L53" s="49">
        <f t="shared" si="3"/>
        <v>5</v>
      </c>
    </row>
    <row r="54" spans="2:12" s="49" customFormat="1" ht="30" customHeight="1" x14ac:dyDescent="0.25">
      <c r="B54" s="108" t="str">
        <f t="shared" si="0"/>
        <v/>
      </c>
      <c r="C54" s="105">
        <f t="shared" si="4"/>
        <v>42054</v>
      </c>
      <c r="D54" s="106"/>
      <c r="E54" s="117"/>
      <c r="J54" s="49">
        <f t="shared" si="1"/>
        <v>2</v>
      </c>
      <c r="K54" s="49">
        <f t="shared" si="2"/>
        <v>4</v>
      </c>
      <c r="L54" s="49">
        <f t="shared" si="3"/>
        <v>5</v>
      </c>
    </row>
    <row r="55" spans="2:12" s="49" customFormat="1" ht="30" customHeight="1" x14ac:dyDescent="0.25">
      <c r="B55" s="108" t="str">
        <f t="shared" si="0"/>
        <v/>
      </c>
      <c r="C55" s="105">
        <f t="shared" si="4"/>
        <v>42055</v>
      </c>
      <c r="D55" s="106"/>
      <c r="E55" s="117"/>
      <c r="J55" s="49">
        <f t="shared" si="1"/>
        <v>2</v>
      </c>
      <c r="K55" s="49">
        <f t="shared" si="2"/>
        <v>5</v>
      </c>
      <c r="L55" s="49">
        <f t="shared" si="3"/>
        <v>5</v>
      </c>
    </row>
    <row r="56" spans="2:12" s="49" customFormat="1" ht="30" customHeight="1" x14ac:dyDescent="0.25">
      <c r="B56" s="108" t="str">
        <f t="shared" si="0"/>
        <v/>
      </c>
      <c r="C56" s="105">
        <f t="shared" si="4"/>
        <v>42056</v>
      </c>
      <c r="D56" s="106"/>
      <c r="E56" s="117"/>
      <c r="J56" s="49">
        <f t="shared" si="1"/>
        <v>2</v>
      </c>
      <c r="K56" s="49">
        <f t="shared" si="2"/>
        <v>6</v>
      </c>
      <c r="L56" s="49">
        <f t="shared" si="3"/>
        <v>5</v>
      </c>
    </row>
    <row r="57" spans="2:12" s="49" customFormat="1" ht="30" customHeight="1" x14ac:dyDescent="0.25">
      <c r="B57" s="108" t="str">
        <f t="shared" si="0"/>
        <v/>
      </c>
      <c r="C57" s="105">
        <f t="shared" si="4"/>
        <v>42057</v>
      </c>
      <c r="D57" s="106"/>
      <c r="E57" s="117"/>
      <c r="J57" s="49">
        <f t="shared" si="1"/>
        <v>2</v>
      </c>
      <c r="K57" s="49">
        <f t="shared" si="2"/>
        <v>7</v>
      </c>
      <c r="L57" s="49">
        <f t="shared" si="3"/>
        <v>5</v>
      </c>
    </row>
    <row r="58" spans="2:12" s="49" customFormat="1" ht="30" customHeight="1" x14ac:dyDescent="0.25">
      <c r="B58" s="108" t="str">
        <f t="shared" si="0"/>
        <v/>
      </c>
      <c r="C58" s="105">
        <f t="shared" si="4"/>
        <v>42058</v>
      </c>
      <c r="D58" s="106"/>
      <c r="E58" s="117"/>
      <c r="J58" s="49">
        <f t="shared" si="1"/>
        <v>2</v>
      </c>
      <c r="K58" s="49">
        <f t="shared" si="2"/>
        <v>1</v>
      </c>
      <c r="L58" s="49">
        <f t="shared" si="3"/>
        <v>5</v>
      </c>
    </row>
    <row r="59" spans="2:12" s="49" customFormat="1" ht="30" customHeight="1" x14ac:dyDescent="0.25">
      <c r="B59" s="108" t="str">
        <f t="shared" si="0"/>
        <v/>
      </c>
      <c r="C59" s="105">
        <f t="shared" si="4"/>
        <v>42059</v>
      </c>
      <c r="D59" s="106"/>
      <c r="E59" s="117"/>
      <c r="J59" s="49">
        <f t="shared" si="1"/>
        <v>2</v>
      </c>
      <c r="K59" s="49">
        <f t="shared" si="2"/>
        <v>2</v>
      </c>
      <c r="L59" s="49">
        <f t="shared" si="3"/>
        <v>5</v>
      </c>
    </row>
    <row r="60" spans="2:12" s="49" customFormat="1" ht="30" customHeight="1" x14ac:dyDescent="0.25">
      <c r="B60" s="108" t="str">
        <f t="shared" si="0"/>
        <v/>
      </c>
      <c r="C60" s="105">
        <f t="shared" si="4"/>
        <v>42060</v>
      </c>
      <c r="D60" s="106"/>
      <c r="E60" s="117"/>
      <c r="J60" s="49">
        <f t="shared" si="1"/>
        <v>2</v>
      </c>
      <c r="K60" s="49">
        <f t="shared" si="2"/>
        <v>3</v>
      </c>
      <c r="L60" s="49">
        <f t="shared" si="3"/>
        <v>5</v>
      </c>
    </row>
    <row r="61" spans="2:12" s="49" customFormat="1" ht="30" customHeight="1" x14ac:dyDescent="0.25">
      <c r="B61" s="108" t="str">
        <f t="shared" si="0"/>
        <v/>
      </c>
      <c r="C61" s="105">
        <f t="shared" si="4"/>
        <v>42061</v>
      </c>
      <c r="D61" s="106"/>
      <c r="E61" s="117"/>
      <c r="J61" s="49">
        <f t="shared" si="1"/>
        <v>2</v>
      </c>
      <c r="K61" s="49">
        <f t="shared" si="2"/>
        <v>4</v>
      </c>
      <c r="L61" s="49">
        <f t="shared" si="3"/>
        <v>5</v>
      </c>
    </row>
    <row r="62" spans="2:12" s="49" customFormat="1" ht="30" customHeight="1" x14ac:dyDescent="0.25">
      <c r="B62" s="108" t="str">
        <f t="shared" si="0"/>
        <v/>
      </c>
      <c r="C62" s="105">
        <f t="shared" si="4"/>
        <v>42062</v>
      </c>
      <c r="D62" s="106"/>
      <c r="E62" s="117"/>
      <c r="J62" s="49">
        <f t="shared" si="1"/>
        <v>2</v>
      </c>
      <c r="K62" s="49">
        <f t="shared" si="2"/>
        <v>5</v>
      </c>
      <c r="L62" s="49">
        <f t="shared" si="3"/>
        <v>5</v>
      </c>
    </row>
    <row r="63" spans="2:12" s="49" customFormat="1" ht="30" customHeight="1" x14ac:dyDescent="0.25">
      <c r="B63" s="108" t="str">
        <f t="shared" si="0"/>
        <v/>
      </c>
      <c r="C63" s="105">
        <f t="shared" si="4"/>
        <v>42063</v>
      </c>
      <c r="D63" s="106"/>
      <c r="E63" s="117"/>
      <c r="J63" s="49">
        <f t="shared" si="1"/>
        <v>2</v>
      </c>
      <c r="K63" s="49">
        <f t="shared" si="2"/>
        <v>6</v>
      </c>
      <c r="L63" s="49">
        <f t="shared" si="3"/>
        <v>5</v>
      </c>
    </row>
    <row r="64" spans="2:12" s="49" customFormat="1" ht="30" customHeight="1" x14ac:dyDescent="0.25">
      <c r="B64" s="108" t="str">
        <f t="shared" si="0"/>
        <v/>
      </c>
      <c r="C64" s="105">
        <f t="shared" si="4"/>
        <v>42064</v>
      </c>
      <c r="D64" s="106"/>
      <c r="E64" s="117"/>
      <c r="J64" s="49">
        <f t="shared" si="1"/>
        <v>3</v>
      </c>
      <c r="K64" s="49">
        <f t="shared" si="2"/>
        <v>7</v>
      </c>
      <c r="L64" s="49">
        <f t="shared" si="3"/>
        <v>5</v>
      </c>
    </row>
    <row r="65" spans="2:12" s="49" customFormat="1" ht="30" customHeight="1" x14ac:dyDescent="0.25">
      <c r="B65" s="108" t="str">
        <f t="shared" si="0"/>
        <v/>
      </c>
      <c r="C65" s="105">
        <f t="shared" si="4"/>
        <v>42065</v>
      </c>
      <c r="D65" s="106"/>
      <c r="E65" s="117"/>
      <c r="J65" s="49">
        <f t="shared" si="1"/>
        <v>3</v>
      </c>
      <c r="K65" s="49">
        <f t="shared" si="2"/>
        <v>1</v>
      </c>
      <c r="L65" s="49">
        <f t="shared" si="3"/>
        <v>5</v>
      </c>
    </row>
    <row r="66" spans="2:12" s="49" customFormat="1" ht="30" customHeight="1" x14ac:dyDescent="0.25">
      <c r="B66" s="108" t="str">
        <f t="shared" si="0"/>
        <v>¦</v>
      </c>
      <c r="C66" s="105">
        <f t="shared" si="4"/>
        <v>42066</v>
      </c>
      <c r="D66" s="106" t="s">
        <v>19</v>
      </c>
      <c r="E66" s="117"/>
      <c r="J66" s="49">
        <f t="shared" si="1"/>
        <v>3</v>
      </c>
      <c r="K66" s="49">
        <f t="shared" si="2"/>
        <v>2</v>
      </c>
      <c r="L66" s="49">
        <f t="shared" si="3"/>
        <v>2</v>
      </c>
    </row>
    <row r="67" spans="2:12" s="49" customFormat="1" ht="30" customHeight="1" x14ac:dyDescent="0.25">
      <c r="B67" s="108" t="str">
        <f t="shared" si="0"/>
        <v/>
      </c>
      <c r="C67" s="105">
        <f t="shared" si="4"/>
        <v>42067</v>
      </c>
      <c r="D67" s="106"/>
      <c r="E67" s="117"/>
      <c r="J67" s="49">
        <f t="shared" si="1"/>
        <v>3</v>
      </c>
      <c r="K67" s="49">
        <f t="shared" si="2"/>
        <v>3</v>
      </c>
      <c r="L67" s="49">
        <f t="shared" si="3"/>
        <v>5</v>
      </c>
    </row>
    <row r="68" spans="2:12" s="49" customFormat="1" ht="30" customHeight="1" x14ac:dyDescent="0.25">
      <c r="B68" s="108" t="str">
        <f t="shared" si="0"/>
        <v/>
      </c>
      <c r="C68" s="105">
        <f t="shared" si="4"/>
        <v>42068</v>
      </c>
      <c r="D68" s="106"/>
      <c r="E68" s="117"/>
      <c r="J68" s="49">
        <f t="shared" si="1"/>
        <v>3</v>
      </c>
      <c r="K68" s="49">
        <f t="shared" si="2"/>
        <v>4</v>
      </c>
      <c r="L68" s="49">
        <f t="shared" si="3"/>
        <v>5</v>
      </c>
    </row>
    <row r="69" spans="2:12" s="49" customFormat="1" ht="30" customHeight="1" x14ac:dyDescent="0.25">
      <c r="B69" s="108" t="str">
        <f t="shared" si="0"/>
        <v/>
      </c>
      <c r="C69" s="105">
        <f t="shared" si="4"/>
        <v>42069</v>
      </c>
      <c r="D69" s="106"/>
      <c r="E69" s="117"/>
      <c r="J69" s="49">
        <f t="shared" si="1"/>
        <v>3</v>
      </c>
      <c r="K69" s="49">
        <f t="shared" si="2"/>
        <v>5</v>
      </c>
      <c r="L69" s="49">
        <f t="shared" si="3"/>
        <v>5</v>
      </c>
    </row>
    <row r="70" spans="2:12" s="49" customFormat="1" ht="30" customHeight="1" x14ac:dyDescent="0.25">
      <c r="B70" s="108" t="str">
        <f t="shared" ref="B70:B133" si="5">VLOOKUP(D70,$N$5:$O$10,2,FALSE)</f>
        <v/>
      </c>
      <c r="C70" s="105">
        <f t="shared" si="4"/>
        <v>42070</v>
      </c>
      <c r="D70" s="106"/>
      <c r="E70" s="117"/>
      <c r="J70" s="49">
        <f t="shared" ref="J70:J133" si="6">MONTH(C70)</f>
        <v>3</v>
      </c>
      <c r="K70" s="49">
        <f t="shared" ref="K70:K133" si="7">WEEKDAY(C70,2)</f>
        <v>6</v>
      </c>
      <c r="L70" s="49">
        <f t="shared" ref="L70:L133" si="8">VLOOKUP(D70,$N$5:$P$10,3,FALSE)</f>
        <v>5</v>
      </c>
    </row>
    <row r="71" spans="2:12" s="49" customFormat="1" ht="30" customHeight="1" x14ac:dyDescent="0.25">
      <c r="B71" s="108" t="str">
        <f t="shared" si="5"/>
        <v/>
      </c>
      <c r="C71" s="105">
        <f t="shared" ref="C71:C134" si="9">C70+1</f>
        <v>42071</v>
      </c>
      <c r="D71" s="106"/>
      <c r="E71" s="117"/>
      <c r="J71" s="49">
        <f t="shared" si="6"/>
        <v>3</v>
      </c>
      <c r="K71" s="49">
        <f t="shared" si="7"/>
        <v>7</v>
      </c>
      <c r="L71" s="49">
        <f t="shared" si="8"/>
        <v>5</v>
      </c>
    </row>
    <row r="72" spans="2:12" s="49" customFormat="1" ht="30" customHeight="1" x14ac:dyDescent="0.25">
      <c r="B72" s="108" t="str">
        <f t="shared" si="5"/>
        <v/>
      </c>
      <c r="C72" s="105">
        <f t="shared" si="9"/>
        <v>42072</v>
      </c>
      <c r="D72" s="106"/>
      <c r="E72" s="117"/>
      <c r="J72" s="49">
        <f t="shared" si="6"/>
        <v>3</v>
      </c>
      <c r="K72" s="49">
        <f t="shared" si="7"/>
        <v>1</v>
      </c>
      <c r="L72" s="49">
        <f t="shared" si="8"/>
        <v>5</v>
      </c>
    </row>
    <row r="73" spans="2:12" s="49" customFormat="1" ht="30" customHeight="1" x14ac:dyDescent="0.25">
      <c r="B73" s="108" t="str">
        <f t="shared" si="5"/>
        <v/>
      </c>
      <c r="C73" s="105">
        <f t="shared" si="9"/>
        <v>42073</v>
      </c>
      <c r="D73" s="106"/>
      <c r="E73" s="117"/>
      <c r="J73" s="49">
        <f t="shared" si="6"/>
        <v>3</v>
      </c>
      <c r="K73" s="49">
        <f t="shared" si="7"/>
        <v>2</v>
      </c>
      <c r="L73" s="49">
        <f t="shared" si="8"/>
        <v>5</v>
      </c>
    </row>
    <row r="74" spans="2:12" s="49" customFormat="1" ht="30" customHeight="1" x14ac:dyDescent="0.25">
      <c r="B74" s="108" t="str">
        <f t="shared" si="5"/>
        <v/>
      </c>
      <c r="C74" s="105">
        <f t="shared" si="9"/>
        <v>42074</v>
      </c>
      <c r="D74" s="106"/>
      <c r="E74" s="117"/>
      <c r="J74" s="49">
        <f t="shared" si="6"/>
        <v>3</v>
      </c>
      <c r="K74" s="49">
        <f t="shared" si="7"/>
        <v>3</v>
      </c>
      <c r="L74" s="49">
        <f t="shared" si="8"/>
        <v>5</v>
      </c>
    </row>
    <row r="75" spans="2:12" s="49" customFormat="1" ht="30" customHeight="1" x14ac:dyDescent="0.25">
      <c r="B75" s="108" t="str">
        <f t="shared" si="5"/>
        <v/>
      </c>
      <c r="C75" s="105">
        <f t="shared" si="9"/>
        <v>42075</v>
      </c>
      <c r="D75" s="106"/>
      <c r="E75" s="117"/>
      <c r="J75" s="49">
        <f t="shared" si="6"/>
        <v>3</v>
      </c>
      <c r="K75" s="49">
        <f t="shared" si="7"/>
        <v>4</v>
      </c>
      <c r="L75" s="49">
        <f t="shared" si="8"/>
        <v>5</v>
      </c>
    </row>
    <row r="76" spans="2:12" s="49" customFormat="1" ht="30" customHeight="1" x14ac:dyDescent="0.25">
      <c r="B76" s="108" t="str">
        <f t="shared" si="5"/>
        <v/>
      </c>
      <c r="C76" s="105">
        <f t="shared" si="9"/>
        <v>42076</v>
      </c>
      <c r="D76" s="106"/>
      <c r="E76" s="117"/>
      <c r="J76" s="49">
        <f t="shared" si="6"/>
        <v>3</v>
      </c>
      <c r="K76" s="49">
        <f t="shared" si="7"/>
        <v>5</v>
      </c>
      <c r="L76" s="49">
        <f t="shared" si="8"/>
        <v>5</v>
      </c>
    </row>
    <row r="77" spans="2:12" s="49" customFormat="1" ht="30" customHeight="1" x14ac:dyDescent="0.25">
      <c r="B77" s="108" t="str">
        <f t="shared" si="5"/>
        <v/>
      </c>
      <c r="C77" s="105">
        <f t="shared" si="9"/>
        <v>42077</v>
      </c>
      <c r="D77" s="106"/>
      <c r="E77" s="117"/>
      <c r="J77" s="49">
        <f t="shared" si="6"/>
        <v>3</v>
      </c>
      <c r="K77" s="49">
        <f t="shared" si="7"/>
        <v>6</v>
      </c>
      <c r="L77" s="49">
        <f t="shared" si="8"/>
        <v>5</v>
      </c>
    </row>
    <row r="78" spans="2:12" s="49" customFormat="1" ht="30" customHeight="1" x14ac:dyDescent="0.25">
      <c r="B78" s="108" t="str">
        <f t="shared" si="5"/>
        <v/>
      </c>
      <c r="C78" s="105">
        <f t="shared" si="9"/>
        <v>42078</v>
      </c>
      <c r="D78" s="106"/>
      <c r="E78" s="117"/>
      <c r="J78" s="49">
        <f t="shared" si="6"/>
        <v>3</v>
      </c>
      <c r="K78" s="49">
        <f t="shared" si="7"/>
        <v>7</v>
      </c>
      <c r="L78" s="49">
        <f t="shared" si="8"/>
        <v>5</v>
      </c>
    </row>
    <row r="79" spans="2:12" s="49" customFormat="1" ht="30" customHeight="1" x14ac:dyDescent="0.25">
      <c r="B79" s="108" t="str">
        <f t="shared" si="5"/>
        <v/>
      </c>
      <c r="C79" s="105">
        <f t="shared" si="9"/>
        <v>42079</v>
      </c>
      <c r="D79" s="106"/>
      <c r="E79" s="117"/>
      <c r="J79" s="49">
        <f t="shared" si="6"/>
        <v>3</v>
      </c>
      <c r="K79" s="49">
        <f t="shared" si="7"/>
        <v>1</v>
      </c>
      <c r="L79" s="49">
        <f t="shared" si="8"/>
        <v>5</v>
      </c>
    </row>
    <row r="80" spans="2:12" s="49" customFormat="1" ht="30" customHeight="1" x14ac:dyDescent="0.25">
      <c r="B80" s="108" t="str">
        <f t="shared" si="5"/>
        <v/>
      </c>
      <c r="C80" s="105">
        <f t="shared" si="9"/>
        <v>42080</v>
      </c>
      <c r="D80" s="106"/>
      <c r="E80" s="117"/>
      <c r="J80" s="49">
        <f t="shared" si="6"/>
        <v>3</v>
      </c>
      <c r="K80" s="49">
        <f t="shared" si="7"/>
        <v>2</v>
      </c>
      <c r="L80" s="49">
        <f t="shared" si="8"/>
        <v>5</v>
      </c>
    </row>
    <row r="81" spans="2:12" s="49" customFormat="1" ht="30" customHeight="1" x14ac:dyDescent="0.25">
      <c r="B81" s="108" t="str">
        <f t="shared" si="5"/>
        <v/>
      </c>
      <c r="C81" s="105">
        <f t="shared" si="9"/>
        <v>42081</v>
      </c>
      <c r="D81" s="106"/>
      <c r="E81" s="117"/>
      <c r="J81" s="49">
        <f t="shared" si="6"/>
        <v>3</v>
      </c>
      <c r="K81" s="49">
        <f t="shared" si="7"/>
        <v>3</v>
      </c>
      <c r="L81" s="49">
        <f t="shared" si="8"/>
        <v>5</v>
      </c>
    </row>
    <row r="82" spans="2:12" s="49" customFormat="1" ht="30" customHeight="1" x14ac:dyDescent="0.25">
      <c r="B82" s="108" t="str">
        <f t="shared" si="5"/>
        <v/>
      </c>
      <c r="C82" s="105">
        <f t="shared" si="9"/>
        <v>42082</v>
      </c>
      <c r="D82" s="106"/>
      <c r="E82" s="117"/>
      <c r="J82" s="49">
        <f t="shared" si="6"/>
        <v>3</v>
      </c>
      <c r="K82" s="49">
        <f t="shared" si="7"/>
        <v>4</v>
      </c>
      <c r="L82" s="49">
        <f t="shared" si="8"/>
        <v>5</v>
      </c>
    </row>
    <row r="83" spans="2:12" s="49" customFormat="1" ht="30" customHeight="1" x14ac:dyDescent="0.25">
      <c r="B83" s="108" t="str">
        <f t="shared" si="5"/>
        <v/>
      </c>
      <c r="C83" s="105">
        <f t="shared" si="9"/>
        <v>42083</v>
      </c>
      <c r="D83" s="106"/>
      <c r="E83" s="117"/>
      <c r="J83" s="49">
        <f t="shared" si="6"/>
        <v>3</v>
      </c>
      <c r="K83" s="49">
        <f t="shared" si="7"/>
        <v>5</v>
      </c>
      <c r="L83" s="49">
        <f t="shared" si="8"/>
        <v>5</v>
      </c>
    </row>
    <row r="84" spans="2:12" s="49" customFormat="1" ht="30" customHeight="1" x14ac:dyDescent="0.25">
      <c r="B84" s="108" t="str">
        <f t="shared" si="5"/>
        <v/>
      </c>
      <c r="C84" s="105">
        <f t="shared" si="9"/>
        <v>42084</v>
      </c>
      <c r="D84" s="106"/>
      <c r="E84" s="117"/>
      <c r="J84" s="49">
        <f t="shared" si="6"/>
        <v>3</v>
      </c>
      <c r="K84" s="49">
        <f t="shared" si="7"/>
        <v>6</v>
      </c>
      <c r="L84" s="49">
        <f t="shared" si="8"/>
        <v>5</v>
      </c>
    </row>
    <row r="85" spans="2:12" s="49" customFormat="1" ht="30" customHeight="1" x14ac:dyDescent="0.25">
      <c r="B85" s="108" t="str">
        <f t="shared" si="5"/>
        <v/>
      </c>
      <c r="C85" s="105">
        <f t="shared" si="9"/>
        <v>42085</v>
      </c>
      <c r="D85" s="106"/>
      <c r="E85" s="117"/>
      <c r="J85" s="49">
        <f t="shared" si="6"/>
        <v>3</v>
      </c>
      <c r="K85" s="49">
        <f t="shared" si="7"/>
        <v>7</v>
      </c>
      <c r="L85" s="49">
        <f t="shared" si="8"/>
        <v>5</v>
      </c>
    </row>
    <row r="86" spans="2:12" s="49" customFormat="1" ht="30" customHeight="1" x14ac:dyDescent="0.25">
      <c r="B86" s="108" t="str">
        <f t="shared" si="5"/>
        <v>¦</v>
      </c>
      <c r="C86" s="105">
        <f t="shared" si="9"/>
        <v>42086</v>
      </c>
      <c r="D86" s="106" t="s">
        <v>19</v>
      </c>
      <c r="E86" s="117"/>
      <c r="J86" s="49">
        <f t="shared" si="6"/>
        <v>3</v>
      </c>
      <c r="K86" s="49">
        <f t="shared" si="7"/>
        <v>1</v>
      </c>
      <c r="L86" s="49">
        <f t="shared" si="8"/>
        <v>2</v>
      </c>
    </row>
    <row r="87" spans="2:12" s="49" customFormat="1" ht="30" customHeight="1" x14ac:dyDescent="0.25">
      <c r="B87" s="108" t="str">
        <f t="shared" si="5"/>
        <v/>
      </c>
      <c r="C87" s="105">
        <f t="shared" si="9"/>
        <v>42087</v>
      </c>
      <c r="D87" s="106"/>
      <c r="E87" s="117"/>
      <c r="J87" s="49">
        <f t="shared" si="6"/>
        <v>3</v>
      </c>
      <c r="K87" s="49">
        <f t="shared" si="7"/>
        <v>2</v>
      </c>
      <c r="L87" s="49">
        <f t="shared" si="8"/>
        <v>5</v>
      </c>
    </row>
    <row r="88" spans="2:12" s="49" customFormat="1" ht="30" customHeight="1" x14ac:dyDescent="0.25">
      <c r="B88" s="108" t="str">
        <f t="shared" si="5"/>
        <v/>
      </c>
      <c r="C88" s="105">
        <f t="shared" si="9"/>
        <v>42088</v>
      </c>
      <c r="D88" s="106"/>
      <c r="E88" s="117"/>
      <c r="J88" s="49">
        <f t="shared" si="6"/>
        <v>3</v>
      </c>
      <c r="K88" s="49">
        <f t="shared" si="7"/>
        <v>3</v>
      </c>
      <c r="L88" s="49">
        <f t="shared" si="8"/>
        <v>5</v>
      </c>
    </row>
    <row r="89" spans="2:12" s="49" customFormat="1" ht="30" customHeight="1" x14ac:dyDescent="0.25">
      <c r="B89" s="108" t="str">
        <f t="shared" si="5"/>
        <v/>
      </c>
      <c r="C89" s="105">
        <f t="shared" si="9"/>
        <v>42089</v>
      </c>
      <c r="D89" s="106"/>
      <c r="E89" s="117"/>
      <c r="J89" s="49">
        <f t="shared" si="6"/>
        <v>3</v>
      </c>
      <c r="K89" s="49">
        <f t="shared" si="7"/>
        <v>4</v>
      </c>
      <c r="L89" s="49">
        <f t="shared" si="8"/>
        <v>5</v>
      </c>
    </row>
    <row r="90" spans="2:12" s="49" customFormat="1" ht="30" customHeight="1" x14ac:dyDescent="0.25">
      <c r="B90" s="108" t="str">
        <f t="shared" si="5"/>
        <v/>
      </c>
      <c r="C90" s="105">
        <f t="shared" si="9"/>
        <v>42090</v>
      </c>
      <c r="D90" s="106"/>
      <c r="E90" s="117"/>
      <c r="J90" s="49">
        <f t="shared" si="6"/>
        <v>3</v>
      </c>
      <c r="K90" s="49">
        <f t="shared" si="7"/>
        <v>5</v>
      </c>
      <c r="L90" s="49">
        <f t="shared" si="8"/>
        <v>5</v>
      </c>
    </row>
    <row r="91" spans="2:12" s="49" customFormat="1" ht="30" customHeight="1" x14ac:dyDescent="0.25">
      <c r="B91" s="108" t="str">
        <f t="shared" si="5"/>
        <v/>
      </c>
      <c r="C91" s="105">
        <f t="shared" si="9"/>
        <v>42091</v>
      </c>
      <c r="D91" s="106"/>
      <c r="E91" s="117"/>
      <c r="J91" s="49">
        <f t="shared" si="6"/>
        <v>3</v>
      </c>
      <c r="K91" s="49">
        <f t="shared" si="7"/>
        <v>6</v>
      </c>
      <c r="L91" s="49">
        <f t="shared" si="8"/>
        <v>5</v>
      </c>
    </row>
    <row r="92" spans="2:12" s="49" customFormat="1" ht="30" customHeight="1" x14ac:dyDescent="0.25">
      <c r="B92" s="108" t="str">
        <f t="shared" si="5"/>
        <v>i</v>
      </c>
      <c r="C92" s="105">
        <f t="shared" si="9"/>
        <v>42092</v>
      </c>
      <c r="D92" s="106" t="s">
        <v>12</v>
      </c>
      <c r="E92" s="117" t="s">
        <v>36</v>
      </c>
      <c r="J92" s="49">
        <f t="shared" si="6"/>
        <v>3</v>
      </c>
      <c r="K92" s="49">
        <f t="shared" si="7"/>
        <v>7</v>
      </c>
      <c r="L92" s="49">
        <f t="shared" si="8"/>
        <v>1</v>
      </c>
    </row>
    <row r="93" spans="2:12" s="49" customFormat="1" ht="30" customHeight="1" x14ac:dyDescent="0.25">
      <c r="B93" s="108" t="str">
        <f t="shared" si="5"/>
        <v/>
      </c>
      <c r="C93" s="105">
        <f t="shared" si="9"/>
        <v>42093</v>
      </c>
      <c r="D93" s="106"/>
      <c r="E93" s="117"/>
      <c r="J93" s="49">
        <f t="shared" si="6"/>
        <v>3</v>
      </c>
      <c r="K93" s="49">
        <f t="shared" si="7"/>
        <v>1</v>
      </c>
      <c r="L93" s="49">
        <f t="shared" si="8"/>
        <v>5</v>
      </c>
    </row>
    <row r="94" spans="2:12" s="49" customFormat="1" ht="30" customHeight="1" x14ac:dyDescent="0.25">
      <c r="B94" s="108" t="str">
        <f t="shared" si="5"/>
        <v/>
      </c>
      <c r="C94" s="105">
        <f t="shared" si="9"/>
        <v>42094</v>
      </c>
      <c r="D94" s="106"/>
      <c r="E94" s="117"/>
      <c r="J94" s="49">
        <f t="shared" si="6"/>
        <v>3</v>
      </c>
      <c r="K94" s="49">
        <f t="shared" si="7"/>
        <v>2</v>
      </c>
      <c r="L94" s="49">
        <f t="shared" si="8"/>
        <v>5</v>
      </c>
    </row>
    <row r="95" spans="2:12" s="49" customFormat="1" ht="30" customHeight="1" x14ac:dyDescent="0.25">
      <c r="B95" s="108" t="str">
        <f t="shared" si="5"/>
        <v/>
      </c>
      <c r="C95" s="105">
        <f t="shared" si="9"/>
        <v>42095</v>
      </c>
      <c r="D95" s="106"/>
      <c r="E95" s="117"/>
      <c r="J95" s="49">
        <f t="shared" si="6"/>
        <v>4</v>
      </c>
      <c r="K95" s="49">
        <f t="shared" si="7"/>
        <v>3</v>
      </c>
      <c r="L95" s="49">
        <f t="shared" si="8"/>
        <v>5</v>
      </c>
    </row>
    <row r="96" spans="2:12" s="49" customFormat="1" ht="30" customHeight="1" x14ac:dyDescent="0.25">
      <c r="B96" s="108" t="str">
        <f t="shared" si="5"/>
        <v/>
      </c>
      <c r="C96" s="105">
        <f t="shared" si="9"/>
        <v>42096</v>
      </c>
      <c r="D96" s="106"/>
      <c r="E96" s="117"/>
      <c r="J96" s="49">
        <f t="shared" si="6"/>
        <v>4</v>
      </c>
      <c r="K96" s="49">
        <f t="shared" si="7"/>
        <v>4</v>
      </c>
      <c r="L96" s="49">
        <f t="shared" si="8"/>
        <v>5</v>
      </c>
    </row>
    <row r="97" spans="2:12" s="49" customFormat="1" ht="30" customHeight="1" x14ac:dyDescent="0.25">
      <c r="B97" s="108" t="str">
        <f t="shared" si="5"/>
        <v>¦</v>
      </c>
      <c r="C97" s="105">
        <f t="shared" si="9"/>
        <v>42097</v>
      </c>
      <c r="D97" s="106" t="s">
        <v>19</v>
      </c>
      <c r="E97" s="117" t="s">
        <v>25</v>
      </c>
      <c r="J97" s="49">
        <f t="shared" si="6"/>
        <v>4</v>
      </c>
      <c r="K97" s="49">
        <f t="shared" si="7"/>
        <v>5</v>
      </c>
      <c r="L97" s="49">
        <f t="shared" si="8"/>
        <v>2</v>
      </c>
    </row>
    <row r="98" spans="2:12" s="49" customFormat="1" ht="30" customHeight="1" x14ac:dyDescent="0.25">
      <c r="B98" s="108" t="str">
        <f t="shared" si="5"/>
        <v/>
      </c>
      <c r="C98" s="105">
        <f t="shared" si="9"/>
        <v>42098</v>
      </c>
      <c r="D98" s="106"/>
      <c r="E98" s="117"/>
      <c r="J98" s="49">
        <f t="shared" si="6"/>
        <v>4</v>
      </c>
      <c r="K98" s="49">
        <f t="shared" si="7"/>
        <v>6</v>
      </c>
      <c r="L98" s="49">
        <f t="shared" si="8"/>
        <v>5</v>
      </c>
    </row>
    <row r="99" spans="2:12" s="49" customFormat="1" ht="30" customHeight="1" x14ac:dyDescent="0.25">
      <c r="B99" s="108" t="str">
        <f t="shared" si="5"/>
        <v>=</v>
      </c>
      <c r="C99" s="105">
        <f t="shared" si="9"/>
        <v>42099</v>
      </c>
      <c r="D99" s="106" t="s">
        <v>18</v>
      </c>
      <c r="E99" s="117" t="s">
        <v>26</v>
      </c>
      <c r="J99" s="49">
        <f t="shared" si="6"/>
        <v>4</v>
      </c>
      <c r="K99" s="49">
        <f t="shared" si="7"/>
        <v>7</v>
      </c>
      <c r="L99" s="49">
        <f t="shared" si="8"/>
        <v>3</v>
      </c>
    </row>
    <row r="100" spans="2:12" s="49" customFormat="1" ht="30" customHeight="1" x14ac:dyDescent="0.25">
      <c r="B100" s="108" t="str">
        <f t="shared" si="5"/>
        <v>=</v>
      </c>
      <c r="C100" s="105">
        <f t="shared" si="9"/>
        <v>42100</v>
      </c>
      <c r="D100" s="106" t="s">
        <v>18</v>
      </c>
      <c r="E100" s="117" t="s">
        <v>26</v>
      </c>
      <c r="J100" s="49">
        <f t="shared" si="6"/>
        <v>4</v>
      </c>
      <c r="K100" s="49">
        <f t="shared" si="7"/>
        <v>1</v>
      </c>
      <c r="L100" s="49">
        <f t="shared" si="8"/>
        <v>3</v>
      </c>
    </row>
    <row r="101" spans="2:12" s="49" customFormat="1" ht="30" customHeight="1" x14ac:dyDescent="0.25">
      <c r="B101" s="108" t="str">
        <f t="shared" si="5"/>
        <v/>
      </c>
      <c r="C101" s="105">
        <f t="shared" si="9"/>
        <v>42101</v>
      </c>
      <c r="D101" s="106"/>
      <c r="E101" s="117"/>
      <c r="J101" s="49">
        <f t="shared" si="6"/>
        <v>4</v>
      </c>
      <c r="K101" s="49">
        <f t="shared" si="7"/>
        <v>2</v>
      </c>
      <c r="L101" s="49">
        <f t="shared" si="8"/>
        <v>5</v>
      </c>
    </row>
    <row r="102" spans="2:12" s="49" customFormat="1" ht="30" customHeight="1" x14ac:dyDescent="0.25">
      <c r="B102" s="108" t="str">
        <f t="shared" si="5"/>
        <v/>
      </c>
      <c r="C102" s="105">
        <f t="shared" si="9"/>
        <v>42102</v>
      </c>
      <c r="D102" s="106"/>
      <c r="E102" s="117"/>
      <c r="J102" s="49">
        <f t="shared" si="6"/>
        <v>4</v>
      </c>
      <c r="K102" s="49">
        <f t="shared" si="7"/>
        <v>3</v>
      </c>
      <c r="L102" s="49">
        <f t="shared" si="8"/>
        <v>5</v>
      </c>
    </row>
    <row r="103" spans="2:12" s="49" customFormat="1" ht="30" customHeight="1" x14ac:dyDescent="0.25">
      <c r="B103" s="108" t="str">
        <f t="shared" si="5"/>
        <v/>
      </c>
      <c r="C103" s="105">
        <f t="shared" si="9"/>
        <v>42103</v>
      </c>
      <c r="D103" s="106"/>
      <c r="E103" s="117"/>
      <c r="J103" s="49">
        <f t="shared" si="6"/>
        <v>4</v>
      </c>
      <c r="K103" s="49">
        <f t="shared" si="7"/>
        <v>4</v>
      </c>
      <c r="L103" s="49">
        <f t="shared" si="8"/>
        <v>5</v>
      </c>
    </row>
    <row r="104" spans="2:12" s="49" customFormat="1" ht="30" customHeight="1" x14ac:dyDescent="0.25">
      <c r="B104" s="108" t="str">
        <f t="shared" si="5"/>
        <v/>
      </c>
      <c r="C104" s="105">
        <f t="shared" si="9"/>
        <v>42104</v>
      </c>
      <c r="D104" s="106"/>
      <c r="E104" s="117"/>
      <c r="J104" s="49">
        <f t="shared" si="6"/>
        <v>4</v>
      </c>
      <c r="K104" s="49">
        <f t="shared" si="7"/>
        <v>5</v>
      </c>
      <c r="L104" s="49">
        <f t="shared" si="8"/>
        <v>5</v>
      </c>
    </row>
    <row r="105" spans="2:12" s="49" customFormat="1" ht="30" customHeight="1" x14ac:dyDescent="0.25">
      <c r="B105" s="108" t="str">
        <f t="shared" si="5"/>
        <v/>
      </c>
      <c r="C105" s="105">
        <f t="shared" si="9"/>
        <v>42105</v>
      </c>
      <c r="D105" s="106"/>
      <c r="E105" s="117"/>
      <c r="J105" s="49">
        <f t="shared" si="6"/>
        <v>4</v>
      </c>
      <c r="K105" s="49">
        <f t="shared" si="7"/>
        <v>6</v>
      </c>
      <c r="L105" s="49">
        <f t="shared" si="8"/>
        <v>5</v>
      </c>
    </row>
    <row r="106" spans="2:12" s="49" customFormat="1" ht="30" customHeight="1" x14ac:dyDescent="0.25">
      <c r="B106" s="108" t="str">
        <f t="shared" si="5"/>
        <v/>
      </c>
      <c r="C106" s="105">
        <f t="shared" si="9"/>
        <v>42106</v>
      </c>
      <c r="D106" s="106"/>
      <c r="E106" s="117"/>
      <c r="J106" s="49">
        <f t="shared" si="6"/>
        <v>4</v>
      </c>
      <c r="K106" s="49">
        <f t="shared" si="7"/>
        <v>7</v>
      </c>
      <c r="L106" s="49">
        <f t="shared" si="8"/>
        <v>5</v>
      </c>
    </row>
    <row r="107" spans="2:12" s="49" customFormat="1" ht="30" customHeight="1" x14ac:dyDescent="0.25">
      <c r="B107" s="108" t="str">
        <f t="shared" si="5"/>
        <v/>
      </c>
      <c r="C107" s="105">
        <f t="shared" si="9"/>
        <v>42107</v>
      </c>
      <c r="D107" s="106"/>
      <c r="E107" s="117"/>
      <c r="J107" s="49">
        <f t="shared" si="6"/>
        <v>4</v>
      </c>
      <c r="K107" s="49">
        <f t="shared" si="7"/>
        <v>1</v>
      </c>
      <c r="L107" s="49">
        <f t="shared" si="8"/>
        <v>5</v>
      </c>
    </row>
    <row r="108" spans="2:12" s="49" customFormat="1" ht="30" customHeight="1" x14ac:dyDescent="0.25">
      <c r="B108" s="108" t="str">
        <f t="shared" si="5"/>
        <v/>
      </c>
      <c r="C108" s="105">
        <f t="shared" si="9"/>
        <v>42108</v>
      </c>
      <c r="D108" s="106"/>
      <c r="E108" s="117"/>
      <c r="J108" s="49">
        <f t="shared" si="6"/>
        <v>4</v>
      </c>
      <c r="K108" s="49">
        <f t="shared" si="7"/>
        <v>2</v>
      </c>
      <c r="L108" s="49">
        <f t="shared" si="8"/>
        <v>5</v>
      </c>
    </row>
    <row r="109" spans="2:12" s="49" customFormat="1" ht="30" customHeight="1" x14ac:dyDescent="0.25">
      <c r="B109" s="108" t="str">
        <f t="shared" si="5"/>
        <v/>
      </c>
      <c r="C109" s="105">
        <f t="shared" si="9"/>
        <v>42109</v>
      </c>
      <c r="D109" s="106"/>
      <c r="E109" s="117"/>
      <c r="J109" s="49">
        <f t="shared" si="6"/>
        <v>4</v>
      </c>
      <c r="K109" s="49">
        <f t="shared" si="7"/>
        <v>3</v>
      </c>
      <c r="L109" s="49">
        <f t="shared" si="8"/>
        <v>5</v>
      </c>
    </row>
    <row r="110" spans="2:12" s="49" customFormat="1" ht="30" customHeight="1" x14ac:dyDescent="0.25">
      <c r="B110" s="108" t="str">
        <f t="shared" si="5"/>
        <v/>
      </c>
      <c r="C110" s="105">
        <f t="shared" si="9"/>
        <v>42110</v>
      </c>
      <c r="D110" s="106"/>
      <c r="E110" s="117"/>
      <c r="J110" s="49">
        <f t="shared" si="6"/>
        <v>4</v>
      </c>
      <c r="K110" s="49">
        <f t="shared" si="7"/>
        <v>4</v>
      </c>
      <c r="L110" s="49">
        <f t="shared" si="8"/>
        <v>5</v>
      </c>
    </row>
    <row r="111" spans="2:12" s="49" customFormat="1" ht="30" customHeight="1" x14ac:dyDescent="0.25">
      <c r="B111" s="108" t="str">
        <f t="shared" si="5"/>
        <v/>
      </c>
      <c r="C111" s="105">
        <f t="shared" si="9"/>
        <v>42111</v>
      </c>
      <c r="D111" s="106"/>
      <c r="E111" s="117"/>
      <c r="J111" s="49">
        <f t="shared" si="6"/>
        <v>4</v>
      </c>
      <c r="K111" s="49">
        <f t="shared" si="7"/>
        <v>5</v>
      </c>
      <c r="L111" s="49">
        <f t="shared" si="8"/>
        <v>5</v>
      </c>
    </row>
    <row r="112" spans="2:12" s="49" customFormat="1" ht="30" customHeight="1" x14ac:dyDescent="0.25">
      <c r="B112" s="108" t="str">
        <f t="shared" si="5"/>
        <v/>
      </c>
      <c r="C112" s="105">
        <f t="shared" si="9"/>
        <v>42112</v>
      </c>
      <c r="D112" s="106"/>
      <c r="E112" s="117"/>
      <c r="J112" s="49">
        <f t="shared" si="6"/>
        <v>4</v>
      </c>
      <c r="K112" s="49">
        <f t="shared" si="7"/>
        <v>6</v>
      </c>
      <c r="L112" s="49">
        <f t="shared" si="8"/>
        <v>5</v>
      </c>
    </row>
    <row r="113" spans="2:12" s="49" customFormat="1" ht="30" customHeight="1" x14ac:dyDescent="0.25">
      <c r="B113" s="108" t="str">
        <f t="shared" si="5"/>
        <v/>
      </c>
      <c r="C113" s="105">
        <f t="shared" si="9"/>
        <v>42113</v>
      </c>
      <c r="D113" s="106"/>
      <c r="E113" s="117"/>
      <c r="J113" s="49">
        <f t="shared" si="6"/>
        <v>4</v>
      </c>
      <c r="K113" s="49">
        <f t="shared" si="7"/>
        <v>7</v>
      </c>
      <c r="L113" s="49">
        <f t="shared" si="8"/>
        <v>5</v>
      </c>
    </row>
    <row r="114" spans="2:12" s="49" customFormat="1" ht="30" customHeight="1" x14ac:dyDescent="0.25">
      <c r="B114" s="108" t="str">
        <f t="shared" si="5"/>
        <v/>
      </c>
      <c r="C114" s="105">
        <f t="shared" si="9"/>
        <v>42114</v>
      </c>
      <c r="D114" s="106"/>
      <c r="E114" s="117"/>
      <c r="J114" s="49">
        <f t="shared" si="6"/>
        <v>4</v>
      </c>
      <c r="K114" s="49">
        <f t="shared" si="7"/>
        <v>1</v>
      </c>
      <c r="L114" s="49">
        <f t="shared" si="8"/>
        <v>5</v>
      </c>
    </row>
    <row r="115" spans="2:12" s="49" customFormat="1" ht="30" customHeight="1" x14ac:dyDescent="0.25">
      <c r="B115" s="108" t="str">
        <f t="shared" si="5"/>
        <v/>
      </c>
      <c r="C115" s="105">
        <f t="shared" si="9"/>
        <v>42115</v>
      </c>
      <c r="D115" s="106"/>
      <c r="E115" s="117"/>
      <c r="J115" s="49">
        <f t="shared" si="6"/>
        <v>4</v>
      </c>
      <c r="K115" s="49">
        <f t="shared" si="7"/>
        <v>2</v>
      </c>
      <c r="L115" s="49">
        <f t="shared" si="8"/>
        <v>5</v>
      </c>
    </row>
    <row r="116" spans="2:12" s="49" customFormat="1" ht="30" customHeight="1" x14ac:dyDescent="0.25">
      <c r="B116" s="108" t="str">
        <f t="shared" si="5"/>
        <v/>
      </c>
      <c r="C116" s="105">
        <f t="shared" si="9"/>
        <v>42116</v>
      </c>
      <c r="D116" s="106"/>
      <c r="E116" s="117"/>
      <c r="J116" s="49">
        <f t="shared" si="6"/>
        <v>4</v>
      </c>
      <c r="K116" s="49">
        <f t="shared" si="7"/>
        <v>3</v>
      </c>
      <c r="L116" s="49">
        <f t="shared" si="8"/>
        <v>5</v>
      </c>
    </row>
    <row r="117" spans="2:12" s="49" customFormat="1" ht="30" customHeight="1" x14ac:dyDescent="0.25">
      <c r="B117" s="108" t="str">
        <f t="shared" si="5"/>
        <v/>
      </c>
      <c r="C117" s="105">
        <f t="shared" si="9"/>
        <v>42117</v>
      </c>
      <c r="D117" s="106"/>
      <c r="E117" s="117"/>
      <c r="J117" s="49">
        <f t="shared" si="6"/>
        <v>4</v>
      </c>
      <c r="K117" s="49">
        <f t="shared" si="7"/>
        <v>4</v>
      </c>
      <c r="L117" s="49">
        <f t="shared" si="8"/>
        <v>5</v>
      </c>
    </row>
    <row r="118" spans="2:12" s="49" customFormat="1" ht="30" customHeight="1" x14ac:dyDescent="0.25">
      <c r="B118" s="108" t="str">
        <f t="shared" si="5"/>
        <v/>
      </c>
      <c r="C118" s="105">
        <f t="shared" si="9"/>
        <v>42118</v>
      </c>
      <c r="D118" s="106"/>
      <c r="E118" s="117"/>
      <c r="J118" s="49">
        <f t="shared" si="6"/>
        <v>4</v>
      </c>
      <c r="K118" s="49">
        <f t="shared" si="7"/>
        <v>5</v>
      </c>
      <c r="L118" s="49">
        <f t="shared" si="8"/>
        <v>5</v>
      </c>
    </row>
    <row r="119" spans="2:12" s="49" customFormat="1" ht="30" customHeight="1" x14ac:dyDescent="0.25">
      <c r="B119" s="108" t="str">
        <f t="shared" si="5"/>
        <v/>
      </c>
      <c r="C119" s="105">
        <f t="shared" si="9"/>
        <v>42119</v>
      </c>
      <c r="D119" s="106"/>
      <c r="E119" s="117"/>
      <c r="J119" s="49">
        <f t="shared" si="6"/>
        <v>4</v>
      </c>
      <c r="K119" s="49">
        <f t="shared" si="7"/>
        <v>6</v>
      </c>
      <c r="L119" s="49">
        <f t="shared" si="8"/>
        <v>5</v>
      </c>
    </row>
    <row r="120" spans="2:12" s="49" customFormat="1" ht="30" customHeight="1" x14ac:dyDescent="0.25">
      <c r="B120" s="108" t="str">
        <f t="shared" si="5"/>
        <v/>
      </c>
      <c r="C120" s="105">
        <f t="shared" si="9"/>
        <v>42120</v>
      </c>
      <c r="D120" s="106"/>
      <c r="E120" s="117"/>
      <c r="J120" s="49">
        <f t="shared" si="6"/>
        <v>4</v>
      </c>
      <c r="K120" s="49">
        <f t="shared" si="7"/>
        <v>7</v>
      </c>
      <c r="L120" s="49">
        <f t="shared" si="8"/>
        <v>5</v>
      </c>
    </row>
    <row r="121" spans="2:12" s="49" customFormat="1" ht="30" customHeight="1" x14ac:dyDescent="0.25">
      <c r="B121" s="108" t="str">
        <f t="shared" si="5"/>
        <v>=</v>
      </c>
      <c r="C121" s="105">
        <f t="shared" si="9"/>
        <v>42121</v>
      </c>
      <c r="D121" s="106" t="s">
        <v>18</v>
      </c>
      <c r="E121" s="117" t="s">
        <v>27</v>
      </c>
      <c r="J121" s="49">
        <f t="shared" si="6"/>
        <v>4</v>
      </c>
      <c r="K121" s="49">
        <f t="shared" si="7"/>
        <v>1</v>
      </c>
      <c r="L121" s="49">
        <f t="shared" si="8"/>
        <v>3</v>
      </c>
    </row>
    <row r="122" spans="2:12" s="49" customFormat="1" ht="30" customHeight="1" x14ac:dyDescent="0.25">
      <c r="B122" s="108" t="str">
        <f t="shared" si="5"/>
        <v/>
      </c>
      <c r="C122" s="105">
        <f t="shared" si="9"/>
        <v>42122</v>
      </c>
      <c r="D122" s="106"/>
      <c r="E122" s="117"/>
      <c r="J122" s="49">
        <f t="shared" si="6"/>
        <v>4</v>
      </c>
      <c r="K122" s="49">
        <f t="shared" si="7"/>
        <v>2</v>
      </c>
      <c r="L122" s="49">
        <f t="shared" si="8"/>
        <v>5</v>
      </c>
    </row>
    <row r="123" spans="2:12" s="49" customFormat="1" ht="30" customHeight="1" x14ac:dyDescent="0.25">
      <c r="B123" s="108" t="str">
        <f t="shared" si="5"/>
        <v/>
      </c>
      <c r="C123" s="105">
        <f t="shared" si="9"/>
        <v>42123</v>
      </c>
      <c r="D123" s="106"/>
      <c r="E123" s="117"/>
      <c r="J123" s="49">
        <f t="shared" si="6"/>
        <v>4</v>
      </c>
      <c r="K123" s="49">
        <f t="shared" si="7"/>
        <v>3</v>
      </c>
      <c r="L123" s="49">
        <f t="shared" si="8"/>
        <v>5</v>
      </c>
    </row>
    <row r="124" spans="2:12" s="49" customFormat="1" ht="30" customHeight="1" x14ac:dyDescent="0.25">
      <c r="B124" s="108" t="str">
        <f t="shared" si="5"/>
        <v/>
      </c>
      <c r="C124" s="105">
        <f t="shared" si="9"/>
        <v>42124</v>
      </c>
      <c r="D124" s="106"/>
      <c r="E124" s="117"/>
      <c r="J124" s="49">
        <f t="shared" si="6"/>
        <v>4</v>
      </c>
      <c r="K124" s="49">
        <f t="shared" si="7"/>
        <v>4</v>
      </c>
      <c r="L124" s="49">
        <f t="shared" si="8"/>
        <v>5</v>
      </c>
    </row>
    <row r="125" spans="2:12" s="49" customFormat="1" ht="30" customHeight="1" x14ac:dyDescent="0.25">
      <c r="B125" s="108" t="str">
        <f t="shared" si="5"/>
        <v>i</v>
      </c>
      <c r="C125" s="105">
        <f t="shared" si="9"/>
        <v>42125</v>
      </c>
      <c r="D125" s="106" t="s">
        <v>12</v>
      </c>
      <c r="E125" s="117" t="s">
        <v>37</v>
      </c>
      <c r="J125" s="49">
        <f t="shared" si="6"/>
        <v>5</v>
      </c>
      <c r="K125" s="49">
        <f t="shared" si="7"/>
        <v>5</v>
      </c>
      <c r="L125" s="49">
        <f t="shared" si="8"/>
        <v>1</v>
      </c>
    </row>
    <row r="126" spans="2:12" s="49" customFormat="1" ht="30" customHeight="1" x14ac:dyDescent="0.25">
      <c r="B126" s="108" t="str">
        <f t="shared" si="5"/>
        <v/>
      </c>
      <c r="C126" s="105">
        <f t="shared" si="9"/>
        <v>42126</v>
      </c>
      <c r="D126" s="106"/>
      <c r="E126" s="117"/>
      <c r="J126" s="49">
        <f t="shared" si="6"/>
        <v>5</v>
      </c>
      <c r="K126" s="49">
        <f t="shared" si="7"/>
        <v>6</v>
      </c>
      <c r="L126" s="49">
        <f t="shared" si="8"/>
        <v>5</v>
      </c>
    </row>
    <row r="127" spans="2:12" s="49" customFormat="1" ht="30" customHeight="1" x14ac:dyDescent="0.25">
      <c r="B127" s="108" t="str">
        <f t="shared" si="5"/>
        <v/>
      </c>
      <c r="C127" s="105">
        <f t="shared" si="9"/>
        <v>42127</v>
      </c>
      <c r="D127" s="106"/>
      <c r="E127" s="117"/>
      <c r="J127" s="49">
        <f t="shared" si="6"/>
        <v>5</v>
      </c>
      <c r="K127" s="49">
        <f t="shared" si="7"/>
        <v>7</v>
      </c>
      <c r="L127" s="49">
        <f t="shared" si="8"/>
        <v>5</v>
      </c>
    </row>
    <row r="128" spans="2:12" s="49" customFormat="1" ht="30" customHeight="1" x14ac:dyDescent="0.25">
      <c r="B128" s="108" t="str">
        <f t="shared" si="5"/>
        <v/>
      </c>
      <c r="C128" s="105">
        <f t="shared" si="9"/>
        <v>42128</v>
      </c>
      <c r="D128" s="106"/>
      <c r="E128" s="117"/>
      <c r="J128" s="49">
        <f t="shared" si="6"/>
        <v>5</v>
      </c>
      <c r="K128" s="49">
        <f t="shared" si="7"/>
        <v>1</v>
      </c>
      <c r="L128" s="49">
        <f t="shared" si="8"/>
        <v>5</v>
      </c>
    </row>
    <row r="129" spans="2:12" s="49" customFormat="1" ht="30" customHeight="1" x14ac:dyDescent="0.25">
      <c r="B129" s="108" t="str">
        <f t="shared" si="5"/>
        <v>=</v>
      </c>
      <c r="C129" s="105">
        <f t="shared" si="9"/>
        <v>42129</v>
      </c>
      <c r="D129" s="106" t="s">
        <v>18</v>
      </c>
      <c r="E129" s="117" t="s">
        <v>28</v>
      </c>
      <c r="J129" s="49">
        <f t="shared" si="6"/>
        <v>5</v>
      </c>
      <c r="K129" s="49">
        <f t="shared" si="7"/>
        <v>2</v>
      </c>
      <c r="L129" s="49">
        <f t="shared" si="8"/>
        <v>3</v>
      </c>
    </row>
    <row r="130" spans="2:12" s="49" customFormat="1" ht="30" customHeight="1" x14ac:dyDescent="0.25">
      <c r="B130" s="108" t="str">
        <f t="shared" si="5"/>
        <v/>
      </c>
      <c r="C130" s="105">
        <f t="shared" si="9"/>
        <v>42130</v>
      </c>
      <c r="D130" s="106"/>
      <c r="E130" s="117"/>
      <c r="J130" s="49">
        <f t="shared" si="6"/>
        <v>5</v>
      </c>
      <c r="K130" s="49">
        <f t="shared" si="7"/>
        <v>3</v>
      </c>
      <c r="L130" s="49">
        <f t="shared" si="8"/>
        <v>5</v>
      </c>
    </row>
    <row r="131" spans="2:12" s="49" customFormat="1" ht="30" customHeight="1" x14ac:dyDescent="0.25">
      <c r="B131" s="108" t="str">
        <f t="shared" si="5"/>
        <v/>
      </c>
      <c r="C131" s="105">
        <f t="shared" si="9"/>
        <v>42131</v>
      </c>
      <c r="D131" s="106"/>
      <c r="E131" s="117"/>
      <c r="J131" s="49">
        <f t="shared" si="6"/>
        <v>5</v>
      </c>
      <c r="K131" s="49">
        <f t="shared" si="7"/>
        <v>4</v>
      </c>
      <c r="L131" s="49">
        <f t="shared" si="8"/>
        <v>5</v>
      </c>
    </row>
    <row r="132" spans="2:12" s="49" customFormat="1" ht="30" customHeight="1" x14ac:dyDescent="0.25">
      <c r="B132" s="108" t="str">
        <f t="shared" si="5"/>
        <v/>
      </c>
      <c r="C132" s="105">
        <f t="shared" si="9"/>
        <v>42132</v>
      </c>
      <c r="D132" s="106"/>
      <c r="E132" s="117"/>
      <c r="J132" s="49">
        <f t="shared" si="6"/>
        <v>5</v>
      </c>
      <c r="K132" s="49">
        <f t="shared" si="7"/>
        <v>5</v>
      </c>
      <c r="L132" s="49">
        <f t="shared" si="8"/>
        <v>5</v>
      </c>
    </row>
    <row r="133" spans="2:12" s="49" customFormat="1" ht="30" customHeight="1" x14ac:dyDescent="0.25">
      <c r="B133" s="108" t="str">
        <f t="shared" si="5"/>
        <v/>
      </c>
      <c r="C133" s="105">
        <f t="shared" si="9"/>
        <v>42133</v>
      </c>
      <c r="D133" s="106"/>
      <c r="E133" s="117"/>
      <c r="J133" s="49">
        <f t="shared" si="6"/>
        <v>5</v>
      </c>
      <c r="K133" s="49">
        <f t="shared" si="7"/>
        <v>6</v>
      </c>
      <c r="L133" s="49">
        <f t="shared" si="8"/>
        <v>5</v>
      </c>
    </row>
    <row r="134" spans="2:12" s="49" customFormat="1" ht="30" customHeight="1" x14ac:dyDescent="0.25">
      <c r="B134" s="108" t="str">
        <f t="shared" ref="B134:B197" si="10">VLOOKUP(D134,$N$5:$O$10,2,FALSE)</f>
        <v>i</v>
      </c>
      <c r="C134" s="105">
        <f t="shared" si="9"/>
        <v>42134</v>
      </c>
      <c r="D134" s="106" t="s">
        <v>12</v>
      </c>
      <c r="E134" s="117" t="s">
        <v>38</v>
      </c>
      <c r="J134" s="49">
        <f t="shared" ref="J134:J197" si="11">MONTH(C134)</f>
        <v>5</v>
      </c>
      <c r="K134" s="49">
        <f t="shared" ref="K134:K197" si="12">WEEKDAY(C134,2)</f>
        <v>7</v>
      </c>
      <c r="L134" s="49">
        <f t="shared" ref="L134:L197" si="13">VLOOKUP(D134,$N$5:$P$10,3,FALSE)</f>
        <v>1</v>
      </c>
    </row>
    <row r="135" spans="2:12" s="49" customFormat="1" ht="30" customHeight="1" x14ac:dyDescent="0.25">
      <c r="B135" s="108" t="str">
        <f t="shared" si="10"/>
        <v/>
      </c>
      <c r="C135" s="105">
        <f t="shared" ref="C135:C198" si="14">C134+1</f>
        <v>42135</v>
      </c>
      <c r="D135" s="106"/>
      <c r="E135" s="117"/>
      <c r="J135" s="49">
        <f t="shared" si="11"/>
        <v>5</v>
      </c>
      <c r="K135" s="49">
        <f t="shared" si="12"/>
        <v>1</v>
      </c>
      <c r="L135" s="49">
        <f t="shared" si="13"/>
        <v>5</v>
      </c>
    </row>
    <row r="136" spans="2:12" s="49" customFormat="1" ht="30" customHeight="1" x14ac:dyDescent="0.25">
      <c r="B136" s="108" t="str">
        <f t="shared" si="10"/>
        <v/>
      </c>
      <c r="C136" s="105">
        <f t="shared" si="14"/>
        <v>42136</v>
      </c>
      <c r="D136" s="106"/>
      <c r="E136" s="117"/>
      <c r="J136" s="49">
        <f t="shared" si="11"/>
        <v>5</v>
      </c>
      <c r="K136" s="49">
        <f t="shared" si="12"/>
        <v>2</v>
      </c>
      <c r="L136" s="49">
        <f t="shared" si="13"/>
        <v>5</v>
      </c>
    </row>
    <row r="137" spans="2:12" s="49" customFormat="1" ht="30" customHeight="1" x14ac:dyDescent="0.25">
      <c r="B137" s="108" t="str">
        <f t="shared" si="10"/>
        <v/>
      </c>
      <c r="C137" s="105">
        <f t="shared" si="14"/>
        <v>42137</v>
      </c>
      <c r="D137" s="106"/>
      <c r="E137" s="117"/>
      <c r="J137" s="49">
        <f t="shared" si="11"/>
        <v>5</v>
      </c>
      <c r="K137" s="49">
        <f t="shared" si="12"/>
        <v>3</v>
      </c>
      <c r="L137" s="49">
        <f t="shared" si="13"/>
        <v>5</v>
      </c>
    </row>
    <row r="138" spans="2:12" s="49" customFormat="1" ht="30" customHeight="1" x14ac:dyDescent="0.25">
      <c r="B138" s="108" t="str">
        <f t="shared" si="10"/>
        <v>=</v>
      </c>
      <c r="C138" s="105">
        <f t="shared" si="14"/>
        <v>42138</v>
      </c>
      <c r="D138" s="106" t="s">
        <v>18</v>
      </c>
      <c r="E138" s="117" t="s">
        <v>29</v>
      </c>
      <c r="J138" s="49">
        <f t="shared" si="11"/>
        <v>5</v>
      </c>
      <c r="K138" s="49">
        <f t="shared" si="12"/>
        <v>4</v>
      </c>
      <c r="L138" s="49">
        <f t="shared" si="13"/>
        <v>3</v>
      </c>
    </row>
    <row r="139" spans="2:12" s="49" customFormat="1" ht="30" customHeight="1" x14ac:dyDescent="0.25">
      <c r="B139" s="108" t="str">
        <f t="shared" si="10"/>
        <v/>
      </c>
      <c r="C139" s="105">
        <f t="shared" si="14"/>
        <v>42139</v>
      </c>
      <c r="D139" s="106"/>
      <c r="E139" s="117"/>
      <c r="J139" s="49">
        <f t="shared" si="11"/>
        <v>5</v>
      </c>
      <c r="K139" s="49">
        <f t="shared" si="12"/>
        <v>5</v>
      </c>
      <c r="L139" s="49">
        <f t="shared" si="13"/>
        <v>5</v>
      </c>
    </row>
    <row r="140" spans="2:12" s="49" customFormat="1" ht="30" customHeight="1" x14ac:dyDescent="0.25">
      <c r="B140" s="108" t="str">
        <f t="shared" si="10"/>
        <v/>
      </c>
      <c r="C140" s="105">
        <f t="shared" si="14"/>
        <v>42140</v>
      </c>
      <c r="D140" s="106"/>
      <c r="E140" s="117"/>
      <c r="J140" s="49">
        <f t="shared" si="11"/>
        <v>5</v>
      </c>
      <c r="K140" s="49">
        <f t="shared" si="12"/>
        <v>6</v>
      </c>
      <c r="L140" s="49">
        <f t="shared" si="13"/>
        <v>5</v>
      </c>
    </row>
    <row r="141" spans="2:12" s="49" customFormat="1" ht="30" customHeight="1" x14ac:dyDescent="0.25">
      <c r="B141" s="108" t="str">
        <f t="shared" si="10"/>
        <v/>
      </c>
      <c r="C141" s="105">
        <f t="shared" si="14"/>
        <v>42141</v>
      </c>
      <c r="D141" s="106"/>
      <c r="E141" s="117"/>
      <c r="J141" s="49">
        <f t="shared" si="11"/>
        <v>5</v>
      </c>
      <c r="K141" s="49">
        <f t="shared" si="12"/>
        <v>7</v>
      </c>
      <c r="L141" s="49">
        <f t="shared" si="13"/>
        <v>5</v>
      </c>
    </row>
    <row r="142" spans="2:12" s="49" customFormat="1" ht="30" customHeight="1" x14ac:dyDescent="0.25">
      <c r="B142" s="108" t="str">
        <f t="shared" si="10"/>
        <v/>
      </c>
      <c r="C142" s="105">
        <f t="shared" si="14"/>
        <v>42142</v>
      </c>
      <c r="D142" s="106"/>
      <c r="E142" s="117"/>
      <c r="J142" s="49">
        <f t="shared" si="11"/>
        <v>5</v>
      </c>
      <c r="K142" s="49">
        <f t="shared" si="12"/>
        <v>1</v>
      </c>
      <c r="L142" s="49">
        <f t="shared" si="13"/>
        <v>5</v>
      </c>
    </row>
    <row r="143" spans="2:12" s="49" customFormat="1" ht="30" customHeight="1" x14ac:dyDescent="0.25">
      <c r="B143" s="108" t="str">
        <f t="shared" si="10"/>
        <v/>
      </c>
      <c r="C143" s="105">
        <f t="shared" si="14"/>
        <v>42143</v>
      </c>
      <c r="D143" s="106"/>
      <c r="E143" s="117"/>
      <c r="J143" s="49">
        <f t="shared" si="11"/>
        <v>5</v>
      </c>
      <c r="K143" s="49">
        <f t="shared" si="12"/>
        <v>2</v>
      </c>
      <c r="L143" s="49">
        <f t="shared" si="13"/>
        <v>5</v>
      </c>
    </row>
    <row r="144" spans="2:12" s="49" customFormat="1" ht="30" customHeight="1" x14ac:dyDescent="0.25">
      <c r="B144" s="108" t="str">
        <f t="shared" si="10"/>
        <v/>
      </c>
      <c r="C144" s="105">
        <f t="shared" si="14"/>
        <v>42144</v>
      </c>
      <c r="D144" s="106"/>
      <c r="E144" s="117"/>
      <c r="J144" s="49">
        <f t="shared" si="11"/>
        <v>5</v>
      </c>
      <c r="K144" s="49">
        <f t="shared" si="12"/>
        <v>3</v>
      </c>
      <c r="L144" s="49">
        <f t="shared" si="13"/>
        <v>5</v>
      </c>
    </row>
    <row r="145" spans="2:12" s="49" customFormat="1" ht="30" customHeight="1" x14ac:dyDescent="0.25">
      <c r="B145" s="108" t="str">
        <f t="shared" si="10"/>
        <v/>
      </c>
      <c r="C145" s="105">
        <f t="shared" si="14"/>
        <v>42145</v>
      </c>
      <c r="D145" s="106"/>
      <c r="E145" s="117"/>
      <c r="J145" s="49">
        <f t="shared" si="11"/>
        <v>5</v>
      </c>
      <c r="K145" s="49">
        <f t="shared" si="12"/>
        <v>4</v>
      </c>
      <c r="L145" s="49">
        <f t="shared" si="13"/>
        <v>5</v>
      </c>
    </row>
    <row r="146" spans="2:12" s="49" customFormat="1" ht="30" customHeight="1" x14ac:dyDescent="0.25">
      <c r="B146" s="108" t="str">
        <f t="shared" si="10"/>
        <v/>
      </c>
      <c r="C146" s="105">
        <f t="shared" si="14"/>
        <v>42146</v>
      </c>
      <c r="D146" s="106"/>
      <c r="E146" s="117"/>
      <c r="J146" s="49">
        <f t="shared" si="11"/>
        <v>5</v>
      </c>
      <c r="K146" s="49">
        <f t="shared" si="12"/>
        <v>5</v>
      </c>
      <c r="L146" s="49">
        <f t="shared" si="13"/>
        <v>5</v>
      </c>
    </row>
    <row r="147" spans="2:12" s="49" customFormat="1" ht="30" customHeight="1" x14ac:dyDescent="0.25">
      <c r="B147" s="108" t="str">
        <f t="shared" si="10"/>
        <v/>
      </c>
      <c r="C147" s="105">
        <f t="shared" si="14"/>
        <v>42147</v>
      </c>
      <c r="D147" s="106"/>
      <c r="E147" s="117"/>
      <c r="J147" s="49">
        <f t="shared" si="11"/>
        <v>5</v>
      </c>
      <c r="K147" s="49">
        <f t="shared" si="12"/>
        <v>6</v>
      </c>
      <c r="L147" s="49">
        <f t="shared" si="13"/>
        <v>5</v>
      </c>
    </row>
    <row r="148" spans="2:12" s="49" customFormat="1" ht="30" customHeight="1" x14ac:dyDescent="0.25">
      <c r="B148" s="108" t="str">
        <f t="shared" si="10"/>
        <v>=</v>
      </c>
      <c r="C148" s="105">
        <f t="shared" si="14"/>
        <v>42148</v>
      </c>
      <c r="D148" s="106" t="s">
        <v>18</v>
      </c>
      <c r="E148" s="117" t="s">
        <v>30</v>
      </c>
      <c r="J148" s="49">
        <f t="shared" si="11"/>
        <v>5</v>
      </c>
      <c r="K148" s="49">
        <f t="shared" si="12"/>
        <v>7</v>
      </c>
      <c r="L148" s="49">
        <f t="shared" si="13"/>
        <v>3</v>
      </c>
    </row>
    <row r="149" spans="2:12" s="49" customFormat="1" ht="30" customHeight="1" x14ac:dyDescent="0.25">
      <c r="B149" s="108" t="str">
        <f t="shared" si="10"/>
        <v>=</v>
      </c>
      <c r="C149" s="105">
        <f t="shared" si="14"/>
        <v>42149</v>
      </c>
      <c r="D149" s="106" t="s">
        <v>18</v>
      </c>
      <c r="E149" s="117" t="s">
        <v>30</v>
      </c>
      <c r="J149" s="49">
        <f t="shared" si="11"/>
        <v>5</v>
      </c>
      <c r="K149" s="49">
        <f t="shared" si="12"/>
        <v>1</v>
      </c>
      <c r="L149" s="49">
        <f t="shared" si="13"/>
        <v>3</v>
      </c>
    </row>
    <row r="150" spans="2:12" s="49" customFormat="1" ht="30" customHeight="1" x14ac:dyDescent="0.25">
      <c r="B150" s="108" t="str">
        <f t="shared" si="10"/>
        <v/>
      </c>
      <c r="C150" s="105">
        <f t="shared" si="14"/>
        <v>42150</v>
      </c>
      <c r="D150" s="106"/>
      <c r="E150" s="117"/>
      <c r="J150" s="49">
        <f t="shared" si="11"/>
        <v>5</v>
      </c>
      <c r="K150" s="49">
        <f t="shared" si="12"/>
        <v>2</v>
      </c>
      <c r="L150" s="49">
        <f t="shared" si="13"/>
        <v>5</v>
      </c>
    </row>
    <row r="151" spans="2:12" s="49" customFormat="1" ht="30" customHeight="1" x14ac:dyDescent="0.25">
      <c r="B151" s="108" t="str">
        <f t="shared" si="10"/>
        <v/>
      </c>
      <c r="C151" s="105">
        <f t="shared" si="14"/>
        <v>42151</v>
      </c>
      <c r="D151" s="106"/>
      <c r="E151" s="117"/>
      <c r="J151" s="49">
        <f t="shared" si="11"/>
        <v>5</v>
      </c>
      <c r="K151" s="49">
        <f t="shared" si="12"/>
        <v>3</v>
      </c>
      <c r="L151" s="49">
        <f t="shared" si="13"/>
        <v>5</v>
      </c>
    </row>
    <row r="152" spans="2:12" s="49" customFormat="1" ht="30" customHeight="1" x14ac:dyDescent="0.25">
      <c r="B152" s="108" t="str">
        <f t="shared" si="10"/>
        <v/>
      </c>
      <c r="C152" s="105">
        <f t="shared" si="14"/>
        <v>42152</v>
      </c>
      <c r="D152" s="106"/>
      <c r="E152" s="117"/>
      <c r="J152" s="49">
        <f t="shared" si="11"/>
        <v>5</v>
      </c>
      <c r="K152" s="49">
        <f t="shared" si="12"/>
        <v>4</v>
      </c>
      <c r="L152" s="49">
        <f t="shared" si="13"/>
        <v>5</v>
      </c>
    </row>
    <row r="153" spans="2:12" s="49" customFormat="1" ht="30" customHeight="1" x14ac:dyDescent="0.25">
      <c r="B153" s="108" t="str">
        <f t="shared" si="10"/>
        <v/>
      </c>
      <c r="C153" s="105">
        <f t="shared" si="14"/>
        <v>42153</v>
      </c>
      <c r="D153" s="106"/>
      <c r="E153" s="117"/>
      <c r="J153" s="49">
        <f t="shared" si="11"/>
        <v>5</v>
      </c>
      <c r="K153" s="49">
        <f t="shared" si="12"/>
        <v>5</v>
      </c>
      <c r="L153" s="49">
        <f t="shared" si="13"/>
        <v>5</v>
      </c>
    </row>
    <row r="154" spans="2:12" s="49" customFormat="1" ht="30" customHeight="1" x14ac:dyDescent="0.25">
      <c r="B154" s="108" t="str">
        <f t="shared" si="10"/>
        <v/>
      </c>
      <c r="C154" s="105">
        <f t="shared" si="14"/>
        <v>42154</v>
      </c>
      <c r="D154" s="106"/>
      <c r="E154" s="117"/>
      <c r="J154" s="49">
        <f t="shared" si="11"/>
        <v>5</v>
      </c>
      <c r="K154" s="49">
        <f t="shared" si="12"/>
        <v>6</v>
      </c>
      <c r="L154" s="49">
        <f t="shared" si="13"/>
        <v>5</v>
      </c>
    </row>
    <row r="155" spans="2:12" s="49" customFormat="1" ht="30" customHeight="1" x14ac:dyDescent="0.25">
      <c r="B155" s="108" t="str">
        <f t="shared" si="10"/>
        <v/>
      </c>
      <c r="C155" s="105">
        <f t="shared" si="14"/>
        <v>42155</v>
      </c>
      <c r="D155" s="106"/>
      <c r="E155" s="117"/>
      <c r="J155" s="49">
        <f t="shared" si="11"/>
        <v>5</v>
      </c>
      <c r="K155" s="49">
        <f t="shared" si="12"/>
        <v>7</v>
      </c>
      <c r="L155" s="49">
        <f t="shared" si="13"/>
        <v>5</v>
      </c>
    </row>
    <row r="156" spans="2:12" s="49" customFormat="1" ht="30" customHeight="1" x14ac:dyDescent="0.25">
      <c r="B156" s="108" t="str">
        <f t="shared" si="10"/>
        <v/>
      </c>
      <c r="C156" s="105">
        <f t="shared" si="14"/>
        <v>42156</v>
      </c>
      <c r="D156" s="106"/>
      <c r="E156" s="117"/>
      <c r="J156" s="49">
        <f t="shared" si="11"/>
        <v>6</v>
      </c>
      <c r="K156" s="49">
        <f t="shared" si="12"/>
        <v>1</v>
      </c>
      <c r="L156" s="49">
        <f t="shared" si="13"/>
        <v>5</v>
      </c>
    </row>
    <row r="157" spans="2:12" s="49" customFormat="1" ht="30" customHeight="1" x14ac:dyDescent="0.25">
      <c r="B157" s="108" t="str">
        <f t="shared" si="10"/>
        <v/>
      </c>
      <c r="C157" s="105">
        <f t="shared" si="14"/>
        <v>42157</v>
      </c>
      <c r="D157" s="106"/>
      <c r="E157" s="117"/>
      <c r="J157" s="49">
        <f t="shared" si="11"/>
        <v>6</v>
      </c>
      <c r="K157" s="49">
        <f t="shared" si="12"/>
        <v>2</v>
      </c>
      <c r="L157" s="49">
        <f t="shared" si="13"/>
        <v>5</v>
      </c>
    </row>
    <row r="158" spans="2:12" s="49" customFormat="1" ht="30" customHeight="1" x14ac:dyDescent="0.25">
      <c r="B158" s="108" t="str">
        <f t="shared" si="10"/>
        <v/>
      </c>
      <c r="C158" s="105">
        <f t="shared" si="14"/>
        <v>42158</v>
      </c>
      <c r="D158" s="106"/>
      <c r="E158" s="117"/>
      <c r="J158" s="49">
        <f t="shared" si="11"/>
        <v>6</v>
      </c>
      <c r="K158" s="49">
        <f t="shared" si="12"/>
        <v>3</v>
      </c>
      <c r="L158" s="49">
        <f t="shared" si="13"/>
        <v>5</v>
      </c>
    </row>
    <row r="159" spans="2:12" s="49" customFormat="1" ht="30" customHeight="1" x14ac:dyDescent="0.25">
      <c r="B159" s="108" t="str">
        <f t="shared" si="10"/>
        <v/>
      </c>
      <c r="C159" s="105">
        <f t="shared" si="14"/>
        <v>42159</v>
      </c>
      <c r="D159" s="106"/>
      <c r="E159" s="117"/>
      <c r="J159" s="49">
        <f t="shared" si="11"/>
        <v>6</v>
      </c>
      <c r="K159" s="49">
        <f t="shared" si="12"/>
        <v>4</v>
      </c>
      <c r="L159" s="49">
        <f t="shared" si="13"/>
        <v>5</v>
      </c>
    </row>
    <row r="160" spans="2:12" s="49" customFormat="1" ht="30" customHeight="1" x14ac:dyDescent="0.25">
      <c r="B160" s="108" t="str">
        <f t="shared" si="10"/>
        <v/>
      </c>
      <c r="C160" s="105">
        <f t="shared" si="14"/>
        <v>42160</v>
      </c>
      <c r="D160" s="106"/>
      <c r="E160" s="117"/>
      <c r="J160" s="49">
        <f t="shared" si="11"/>
        <v>6</v>
      </c>
      <c r="K160" s="49">
        <f t="shared" si="12"/>
        <v>5</v>
      </c>
      <c r="L160" s="49">
        <f t="shared" si="13"/>
        <v>5</v>
      </c>
    </row>
    <row r="161" spans="2:12" s="49" customFormat="1" ht="30" customHeight="1" x14ac:dyDescent="0.25">
      <c r="B161" s="108" t="str">
        <f t="shared" si="10"/>
        <v/>
      </c>
      <c r="C161" s="105">
        <f t="shared" si="14"/>
        <v>42161</v>
      </c>
      <c r="D161" s="106"/>
      <c r="E161" s="117"/>
      <c r="J161" s="49">
        <f t="shared" si="11"/>
        <v>6</v>
      </c>
      <c r="K161" s="49">
        <f t="shared" si="12"/>
        <v>6</v>
      </c>
      <c r="L161" s="49">
        <f t="shared" si="13"/>
        <v>5</v>
      </c>
    </row>
    <row r="162" spans="2:12" s="49" customFormat="1" ht="30" customHeight="1" x14ac:dyDescent="0.25">
      <c r="B162" s="108" t="str">
        <f t="shared" si="10"/>
        <v/>
      </c>
      <c r="C162" s="105">
        <f t="shared" si="14"/>
        <v>42162</v>
      </c>
      <c r="D162" s="106"/>
      <c r="E162" s="117"/>
      <c r="J162" s="49">
        <f t="shared" si="11"/>
        <v>6</v>
      </c>
      <c r="K162" s="49">
        <f t="shared" si="12"/>
        <v>7</v>
      </c>
      <c r="L162" s="49">
        <f t="shared" si="13"/>
        <v>5</v>
      </c>
    </row>
    <row r="163" spans="2:12" s="49" customFormat="1" ht="30" customHeight="1" x14ac:dyDescent="0.25">
      <c r="B163" s="108" t="str">
        <f t="shared" si="10"/>
        <v/>
      </c>
      <c r="C163" s="105">
        <f t="shared" si="14"/>
        <v>42163</v>
      </c>
      <c r="D163" s="106"/>
      <c r="E163" s="117"/>
      <c r="J163" s="49">
        <f t="shared" si="11"/>
        <v>6</v>
      </c>
      <c r="K163" s="49">
        <f t="shared" si="12"/>
        <v>1</v>
      </c>
      <c r="L163" s="49">
        <f t="shared" si="13"/>
        <v>5</v>
      </c>
    </row>
    <row r="164" spans="2:12" s="49" customFormat="1" ht="30" customHeight="1" x14ac:dyDescent="0.25">
      <c r="B164" s="108" t="str">
        <f t="shared" si="10"/>
        <v/>
      </c>
      <c r="C164" s="105">
        <f t="shared" si="14"/>
        <v>42164</v>
      </c>
      <c r="D164" s="106"/>
      <c r="E164" s="117"/>
      <c r="J164" s="49">
        <f t="shared" si="11"/>
        <v>6</v>
      </c>
      <c r="K164" s="49">
        <f t="shared" si="12"/>
        <v>2</v>
      </c>
      <c r="L164" s="49">
        <f t="shared" si="13"/>
        <v>5</v>
      </c>
    </row>
    <row r="165" spans="2:12" s="49" customFormat="1" ht="30" customHeight="1" x14ac:dyDescent="0.25">
      <c r="B165" s="108" t="str">
        <f t="shared" si="10"/>
        <v/>
      </c>
      <c r="C165" s="105">
        <f t="shared" si="14"/>
        <v>42165</v>
      </c>
      <c r="D165" s="106"/>
      <c r="E165" s="117"/>
      <c r="J165" s="49">
        <f t="shared" si="11"/>
        <v>6</v>
      </c>
      <c r="K165" s="49">
        <f t="shared" si="12"/>
        <v>3</v>
      </c>
      <c r="L165" s="49">
        <f t="shared" si="13"/>
        <v>5</v>
      </c>
    </row>
    <row r="166" spans="2:12" s="49" customFormat="1" ht="30" customHeight="1" x14ac:dyDescent="0.25">
      <c r="B166" s="108" t="str">
        <f t="shared" si="10"/>
        <v/>
      </c>
      <c r="C166" s="105">
        <f t="shared" si="14"/>
        <v>42166</v>
      </c>
      <c r="D166" s="106"/>
      <c r="E166" s="117"/>
      <c r="J166" s="49">
        <f t="shared" si="11"/>
        <v>6</v>
      </c>
      <c r="K166" s="49">
        <f t="shared" si="12"/>
        <v>4</v>
      </c>
      <c r="L166" s="49">
        <f t="shared" si="13"/>
        <v>5</v>
      </c>
    </row>
    <row r="167" spans="2:12" s="49" customFormat="1" ht="30" customHeight="1" x14ac:dyDescent="0.25">
      <c r="B167" s="108" t="str">
        <f t="shared" si="10"/>
        <v/>
      </c>
      <c r="C167" s="105">
        <f t="shared" si="14"/>
        <v>42167</v>
      </c>
      <c r="D167" s="106"/>
      <c r="E167" s="117"/>
      <c r="J167" s="49">
        <f t="shared" si="11"/>
        <v>6</v>
      </c>
      <c r="K167" s="49">
        <f t="shared" si="12"/>
        <v>5</v>
      </c>
      <c r="L167" s="49">
        <f t="shared" si="13"/>
        <v>5</v>
      </c>
    </row>
    <row r="168" spans="2:12" s="49" customFormat="1" ht="30" customHeight="1" x14ac:dyDescent="0.25">
      <c r="B168" s="108" t="str">
        <f t="shared" si="10"/>
        <v/>
      </c>
      <c r="C168" s="105">
        <f t="shared" si="14"/>
        <v>42168</v>
      </c>
      <c r="D168" s="106"/>
      <c r="E168" s="117"/>
      <c r="J168" s="49">
        <f t="shared" si="11"/>
        <v>6</v>
      </c>
      <c r="K168" s="49">
        <f t="shared" si="12"/>
        <v>6</v>
      </c>
      <c r="L168" s="49">
        <f t="shared" si="13"/>
        <v>5</v>
      </c>
    </row>
    <row r="169" spans="2:12" s="49" customFormat="1" ht="30" customHeight="1" x14ac:dyDescent="0.25">
      <c r="B169" s="108" t="str">
        <f t="shared" si="10"/>
        <v/>
      </c>
      <c r="C169" s="105">
        <f t="shared" si="14"/>
        <v>42169</v>
      </c>
      <c r="D169" s="106"/>
      <c r="E169" s="117"/>
      <c r="J169" s="49">
        <f t="shared" si="11"/>
        <v>6</v>
      </c>
      <c r="K169" s="49">
        <f t="shared" si="12"/>
        <v>7</v>
      </c>
      <c r="L169" s="49">
        <f t="shared" si="13"/>
        <v>5</v>
      </c>
    </row>
    <row r="170" spans="2:12" s="49" customFormat="1" ht="30" customHeight="1" x14ac:dyDescent="0.25">
      <c r="B170" s="108" t="str">
        <f t="shared" si="10"/>
        <v/>
      </c>
      <c r="C170" s="105">
        <f t="shared" si="14"/>
        <v>42170</v>
      </c>
      <c r="D170" s="106"/>
      <c r="E170" s="117"/>
      <c r="J170" s="49">
        <f t="shared" si="11"/>
        <v>6</v>
      </c>
      <c r="K170" s="49">
        <f t="shared" si="12"/>
        <v>1</v>
      </c>
      <c r="L170" s="49">
        <f t="shared" si="13"/>
        <v>5</v>
      </c>
    </row>
    <row r="171" spans="2:12" s="49" customFormat="1" ht="30" customHeight="1" x14ac:dyDescent="0.25">
      <c r="B171" s="108" t="str">
        <f t="shared" si="10"/>
        <v/>
      </c>
      <c r="C171" s="105">
        <f t="shared" si="14"/>
        <v>42171</v>
      </c>
      <c r="D171" s="106"/>
      <c r="E171" s="117"/>
      <c r="J171" s="49">
        <f t="shared" si="11"/>
        <v>6</v>
      </c>
      <c r="K171" s="49">
        <f t="shared" si="12"/>
        <v>2</v>
      </c>
      <c r="L171" s="49">
        <f t="shared" si="13"/>
        <v>5</v>
      </c>
    </row>
    <row r="172" spans="2:12" s="49" customFormat="1" ht="30" customHeight="1" x14ac:dyDescent="0.25">
      <c r="B172" s="108" t="str">
        <f t="shared" si="10"/>
        <v/>
      </c>
      <c r="C172" s="105">
        <f t="shared" si="14"/>
        <v>42172</v>
      </c>
      <c r="D172" s="106"/>
      <c r="E172" s="117"/>
      <c r="J172" s="49">
        <f t="shared" si="11"/>
        <v>6</v>
      </c>
      <c r="K172" s="49">
        <f t="shared" si="12"/>
        <v>3</v>
      </c>
      <c r="L172" s="49">
        <f t="shared" si="13"/>
        <v>5</v>
      </c>
    </row>
    <row r="173" spans="2:12" s="49" customFormat="1" ht="30" customHeight="1" x14ac:dyDescent="0.25">
      <c r="B173" s="108" t="str">
        <f t="shared" si="10"/>
        <v>i</v>
      </c>
      <c r="C173" s="105">
        <f t="shared" si="14"/>
        <v>42173</v>
      </c>
      <c r="D173" s="106" t="s">
        <v>12</v>
      </c>
      <c r="E173" s="117" t="s">
        <v>39</v>
      </c>
      <c r="J173" s="49">
        <f t="shared" si="11"/>
        <v>6</v>
      </c>
      <c r="K173" s="49">
        <f t="shared" si="12"/>
        <v>4</v>
      </c>
      <c r="L173" s="49">
        <f t="shared" si="13"/>
        <v>1</v>
      </c>
    </row>
    <row r="174" spans="2:12" s="49" customFormat="1" ht="30" customHeight="1" x14ac:dyDescent="0.25">
      <c r="B174" s="108" t="str">
        <f t="shared" si="10"/>
        <v/>
      </c>
      <c r="C174" s="105">
        <f t="shared" si="14"/>
        <v>42174</v>
      </c>
      <c r="D174" s="106"/>
      <c r="E174" s="117"/>
      <c r="J174" s="49">
        <f t="shared" si="11"/>
        <v>6</v>
      </c>
      <c r="K174" s="49">
        <f t="shared" si="12"/>
        <v>5</v>
      </c>
      <c r="L174" s="49">
        <f t="shared" si="13"/>
        <v>5</v>
      </c>
    </row>
    <row r="175" spans="2:12" s="49" customFormat="1" ht="30" customHeight="1" x14ac:dyDescent="0.25">
      <c r="B175" s="108" t="str">
        <f t="shared" si="10"/>
        <v/>
      </c>
      <c r="C175" s="105">
        <f t="shared" si="14"/>
        <v>42175</v>
      </c>
      <c r="D175" s="106"/>
      <c r="E175" s="117"/>
      <c r="J175" s="49">
        <f t="shared" si="11"/>
        <v>6</v>
      </c>
      <c r="K175" s="49">
        <f t="shared" si="12"/>
        <v>6</v>
      </c>
      <c r="L175" s="49">
        <f t="shared" si="13"/>
        <v>5</v>
      </c>
    </row>
    <row r="176" spans="2:12" s="49" customFormat="1" ht="30" customHeight="1" x14ac:dyDescent="0.25">
      <c r="B176" s="108" t="str">
        <f t="shared" si="10"/>
        <v>i</v>
      </c>
      <c r="C176" s="105">
        <f t="shared" si="14"/>
        <v>42176</v>
      </c>
      <c r="D176" s="106" t="s">
        <v>12</v>
      </c>
      <c r="E176" s="117" t="s">
        <v>40</v>
      </c>
      <c r="J176" s="49">
        <f t="shared" si="11"/>
        <v>6</v>
      </c>
      <c r="K176" s="49">
        <f t="shared" si="12"/>
        <v>7</v>
      </c>
      <c r="L176" s="49">
        <f t="shared" si="13"/>
        <v>1</v>
      </c>
    </row>
    <row r="177" spans="2:12" s="49" customFormat="1" ht="30" customHeight="1" x14ac:dyDescent="0.25">
      <c r="B177" s="108" t="str">
        <f t="shared" si="10"/>
        <v/>
      </c>
      <c r="C177" s="105">
        <f t="shared" si="14"/>
        <v>42177</v>
      </c>
      <c r="D177" s="106"/>
      <c r="E177" s="117"/>
      <c r="J177" s="49">
        <f t="shared" si="11"/>
        <v>6</v>
      </c>
      <c r="K177" s="49">
        <f t="shared" si="12"/>
        <v>1</v>
      </c>
      <c r="L177" s="49">
        <f t="shared" si="13"/>
        <v>5</v>
      </c>
    </row>
    <row r="178" spans="2:12" s="49" customFormat="1" ht="30" customHeight="1" x14ac:dyDescent="0.25">
      <c r="B178" s="108" t="str">
        <f t="shared" si="10"/>
        <v/>
      </c>
      <c r="C178" s="105">
        <f t="shared" si="14"/>
        <v>42178</v>
      </c>
      <c r="D178" s="106"/>
      <c r="E178" s="117"/>
      <c r="J178" s="49">
        <f t="shared" si="11"/>
        <v>6</v>
      </c>
      <c r="K178" s="49">
        <f t="shared" si="12"/>
        <v>2</v>
      </c>
      <c r="L178" s="49">
        <f t="shared" si="13"/>
        <v>5</v>
      </c>
    </row>
    <row r="179" spans="2:12" s="49" customFormat="1" ht="30" customHeight="1" x14ac:dyDescent="0.25">
      <c r="B179" s="108" t="str">
        <f t="shared" si="10"/>
        <v/>
      </c>
      <c r="C179" s="105">
        <f t="shared" si="14"/>
        <v>42179</v>
      </c>
      <c r="D179" s="106"/>
      <c r="E179" s="117"/>
      <c r="J179" s="49">
        <f t="shared" si="11"/>
        <v>6</v>
      </c>
      <c r="K179" s="49">
        <f t="shared" si="12"/>
        <v>3</v>
      </c>
      <c r="L179" s="49">
        <f t="shared" si="13"/>
        <v>5</v>
      </c>
    </row>
    <row r="180" spans="2:12" s="49" customFormat="1" ht="30" customHeight="1" x14ac:dyDescent="0.25">
      <c r="B180" s="108" t="str">
        <f t="shared" si="10"/>
        <v/>
      </c>
      <c r="C180" s="105">
        <f t="shared" si="14"/>
        <v>42180</v>
      </c>
      <c r="D180" s="106"/>
      <c r="E180" s="117"/>
      <c r="J180" s="49">
        <f t="shared" si="11"/>
        <v>6</v>
      </c>
      <c r="K180" s="49">
        <f t="shared" si="12"/>
        <v>4</v>
      </c>
      <c r="L180" s="49">
        <f t="shared" si="13"/>
        <v>5</v>
      </c>
    </row>
    <row r="181" spans="2:12" s="49" customFormat="1" ht="30" customHeight="1" x14ac:dyDescent="0.25">
      <c r="B181" s="108" t="str">
        <f t="shared" si="10"/>
        <v/>
      </c>
      <c r="C181" s="105">
        <f t="shared" si="14"/>
        <v>42181</v>
      </c>
      <c r="D181" s="106"/>
      <c r="E181" s="117"/>
      <c r="J181" s="49">
        <f t="shared" si="11"/>
        <v>6</v>
      </c>
      <c r="K181" s="49">
        <f t="shared" si="12"/>
        <v>5</v>
      </c>
      <c r="L181" s="49">
        <f t="shared" si="13"/>
        <v>5</v>
      </c>
    </row>
    <row r="182" spans="2:12" s="49" customFormat="1" ht="30" customHeight="1" x14ac:dyDescent="0.25">
      <c r="B182" s="108" t="str">
        <f t="shared" si="10"/>
        <v/>
      </c>
      <c r="C182" s="105">
        <f t="shared" si="14"/>
        <v>42182</v>
      </c>
      <c r="D182" s="106"/>
      <c r="E182" s="117"/>
      <c r="J182" s="49">
        <f t="shared" si="11"/>
        <v>6</v>
      </c>
      <c r="K182" s="49">
        <f t="shared" si="12"/>
        <v>6</v>
      </c>
      <c r="L182" s="49">
        <f t="shared" si="13"/>
        <v>5</v>
      </c>
    </row>
    <row r="183" spans="2:12" s="49" customFormat="1" ht="30" customHeight="1" x14ac:dyDescent="0.25">
      <c r="B183" s="108" t="str">
        <f t="shared" si="10"/>
        <v/>
      </c>
      <c r="C183" s="105">
        <f t="shared" si="14"/>
        <v>42183</v>
      </c>
      <c r="D183" s="106"/>
      <c r="E183" s="117"/>
      <c r="J183" s="49">
        <f t="shared" si="11"/>
        <v>6</v>
      </c>
      <c r="K183" s="49">
        <f t="shared" si="12"/>
        <v>7</v>
      </c>
      <c r="L183" s="49">
        <f t="shared" si="13"/>
        <v>5</v>
      </c>
    </row>
    <row r="184" spans="2:12" s="49" customFormat="1" ht="30" customHeight="1" x14ac:dyDescent="0.25">
      <c r="B184" s="108" t="str">
        <f t="shared" si="10"/>
        <v/>
      </c>
      <c r="C184" s="105">
        <f t="shared" si="14"/>
        <v>42184</v>
      </c>
      <c r="D184" s="106"/>
      <c r="E184" s="117"/>
      <c r="J184" s="49">
        <f t="shared" si="11"/>
        <v>6</v>
      </c>
      <c r="K184" s="49">
        <f t="shared" si="12"/>
        <v>1</v>
      </c>
      <c r="L184" s="49">
        <f t="shared" si="13"/>
        <v>5</v>
      </c>
    </row>
    <row r="185" spans="2:12" s="49" customFormat="1" ht="30" customHeight="1" x14ac:dyDescent="0.25">
      <c r="B185" s="108" t="str">
        <f t="shared" si="10"/>
        <v/>
      </c>
      <c r="C185" s="105">
        <f t="shared" si="14"/>
        <v>42185</v>
      </c>
      <c r="D185" s="106"/>
      <c r="E185" s="117"/>
      <c r="J185" s="49">
        <f t="shared" si="11"/>
        <v>6</v>
      </c>
      <c r="K185" s="49">
        <f t="shared" si="12"/>
        <v>2</v>
      </c>
      <c r="L185" s="49">
        <f t="shared" si="13"/>
        <v>5</v>
      </c>
    </row>
    <row r="186" spans="2:12" s="49" customFormat="1" ht="30" customHeight="1" x14ac:dyDescent="0.25">
      <c r="B186" s="108" t="str">
        <f t="shared" si="10"/>
        <v/>
      </c>
      <c r="C186" s="105">
        <f t="shared" si="14"/>
        <v>42186</v>
      </c>
      <c r="D186" s="106"/>
      <c r="E186" s="117"/>
      <c r="J186" s="49">
        <f t="shared" si="11"/>
        <v>7</v>
      </c>
      <c r="K186" s="49">
        <f t="shared" si="12"/>
        <v>3</v>
      </c>
      <c r="L186" s="49">
        <f t="shared" si="13"/>
        <v>5</v>
      </c>
    </row>
    <row r="187" spans="2:12" s="49" customFormat="1" ht="30" customHeight="1" x14ac:dyDescent="0.25">
      <c r="B187" s="108" t="str">
        <f t="shared" si="10"/>
        <v/>
      </c>
      <c r="C187" s="105">
        <f t="shared" si="14"/>
        <v>42187</v>
      </c>
      <c r="D187" s="106"/>
      <c r="E187" s="117"/>
      <c r="J187" s="49">
        <f t="shared" si="11"/>
        <v>7</v>
      </c>
      <c r="K187" s="49">
        <f t="shared" si="12"/>
        <v>4</v>
      </c>
      <c r="L187" s="49">
        <f t="shared" si="13"/>
        <v>5</v>
      </c>
    </row>
    <row r="188" spans="2:12" s="49" customFormat="1" ht="30" customHeight="1" x14ac:dyDescent="0.25">
      <c r="B188" s="108" t="str">
        <f t="shared" si="10"/>
        <v/>
      </c>
      <c r="C188" s="105">
        <f t="shared" si="14"/>
        <v>42188</v>
      </c>
      <c r="D188" s="106"/>
      <c r="E188" s="117"/>
      <c r="J188" s="49">
        <f t="shared" si="11"/>
        <v>7</v>
      </c>
      <c r="K188" s="49">
        <f t="shared" si="12"/>
        <v>5</v>
      </c>
      <c r="L188" s="49">
        <f t="shared" si="13"/>
        <v>5</v>
      </c>
    </row>
    <row r="189" spans="2:12" s="49" customFormat="1" ht="30" customHeight="1" x14ac:dyDescent="0.25">
      <c r="B189" s="108" t="str">
        <f t="shared" si="10"/>
        <v/>
      </c>
      <c r="C189" s="105">
        <f t="shared" si="14"/>
        <v>42189</v>
      </c>
      <c r="D189" s="106"/>
      <c r="E189" s="117"/>
      <c r="J189" s="49">
        <f t="shared" si="11"/>
        <v>7</v>
      </c>
      <c r="K189" s="49">
        <f t="shared" si="12"/>
        <v>6</v>
      </c>
      <c r="L189" s="49">
        <f t="shared" si="13"/>
        <v>5</v>
      </c>
    </row>
    <row r="190" spans="2:12" s="49" customFormat="1" ht="30" customHeight="1" x14ac:dyDescent="0.25">
      <c r="B190" s="108" t="str">
        <f t="shared" si="10"/>
        <v/>
      </c>
      <c r="C190" s="105">
        <f t="shared" si="14"/>
        <v>42190</v>
      </c>
      <c r="D190" s="106"/>
      <c r="E190" s="117"/>
      <c r="J190" s="49">
        <f t="shared" si="11"/>
        <v>7</v>
      </c>
      <c r="K190" s="49">
        <f t="shared" si="12"/>
        <v>7</v>
      </c>
      <c r="L190" s="49">
        <f t="shared" si="13"/>
        <v>5</v>
      </c>
    </row>
    <row r="191" spans="2:12" s="49" customFormat="1" ht="30" customHeight="1" x14ac:dyDescent="0.25">
      <c r="B191" s="108" t="str">
        <f t="shared" si="10"/>
        <v/>
      </c>
      <c r="C191" s="105">
        <f t="shared" si="14"/>
        <v>42191</v>
      </c>
      <c r="D191" s="106"/>
      <c r="E191" s="117"/>
      <c r="J191" s="49">
        <f t="shared" si="11"/>
        <v>7</v>
      </c>
      <c r="K191" s="49">
        <f t="shared" si="12"/>
        <v>1</v>
      </c>
      <c r="L191" s="49">
        <f t="shared" si="13"/>
        <v>5</v>
      </c>
    </row>
    <row r="192" spans="2:12" s="49" customFormat="1" ht="30" customHeight="1" x14ac:dyDescent="0.25">
      <c r="B192" s="108" t="str">
        <f t="shared" si="10"/>
        <v/>
      </c>
      <c r="C192" s="105">
        <f t="shared" si="14"/>
        <v>42192</v>
      </c>
      <c r="D192" s="106"/>
      <c r="E192" s="117"/>
      <c r="J192" s="49">
        <f t="shared" si="11"/>
        <v>7</v>
      </c>
      <c r="K192" s="49">
        <f t="shared" si="12"/>
        <v>2</v>
      </c>
      <c r="L192" s="49">
        <f t="shared" si="13"/>
        <v>5</v>
      </c>
    </row>
    <row r="193" spans="2:12" s="49" customFormat="1" ht="30" customHeight="1" x14ac:dyDescent="0.25">
      <c r="B193" s="108" t="str">
        <f t="shared" si="10"/>
        <v/>
      </c>
      <c r="C193" s="105">
        <f t="shared" si="14"/>
        <v>42193</v>
      </c>
      <c r="D193" s="106"/>
      <c r="E193" s="117"/>
      <c r="J193" s="49">
        <f t="shared" si="11"/>
        <v>7</v>
      </c>
      <c r="K193" s="49">
        <f t="shared" si="12"/>
        <v>3</v>
      </c>
      <c r="L193" s="49">
        <f t="shared" si="13"/>
        <v>5</v>
      </c>
    </row>
    <row r="194" spans="2:12" s="49" customFormat="1" ht="30" customHeight="1" x14ac:dyDescent="0.25">
      <c r="B194" s="108" t="str">
        <f t="shared" si="10"/>
        <v/>
      </c>
      <c r="C194" s="105">
        <f t="shared" si="14"/>
        <v>42194</v>
      </c>
      <c r="D194" s="106"/>
      <c r="E194" s="117"/>
      <c r="J194" s="49">
        <f t="shared" si="11"/>
        <v>7</v>
      </c>
      <c r="K194" s="49">
        <f t="shared" si="12"/>
        <v>4</v>
      </c>
      <c r="L194" s="49">
        <f t="shared" si="13"/>
        <v>5</v>
      </c>
    </row>
    <row r="195" spans="2:12" s="49" customFormat="1" ht="30" customHeight="1" x14ac:dyDescent="0.25">
      <c r="B195" s="108" t="str">
        <f t="shared" si="10"/>
        <v/>
      </c>
      <c r="C195" s="105">
        <f t="shared" si="14"/>
        <v>42195</v>
      </c>
      <c r="D195" s="106"/>
      <c r="E195" s="117"/>
      <c r="J195" s="49">
        <f t="shared" si="11"/>
        <v>7</v>
      </c>
      <c r="K195" s="49">
        <f t="shared" si="12"/>
        <v>5</v>
      </c>
      <c r="L195" s="49">
        <f t="shared" si="13"/>
        <v>5</v>
      </c>
    </row>
    <row r="196" spans="2:12" s="49" customFormat="1" ht="30" customHeight="1" x14ac:dyDescent="0.25">
      <c r="B196" s="108" t="str">
        <f t="shared" si="10"/>
        <v/>
      </c>
      <c r="C196" s="105">
        <f t="shared" si="14"/>
        <v>42196</v>
      </c>
      <c r="D196" s="106"/>
      <c r="E196" s="117"/>
      <c r="J196" s="49">
        <f t="shared" si="11"/>
        <v>7</v>
      </c>
      <c r="K196" s="49">
        <f t="shared" si="12"/>
        <v>6</v>
      </c>
      <c r="L196" s="49">
        <f t="shared" si="13"/>
        <v>5</v>
      </c>
    </row>
    <row r="197" spans="2:12" s="49" customFormat="1" ht="30" customHeight="1" x14ac:dyDescent="0.25">
      <c r="B197" s="108" t="str">
        <f t="shared" si="10"/>
        <v/>
      </c>
      <c r="C197" s="105">
        <f t="shared" si="14"/>
        <v>42197</v>
      </c>
      <c r="D197" s="106"/>
      <c r="E197" s="117"/>
      <c r="J197" s="49">
        <f t="shared" si="11"/>
        <v>7</v>
      </c>
      <c r="K197" s="49">
        <f t="shared" si="12"/>
        <v>7</v>
      </c>
      <c r="L197" s="49">
        <f t="shared" si="13"/>
        <v>5</v>
      </c>
    </row>
    <row r="198" spans="2:12" s="49" customFormat="1" ht="30" customHeight="1" x14ac:dyDescent="0.25">
      <c r="B198" s="108" t="str">
        <f t="shared" ref="B198:B261" si="15">VLOOKUP(D198,$N$5:$O$10,2,FALSE)</f>
        <v/>
      </c>
      <c r="C198" s="105">
        <f t="shared" si="14"/>
        <v>42198</v>
      </c>
      <c r="D198" s="106"/>
      <c r="E198" s="117"/>
      <c r="J198" s="49">
        <f t="shared" ref="J198:J261" si="16">MONTH(C198)</f>
        <v>7</v>
      </c>
      <c r="K198" s="49">
        <f t="shared" ref="K198:K261" si="17">WEEKDAY(C198,2)</f>
        <v>1</v>
      </c>
      <c r="L198" s="49">
        <f t="shared" ref="L198:L261" si="18">VLOOKUP(D198,$N$5:$P$10,3,FALSE)</f>
        <v>5</v>
      </c>
    </row>
    <row r="199" spans="2:12" s="49" customFormat="1" ht="30" customHeight="1" x14ac:dyDescent="0.25">
      <c r="B199" s="108" t="str">
        <f t="shared" si="15"/>
        <v/>
      </c>
      <c r="C199" s="105">
        <f t="shared" ref="C199:C262" si="19">C198+1</f>
        <v>42199</v>
      </c>
      <c r="D199" s="106"/>
      <c r="E199" s="117"/>
      <c r="J199" s="49">
        <f t="shared" si="16"/>
        <v>7</v>
      </c>
      <c r="K199" s="49">
        <f t="shared" si="17"/>
        <v>2</v>
      </c>
      <c r="L199" s="49">
        <f t="shared" si="18"/>
        <v>5</v>
      </c>
    </row>
    <row r="200" spans="2:12" s="49" customFormat="1" ht="30" customHeight="1" x14ac:dyDescent="0.25">
      <c r="B200" s="108" t="str">
        <f t="shared" si="15"/>
        <v/>
      </c>
      <c r="C200" s="105">
        <f t="shared" si="19"/>
        <v>42200</v>
      </c>
      <c r="D200" s="106"/>
      <c r="E200" s="117"/>
      <c r="J200" s="49">
        <f t="shared" si="16"/>
        <v>7</v>
      </c>
      <c r="K200" s="49">
        <f t="shared" si="17"/>
        <v>3</v>
      </c>
      <c r="L200" s="49">
        <f t="shared" si="18"/>
        <v>5</v>
      </c>
    </row>
    <row r="201" spans="2:12" s="49" customFormat="1" ht="30" customHeight="1" x14ac:dyDescent="0.25">
      <c r="B201" s="108" t="str">
        <f t="shared" si="15"/>
        <v/>
      </c>
      <c r="C201" s="105">
        <f t="shared" si="19"/>
        <v>42201</v>
      </c>
      <c r="D201" s="106"/>
      <c r="E201" s="117"/>
      <c r="J201" s="49">
        <f t="shared" si="16"/>
        <v>7</v>
      </c>
      <c r="K201" s="49">
        <f t="shared" si="17"/>
        <v>4</v>
      </c>
      <c r="L201" s="49">
        <f t="shared" si="18"/>
        <v>5</v>
      </c>
    </row>
    <row r="202" spans="2:12" s="49" customFormat="1" ht="30" customHeight="1" x14ac:dyDescent="0.25">
      <c r="B202" s="108" t="str">
        <f t="shared" si="15"/>
        <v>i</v>
      </c>
      <c r="C202" s="105">
        <f t="shared" si="19"/>
        <v>42202</v>
      </c>
      <c r="D202" s="106" t="s">
        <v>12</v>
      </c>
      <c r="E202" s="117" t="s">
        <v>41</v>
      </c>
      <c r="J202" s="49">
        <f t="shared" si="16"/>
        <v>7</v>
      </c>
      <c r="K202" s="49">
        <f t="shared" si="17"/>
        <v>5</v>
      </c>
      <c r="L202" s="49">
        <f t="shared" si="18"/>
        <v>1</v>
      </c>
    </row>
    <row r="203" spans="2:12" s="49" customFormat="1" ht="30" customHeight="1" x14ac:dyDescent="0.25">
      <c r="B203" s="108" t="str">
        <f t="shared" si="15"/>
        <v/>
      </c>
      <c r="C203" s="105">
        <f t="shared" si="19"/>
        <v>42203</v>
      </c>
      <c r="D203" s="106"/>
      <c r="E203" s="117" t="s">
        <v>41</v>
      </c>
      <c r="J203" s="49">
        <f t="shared" si="16"/>
        <v>7</v>
      </c>
      <c r="K203" s="49">
        <f t="shared" si="17"/>
        <v>6</v>
      </c>
      <c r="L203" s="49">
        <f t="shared" si="18"/>
        <v>5</v>
      </c>
    </row>
    <row r="204" spans="2:12" s="49" customFormat="1" ht="30" customHeight="1" x14ac:dyDescent="0.25">
      <c r="B204" s="108" t="str">
        <f t="shared" si="15"/>
        <v/>
      </c>
      <c r="C204" s="105">
        <f t="shared" si="19"/>
        <v>42204</v>
      </c>
      <c r="D204" s="106"/>
      <c r="E204" s="117" t="s">
        <v>41</v>
      </c>
      <c r="J204" s="49">
        <f t="shared" si="16"/>
        <v>7</v>
      </c>
      <c r="K204" s="49">
        <f t="shared" si="17"/>
        <v>7</v>
      </c>
      <c r="L204" s="49">
        <f t="shared" si="18"/>
        <v>5</v>
      </c>
    </row>
    <row r="205" spans="2:12" s="49" customFormat="1" ht="30" customHeight="1" x14ac:dyDescent="0.25">
      <c r="B205" s="108" t="str">
        <f t="shared" si="15"/>
        <v/>
      </c>
      <c r="C205" s="105">
        <f t="shared" si="19"/>
        <v>42205</v>
      </c>
      <c r="D205" s="106"/>
      <c r="E205" s="117" t="s">
        <v>41</v>
      </c>
      <c r="J205" s="49">
        <f t="shared" si="16"/>
        <v>7</v>
      </c>
      <c r="K205" s="49">
        <f t="shared" si="17"/>
        <v>1</v>
      </c>
      <c r="L205" s="49">
        <f t="shared" si="18"/>
        <v>5</v>
      </c>
    </row>
    <row r="206" spans="2:12" s="49" customFormat="1" ht="30" customHeight="1" x14ac:dyDescent="0.25">
      <c r="B206" s="108" t="str">
        <f t="shared" si="15"/>
        <v/>
      </c>
      <c r="C206" s="105">
        <f t="shared" si="19"/>
        <v>42206</v>
      </c>
      <c r="D206" s="106"/>
      <c r="E206" s="117"/>
      <c r="J206" s="49">
        <f t="shared" si="16"/>
        <v>7</v>
      </c>
      <c r="K206" s="49">
        <f t="shared" si="17"/>
        <v>2</v>
      </c>
      <c r="L206" s="49">
        <f t="shared" si="18"/>
        <v>5</v>
      </c>
    </row>
    <row r="207" spans="2:12" s="49" customFormat="1" ht="30" customHeight="1" x14ac:dyDescent="0.25">
      <c r="B207" s="108" t="str">
        <f t="shared" si="15"/>
        <v/>
      </c>
      <c r="C207" s="105">
        <f t="shared" si="19"/>
        <v>42207</v>
      </c>
      <c r="D207" s="106"/>
      <c r="E207" s="117"/>
      <c r="J207" s="49">
        <f t="shared" si="16"/>
        <v>7</v>
      </c>
      <c r="K207" s="49">
        <f t="shared" si="17"/>
        <v>3</v>
      </c>
      <c r="L207" s="49">
        <f t="shared" si="18"/>
        <v>5</v>
      </c>
    </row>
    <row r="208" spans="2:12" s="49" customFormat="1" ht="30" customHeight="1" x14ac:dyDescent="0.25">
      <c r="B208" s="108" t="str">
        <f t="shared" si="15"/>
        <v/>
      </c>
      <c r="C208" s="105">
        <f t="shared" si="19"/>
        <v>42208</v>
      </c>
      <c r="D208" s="106"/>
      <c r="E208" s="117"/>
      <c r="J208" s="49">
        <f t="shared" si="16"/>
        <v>7</v>
      </c>
      <c r="K208" s="49">
        <f t="shared" si="17"/>
        <v>4</v>
      </c>
      <c r="L208" s="49">
        <f t="shared" si="18"/>
        <v>5</v>
      </c>
    </row>
    <row r="209" spans="2:12" s="49" customFormat="1" ht="30" customHeight="1" x14ac:dyDescent="0.25">
      <c r="B209" s="108" t="str">
        <f t="shared" si="15"/>
        <v/>
      </c>
      <c r="C209" s="105">
        <f t="shared" si="19"/>
        <v>42209</v>
      </c>
      <c r="D209" s="106"/>
      <c r="E209" s="117"/>
      <c r="J209" s="49">
        <f t="shared" si="16"/>
        <v>7</v>
      </c>
      <c r="K209" s="49">
        <f t="shared" si="17"/>
        <v>5</v>
      </c>
      <c r="L209" s="49">
        <f t="shared" si="18"/>
        <v>5</v>
      </c>
    </row>
    <row r="210" spans="2:12" s="49" customFormat="1" ht="30" customHeight="1" x14ac:dyDescent="0.25">
      <c r="B210" s="108" t="str">
        <f t="shared" si="15"/>
        <v/>
      </c>
      <c r="C210" s="105">
        <f t="shared" si="19"/>
        <v>42210</v>
      </c>
      <c r="D210" s="106"/>
      <c r="E210" s="117"/>
      <c r="J210" s="49">
        <f t="shared" si="16"/>
        <v>7</v>
      </c>
      <c r="K210" s="49">
        <f t="shared" si="17"/>
        <v>6</v>
      </c>
      <c r="L210" s="49">
        <f t="shared" si="18"/>
        <v>5</v>
      </c>
    </row>
    <row r="211" spans="2:12" s="49" customFormat="1" ht="30" customHeight="1" x14ac:dyDescent="0.25">
      <c r="B211" s="108" t="str">
        <f t="shared" si="15"/>
        <v/>
      </c>
      <c r="C211" s="105">
        <f t="shared" si="19"/>
        <v>42211</v>
      </c>
      <c r="D211" s="106"/>
      <c r="E211" s="117"/>
      <c r="J211" s="49">
        <f t="shared" si="16"/>
        <v>7</v>
      </c>
      <c r="K211" s="49">
        <f t="shared" si="17"/>
        <v>7</v>
      </c>
      <c r="L211" s="49">
        <f t="shared" si="18"/>
        <v>5</v>
      </c>
    </row>
    <row r="212" spans="2:12" s="49" customFormat="1" ht="30" customHeight="1" x14ac:dyDescent="0.25">
      <c r="B212" s="108" t="str">
        <f t="shared" si="15"/>
        <v>¦</v>
      </c>
      <c r="C212" s="105">
        <f t="shared" si="19"/>
        <v>42212</v>
      </c>
      <c r="D212" s="106" t="s">
        <v>19</v>
      </c>
      <c r="E212" s="117"/>
      <c r="J212" s="49">
        <f t="shared" si="16"/>
        <v>7</v>
      </c>
      <c r="K212" s="49">
        <f t="shared" si="17"/>
        <v>1</v>
      </c>
      <c r="L212" s="49">
        <f t="shared" si="18"/>
        <v>2</v>
      </c>
    </row>
    <row r="213" spans="2:12" s="49" customFormat="1" ht="30" customHeight="1" x14ac:dyDescent="0.25">
      <c r="B213" s="108" t="str">
        <f t="shared" si="15"/>
        <v/>
      </c>
      <c r="C213" s="105">
        <f t="shared" si="19"/>
        <v>42213</v>
      </c>
      <c r="D213" s="106"/>
      <c r="E213" s="117"/>
      <c r="J213" s="49">
        <f t="shared" si="16"/>
        <v>7</v>
      </c>
      <c r="K213" s="49">
        <f t="shared" si="17"/>
        <v>2</v>
      </c>
      <c r="L213" s="49">
        <f t="shared" si="18"/>
        <v>5</v>
      </c>
    </row>
    <row r="214" spans="2:12" s="49" customFormat="1" ht="30" customHeight="1" x14ac:dyDescent="0.25">
      <c r="B214" s="108" t="str">
        <f t="shared" si="15"/>
        <v/>
      </c>
      <c r="C214" s="105">
        <f t="shared" si="19"/>
        <v>42214</v>
      </c>
      <c r="D214" s="106"/>
      <c r="E214" s="117"/>
      <c r="J214" s="49">
        <f t="shared" si="16"/>
        <v>7</v>
      </c>
      <c r="K214" s="49">
        <f t="shared" si="17"/>
        <v>3</v>
      </c>
      <c r="L214" s="49">
        <f t="shared" si="18"/>
        <v>5</v>
      </c>
    </row>
    <row r="215" spans="2:12" s="49" customFormat="1" ht="30" customHeight="1" x14ac:dyDescent="0.25">
      <c r="B215" s="108" t="str">
        <f t="shared" si="15"/>
        <v/>
      </c>
      <c r="C215" s="105">
        <f t="shared" si="19"/>
        <v>42215</v>
      </c>
      <c r="D215" s="106"/>
      <c r="E215" s="117"/>
      <c r="J215" s="49">
        <f t="shared" si="16"/>
        <v>7</v>
      </c>
      <c r="K215" s="49">
        <f t="shared" si="17"/>
        <v>4</v>
      </c>
      <c r="L215" s="49">
        <f t="shared" si="18"/>
        <v>5</v>
      </c>
    </row>
    <row r="216" spans="2:12" s="49" customFormat="1" ht="30" customHeight="1" x14ac:dyDescent="0.25">
      <c r="B216" s="108" t="str">
        <f t="shared" si="15"/>
        <v/>
      </c>
      <c r="C216" s="105">
        <f t="shared" si="19"/>
        <v>42216</v>
      </c>
      <c r="D216" s="106"/>
      <c r="E216" s="117"/>
      <c r="J216" s="49">
        <f t="shared" si="16"/>
        <v>7</v>
      </c>
      <c r="K216" s="49">
        <f t="shared" si="17"/>
        <v>5</v>
      </c>
      <c r="L216" s="49">
        <f t="shared" si="18"/>
        <v>5</v>
      </c>
    </row>
    <row r="217" spans="2:12" s="49" customFormat="1" ht="30" customHeight="1" x14ac:dyDescent="0.25">
      <c r="B217" s="108" t="str">
        <f t="shared" si="15"/>
        <v/>
      </c>
      <c r="C217" s="105">
        <f t="shared" si="19"/>
        <v>42217</v>
      </c>
      <c r="D217" s="106"/>
      <c r="E217" s="117"/>
      <c r="J217" s="49">
        <f t="shared" si="16"/>
        <v>8</v>
      </c>
      <c r="K217" s="49">
        <f t="shared" si="17"/>
        <v>6</v>
      </c>
      <c r="L217" s="49">
        <f t="shared" si="18"/>
        <v>5</v>
      </c>
    </row>
    <row r="218" spans="2:12" s="49" customFormat="1" ht="30" customHeight="1" x14ac:dyDescent="0.25">
      <c r="B218" s="108" t="str">
        <f t="shared" si="15"/>
        <v/>
      </c>
      <c r="C218" s="105">
        <f t="shared" si="19"/>
        <v>42218</v>
      </c>
      <c r="D218" s="106"/>
      <c r="E218" s="117"/>
      <c r="J218" s="49">
        <f t="shared" si="16"/>
        <v>8</v>
      </c>
      <c r="K218" s="49">
        <f t="shared" si="17"/>
        <v>7</v>
      </c>
      <c r="L218" s="49">
        <f t="shared" si="18"/>
        <v>5</v>
      </c>
    </row>
    <row r="219" spans="2:12" s="49" customFormat="1" ht="30" customHeight="1" x14ac:dyDescent="0.25">
      <c r="B219" s="108" t="str">
        <f t="shared" si="15"/>
        <v/>
      </c>
      <c r="C219" s="105">
        <f t="shared" si="19"/>
        <v>42219</v>
      </c>
      <c r="D219" s="106"/>
      <c r="E219" s="117"/>
      <c r="J219" s="49">
        <f t="shared" si="16"/>
        <v>8</v>
      </c>
      <c r="K219" s="49">
        <f t="shared" si="17"/>
        <v>1</v>
      </c>
      <c r="L219" s="49">
        <f t="shared" si="18"/>
        <v>5</v>
      </c>
    </row>
    <row r="220" spans="2:12" s="49" customFormat="1" ht="30" customHeight="1" x14ac:dyDescent="0.25">
      <c r="B220" s="108" t="str">
        <f t="shared" si="15"/>
        <v/>
      </c>
      <c r="C220" s="105">
        <f t="shared" si="19"/>
        <v>42220</v>
      </c>
      <c r="D220" s="106"/>
      <c r="E220" s="117"/>
      <c r="J220" s="49">
        <f t="shared" si="16"/>
        <v>8</v>
      </c>
      <c r="K220" s="49">
        <f t="shared" si="17"/>
        <v>2</v>
      </c>
      <c r="L220" s="49">
        <f t="shared" si="18"/>
        <v>5</v>
      </c>
    </row>
    <row r="221" spans="2:12" s="49" customFormat="1" ht="30" customHeight="1" x14ac:dyDescent="0.25">
      <c r="B221" s="108" t="str">
        <f t="shared" si="15"/>
        <v/>
      </c>
      <c r="C221" s="105">
        <f t="shared" si="19"/>
        <v>42221</v>
      </c>
      <c r="D221" s="106"/>
      <c r="E221" s="117"/>
      <c r="J221" s="49">
        <f t="shared" si="16"/>
        <v>8</v>
      </c>
      <c r="K221" s="49">
        <f t="shared" si="17"/>
        <v>3</v>
      </c>
      <c r="L221" s="49">
        <f t="shared" si="18"/>
        <v>5</v>
      </c>
    </row>
    <row r="222" spans="2:12" s="49" customFormat="1" ht="30" customHeight="1" x14ac:dyDescent="0.25">
      <c r="B222" s="108" t="str">
        <f t="shared" si="15"/>
        <v/>
      </c>
      <c r="C222" s="105">
        <f t="shared" si="19"/>
        <v>42222</v>
      </c>
      <c r="D222" s="106"/>
      <c r="E222" s="117"/>
      <c r="J222" s="49">
        <f t="shared" si="16"/>
        <v>8</v>
      </c>
      <c r="K222" s="49">
        <f t="shared" si="17"/>
        <v>4</v>
      </c>
      <c r="L222" s="49">
        <f t="shared" si="18"/>
        <v>5</v>
      </c>
    </row>
    <row r="223" spans="2:12" s="49" customFormat="1" ht="30" customHeight="1" x14ac:dyDescent="0.25">
      <c r="B223" s="108" t="str">
        <f t="shared" si="15"/>
        <v/>
      </c>
      <c r="C223" s="105">
        <f t="shared" si="19"/>
        <v>42223</v>
      </c>
      <c r="D223" s="106"/>
      <c r="E223" s="117"/>
      <c r="J223" s="49">
        <f t="shared" si="16"/>
        <v>8</v>
      </c>
      <c r="K223" s="49">
        <f t="shared" si="17"/>
        <v>5</v>
      </c>
      <c r="L223" s="49">
        <f t="shared" si="18"/>
        <v>5</v>
      </c>
    </row>
    <row r="224" spans="2:12" s="49" customFormat="1" ht="30" customHeight="1" x14ac:dyDescent="0.25">
      <c r="B224" s="108" t="str">
        <f t="shared" si="15"/>
        <v/>
      </c>
      <c r="C224" s="105">
        <f t="shared" si="19"/>
        <v>42224</v>
      </c>
      <c r="D224" s="106"/>
      <c r="E224" s="117"/>
      <c r="J224" s="49">
        <f t="shared" si="16"/>
        <v>8</v>
      </c>
      <c r="K224" s="49">
        <f t="shared" si="17"/>
        <v>6</v>
      </c>
      <c r="L224" s="49">
        <f t="shared" si="18"/>
        <v>5</v>
      </c>
    </row>
    <row r="225" spans="2:12" s="49" customFormat="1" ht="30" customHeight="1" x14ac:dyDescent="0.25">
      <c r="B225" s="108" t="str">
        <f t="shared" si="15"/>
        <v/>
      </c>
      <c r="C225" s="105">
        <f t="shared" si="19"/>
        <v>42225</v>
      </c>
      <c r="D225" s="106"/>
      <c r="E225" s="117"/>
      <c r="J225" s="49">
        <f t="shared" si="16"/>
        <v>8</v>
      </c>
      <c r="K225" s="49">
        <f t="shared" si="17"/>
        <v>7</v>
      </c>
      <c r="L225" s="49">
        <f t="shared" si="18"/>
        <v>5</v>
      </c>
    </row>
    <row r="226" spans="2:12" s="49" customFormat="1" ht="30" customHeight="1" x14ac:dyDescent="0.25">
      <c r="B226" s="108" t="str">
        <f t="shared" si="15"/>
        <v/>
      </c>
      <c r="C226" s="105">
        <f t="shared" si="19"/>
        <v>42226</v>
      </c>
      <c r="D226" s="106"/>
      <c r="E226" s="117"/>
      <c r="J226" s="49">
        <f t="shared" si="16"/>
        <v>8</v>
      </c>
      <c r="K226" s="49">
        <f t="shared" si="17"/>
        <v>1</v>
      </c>
      <c r="L226" s="49">
        <f t="shared" si="18"/>
        <v>5</v>
      </c>
    </row>
    <row r="227" spans="2:12" s="49" customFormat="1" ht="30" customHeight="1" x14ac:dyDescent="0.25">
      <c r="B227" s="108" t="str">
        <f t="shared" si="15"/>
        <v/>
      </c>
      <c r="C227" s="105">
        <f t="shared" si="19"/>
        <v>42227</v>
      </c>
      <c r="D227" s="106"/>
      <c r="E227" s="117"/>
      <c r="J227" s="49">
        <f t="shared" si="16"/>
        <v>8</v>
      </c>
      <c r="K227" s="49">
        <f t="shared" si="17"/>
        <v>2</v>
      </c>
      <c r="L227" s="49">
        <f t="shared" si="18"/>
        <v>5</v>
      </c>
    </row>
    <row r="228" spans="2:12" s="49" customFormat="1" ht="30" customHeight="1" x14ac:dyDescent="0.25">
      <c r="B228" s="108" t="str">
        <f t="shared" si="15"/>
        <v/>
      </c>
      <c r="C228" s="105">
        <f t="shared" si="19"/>
        <v>42228</v>
      </c>
      <c r="D228" s="106"/>
      <c r="E228" s="117"/>
      <c r="J228" s="49">
        <f t="shared" si="16"/>
        <v>8</v>
      </c>
      <c r="K228" s="49">
        <f t="shared" si="17"/>
        <v>3</v>
      </c>
      <c r="L228" s="49">
        <f t="shared" si="18"/>
        <v>5</v>
      </c>
    </row>
    <row r="229" spans="2:12" s="49" customFormat="1" ht="30" customHeight="1" x14ac:dyDescent="0.25">
      <c r="B229" s="108" t="str">
        <f t="shared" si="15"/>
        <v/>
      </c>
      <c r="C229" s="105">
        <f t="shared" si="19"/>
        <v>42229</v>
      </c>
      <c r="D229" s="106"/>
      <c r="E229" s="117"/>
      <c r="J229" s="49">
        <f t="shared" si="16"/>
        <v>8</v>
      </c>
      <c r="K229" s="49">
        <f t="shared" si="17"/>
        <v>4</v>
      </c>
      <c r="L229" s="49">
        <f t="shared" si="18"/>
        <v>5</v>
      </c>
    </row>
    <row r="230" spans="2:12" s="49" customFormat="1" ht="30" customHeight="1" x14ac:dyDescent="0.25">
      <c r="B230" s="108" t="str">
        <f t="shared" si="15"/>
        <v/>
      </c>
      <c r="C230" s="105">
        <f t="shared" si="19"/>
        <v>42230</v>
      </c>
      <c r="D230" s="106"/>
      <c r="E230" s="117"/>
      <c r="J230" s="49">
        <f t="shared" si="16"/>
        <v>8</v>
      </c>
      <c r="K230" s="49">
        <f t="shared" si="17"/>
        <v>5</v>
      </c>
      <c r="L230" s="49">
        <f t="shared" si="18"/>
        <v>5</v>
      </c>
    </row>
    <row r="231" spans="2:12" s="49" customFormat="1" ht="30" customHeight="1" x14ac:dyDescent="0.25">
      <c r="B231" s="108" t="str">
        <f t="shared" si="15"/>
        <v/>
      </c>
      <c r="C231" s="105">
        <f t="shared" si="19"/>
        <v>42231</v>
      </c>
      <c r="D231" s="106"/>
      <c r="E231" s="117"/>
      <c r="J231" s="49">
        <f t="shared" si="16"/>
        <v>8</v>
      </c>
      <c r="K231" s="49">
        <f t="shared" si="17"/>
        <v>6</v>
      </c>
      <c r="L231" s="49">
        <f t="shared" si="18"/>
        <v>5</v>
      </c>
    </row>
    <row r="232" spans="2:12" s="49" customFormat="1" ht="30" customHeight="1" x14ac:dyDescent="0.25">
      <c r="B232" s="108" t="str">
        <f t="shared" si="15"/>
        <v/>
      </c>
      <c r="C232" s="105">
        <f t="shared" si="19"/>
        <v>42232</v>
      </c>
      <c r="D232" s="106"/>
      <c r="E232" s="117"/>
      <c r="J232" s="49">
        <f t="shared" si="16"/>
        <v>8</v>
      </c>
      <c r="K232" s="49">
        <f t="shared" si="17"/>
        <v>7</v>
      </c>
      <c r="L232" s="49">
        <f t="shared" si="18"/>
        <v>5</v>
      </c>
    </row>
    <row r="233" spans="2:12" s="49" customFormat="1" ht="30" customHeight="1" x14ac:dyDescent="0.25">
      <c r="B233" s="108" t="str">
        <f t="shared" si="15"/>
        <v/>
      </c>
      <c r="C233" s="105">
        <f t="shared" si="19"/>
        <v>42233</v>
      </c>
      <c r="D233" s="106"/>
      <c r="E233" s="117"/>
      <c r="J233" s="49">
        <f t="shared" si="16"/>
        <v>8</v>
      </c>
      <c r="K233" s="49">
        <f t="shared" si="17"/>
        <v>1</v>
      </c>
      <c r="L233" s="49">
        <f t="shared" si="18"/>
        <v>5</v>
      </c>
    </row>
    <row r="234" spans="2:12" s="49" customFormat="1" ht="30" customHeight="1" x14ac:dyDescent="0.25">
      <c r="B234" s="108" t="str">
        <f t="shared" si="15"/>
        <v/>
      </c>
      <c r="C234" s="105">
        <f t="shared" si="19"/>
        <v>42234</v>
      </c>
      <c r="D234" s="106"/>
      <c r="E234" s="117"/>
      <c r="J234" s="49">
        <f t="shared" si="16"/>
        <v>8</v>
      </c>
      <c r="K234" s="49">
        <f t="shared" si="17"/>
        <v>2</v>
      </c>
      <c r="L234" s="49">
        <f t="shared" si="18"/>
        <v>5</v>
      </c>
    </row>
    <row r="235" spans="2:12" s="49" customFormat="1" ht="30" customHeight="1" x14ac:dyDescent="0.25">
      <c r="B235" s="108" t="str">
        <f t="shared" si="15"/>
        <v/>
      </c>
      <c r="C235" s="105">
        <f t="shared" si="19"/>
        <v>42235</v>
      </c>
      <c r="D235" s="106"/>
      <c r="E235" s="117"/>
      <c r="J235" s="49">
        <f t="shared" si="16"/>
        <v>8</v>
      </c>
      <c r="K235" s="49">
        <f t="shared" si="17"/>
        <v>3</v>
      </c>
      <c r="L235" s="49">
        <f t="shared" si="18"/>
        <v>5</v>
      </c>
    </row>
    <row r="236" spans="2:12" s="49" customFormat="1" ht="30" customHeight="1" x14ac:dyDescent="0.25">
      <c r="B236" s="108" t="str">
        <f t="shared" si="15"/>
        <v/>
      </c>
      <c r="C236" s="105">
        <f t="shared" si="19"/>
        <v>42236</v>
      </c>
      <c r="D236" s="106"/>
      <c r="E236" s="117"/>
      <c r="J236" s="49">
        <f t="shared" si="16"/>
        <v>8</v>
      </c>
      <c r="K236" s="49">
        <f t="shared" si="17"/>
        <v>4</v>
      </c>
      <c r="L236" s="49">
        <f t="shared" si="18"/>
        <v>5</v>
      </c>
    </row>
    <row r="237" spans="2:12" s="49" customFormat="1" ht="30" customHeight="1" x14ac:dyDescent="0.25">
      <c r="B237" s="108" t="str">
        <f t="shared" si="15"/>
        <v/>
      </c>
      <c r="C237" s="105">
        <f t="shared" si="19"/>
        <v>42237</v>
      </c>
      <c r="D237" s="106"/>
      <c r="E237" s="117"/>
      <c r="J237" s="49">
        <f t="shared" si="16"/>
        <v>8</v>
      </c>
      <c r="K237" s="49">
        <f t="shared" si="17"/>
        <v>5</v>
      </c>
      <c r="L237" s="49">
        <f t="shared" si="18"/>
        <v>5</v>
      </c>
    </row>
    <row r="238" spans="2:12" s="49" customFormat="1" ht="30" customHeight="1" x14ac:dyDescent="0.25">
      <c r="B238" s="108" t="str">
        <f t="shared" si="15"/>
        <v/>
      </c>
      <c r="C238" s="105">
        <f t="shared" si="19"/>
        <v>42238</v>
      </c>
      <c r="D238" s="106"/>
      <c r="E238" s="117"/>
      <c r="J238" s="49">
        <f t="shared" si="16"/>
        <v>8</v>
      </c>
      <c r="K238" s="49">
        <f t="shared" si="17"/>
        <v>6</v>
      </c>
      <c r="L238" s="49">
        <f t="shared" si="18"/>
        <v>5</v>
      </c>
    </row>
    <row r="239" spans="2:12" s="49" customFormat="1" ht="30" customHeight="1" x14ac:dyDescent="0.25">
      <c r="B239" s="108" t="str">
        <f t="shared" si="15"/>
        <v/>
      </c>
      <c r="C239" s="105">
        <f t="shared" si="19"/>
        <v>42239</v>
      </c>
      <c r="D239" s="106"/>
      <c r="E239" s="117"/>
      <c r="J239" s="49">
        <f t="shared" si="16"/>
        <v>8</v>
      </c>
      <c r="K239" s="49">
        <f t="shared" si="17"/>
        <v>7</v>
      </c>
      <c r="L239" s="49">
        <f t="shared" si="18"/>
        <v>5</v>
      </c>
    </row>
    <row r="240" spans="2:12" s="49" customFormat="1" ht="30" customHeight="1" x14ac:dyDescent="0.25">
      <c r="B240" s="108" t="str">
        <f t="shared" si="15"/>
        <v/>
      </c>
      <c r="C240" s="105">
        <f t="shared" si="19"/>
        <v>42240</v>
      </c>
      <c r="D240" s="106"/>
      <c r="E240" s="117"/>
      <c r="J240" s="49">
        <f t="shared" si="16"/>
        <v>8</v>
      </c>
      <c r="K240" s="49">
        <f t="shared" si="17"/>
        <v>1</v>
      </c>
      <c r="L240" s="49">
        <f t="shared" si="18"/>
        <v>5</v>
      </c>
    </row>
    <row r="241" spans="2:12" s="49" customFormat="1" ht="30" customHeight="1" x14ac:dyDescent="0.25">
      <c r="B241" s="108" t="str">
        <f t="shared" si="15"/>
        <v/>
      </c>
      <c r="C241" s="105">
        <f t="shared" si="19"/>
        <v>42241</v>
      </c>
      <c r="D241" s="106"/>
      <c r="E241" s="117"/>
      <c r="J241" s="49">
        <f t="shared" si="16"/>
        <v>8</v>
      </c>
      <c r="K241" s="49">
        <f t="shared" si="17"/>
        <v>2</v>
      </c>
      <c r="L241" s="49">
        <f t="shared" si="18"/>
        <v>5</v>
      </c>
    </row>
    <row r="242" spans="2:12" s="49" customFormat="1" ht="30" customHeight="1" x14ac:dyDescent="0.25">
      <c r="B242" s="108" t="str">
        <f t="shared" si="15"/>
        <v/>
      </c>
      <c r="C242" s="105">
        <f t="shared" si="19"/>
        <v>42242</v>
      </c>
      <c r="D242" s="106"/>
      <c r="E242" s="117"/>
      <c r="J242" s="49">
        <f t="shared" si="16"/>
        <v>8</v>
      </c>
      <c r="K242" s="49">
        <f t="shared" si="17"/>
        <v>3</v>
      </c>
      <c r="L242" s="49">
        <f t="shared" si="18"/>
        <v>5</v>
      </c>
    </row>
    <row r="243" spans="2:12" s="49" customFormat="1" ht="30" customHeight="1" x14ac:dyDescent="0.25">
      <c r="B243" s="108" t="str">
        <f t="shared" si="15"/>
        <v/>
      </c>
      <c r="C243" s="105">
        <f t="shared" si="19"/>
        <v>42243</v>
      </c>
      <c r="D243" s="106"/>
      <c r="E243" s="117"/>
      <c r="J243" s="49">
        <f t="shared" si="16"/>
        <v>8</v>
      </c>
      <c r="K243" s="49">
        <f t="shared" si="17"/>
        <v>4</v>
      </c>
      <c r="L243" s="49">
        <f t="shared" si="18"/>
        <v>5</v>
      </c>
    </row>
    <row r="244" spans="2:12" s="49" customFormat="1" ht="30" customHeight="1" x14ac:dyDescent="0.25">
      <c r="B244" s="108" t="str">
        <f t="shared" si="15"/>
        <v/>
      </c>
      <c r="C244" s="105">
        <f t="shared" si="19"/>
        <v>42244</v>
      </c>
      <c r="D244" s="106"/>
      <c r="E244" s="117"/>
      <c r="J244" s="49">
        <f t="shared" si="16"/>
        <v>8</v>
      </c>
      <c r="K244" s="49">
        <f t="shared" si="17"/>
        <v>5</v>
      </c>
      <c r="L244" s="49">
        <f t="shared" si="18"/>
        <v>5</v>
      </c>
    </row>
    <row r="245" spans="2:12" s="49" customFormat="1" ht="30" customHeight="1" x14ac:dyDescent="0.25">
      <c r="B245" s="108" t="str">
        <f t="shared" si="15"/>
        <v/>
      </c>
      <c r="C245" s="105">
        <f t="shared" si="19"/>
        <v>42245</v>
      </c>
      <c r="D245" s="106"/>
      <c r="E245" s="117"/>
      <c r="J245" s="49">
        <f t="shared" si="16"/>
        <v>8</v>
      </c>
      <c r="K245" s="49">
        <f t="shared" si="17"/>
        <v>6</v>
      </c>
      <c r="L245" s="49">
        <f t="shared" si="18"/>
        <v>5</v>
      </c>
    </row>
    <row r="246" spans="2:12" s="49" customFormat="1" ht="30" customHeight="1" x14ac:dyDescent="0.25">
      <c r="B246" s="108" t="str">
        <f t="shared" si="15"/>
        <v/>
      </c>
      <c r="C246" s="105">
        <f t="shared" si="19"/>
        <v>42246</v>
      </c>
      <c r="D246" s="106"/>
      <c r="E246" s="117"/>
      <c r="J246" s="49">
        <f t="shared" si="16"/>
        <v>8</v>
      </c>
      <c r="K246" s="49">
        <f t="shared" si="17"/>
        <v>7</v>
      </c>
      <c r="L246" s="49">
        <f t="shared" si="18"/>
        <v>5</v>
      </c>
    </row>
    <row r="247" spans="2:12" s="49" customFormat="1" ht="30" customHeight="1" x14ac:dyDescent="0.25">
      <c r="B247" s="108" t="str">
        <f t="shared" si="15"/>
        <v/>
      </c>
      <c r="C247" s="105">
        <f t="shared" si="19"/>
        <v>42247</v>
      </c>
      <c r="D247" s="106"/>
      <c r="E247" s="117"/>
      <c r="J247" s="49">
        <f t="shared" si="16"/>
        <v>8</v>
      </c>
      <c r="K247" s="49">
        <f t="shared" si="17"/>
        <v>1</v>
      </c>
      <c r="L247" s="49">
        <f t="shared" si="18"/>
        <v>5</v>
      </c>
    </row>
    <row r="248" spans="2:12" s="49" customFormat="1" ht="30" customHeight="1" x14ac:dyDescent="0.25">
      <c r="B248" s="108" t="str">
        <f t="shared" si="15"/>
        <v/>
      </c>
      <c r="C248" s="105">
        <f t="shared" si="19"/>
        <v>42248</v>
      </c>
      <c r="D248" s="106"/>
      <c r="E248" s="117"/>
      <c r="J248" s="49">
        <f t="shared" si="16"/>
        <v>9</v>
      </c>
      <c r="K248" s="49">
        <f t="shared" si="17"/>
        <v>2</v>
      </c>
      <c r="L248" s="49">
        <f t="shared" si="18"/>
        <v>5</v>
      </c>
    </row>
    <row r="249" spans="2:12" s="49" customFormat="1" ht="30" customHeight="1" x14ac:dyDescent="0.25">
      <c r="B249" s="108" t="str">
        <f t="shared" si="15"/>
        <v/>
      </c>
      <c r="C249" s="105">
        <f t="shared" si="19"/>
        <v>42249</v>
      </c>
      <c r="D249" s="106"/>
      <c r="E249" s="117"/>
      <c r="J249" s="49">
        <f t="shared" si="16"/>
        <v>9</v>
      </c>
      <c r="K249" s="49">
        <f t="shared" si="17"/>
        <v>3</v>
      </c>
      <c r="L249" s="49">
        <f t="shared" si="18"/>
        <v>5</v>
      </c>
    </row>
    <row r="250" spans="2:12" s="49" customFormat="1" ht="30" customHeight="1" x14ac:dyDescent="0.25">
      <c r="B250" s="108" t="str">
        <f t="shared" si="15"/>
        <v/>
      </c>
      <c r="C250" s="105">
        <f t="shared" si="19"/>
        <v>42250</v>
      </c>
      <c r="D250" s="106"/>
      <c r="E250" s="117"/>
      <c r="J250" s="49">
        <f t="shared" si="16"/>
        <v>9</v>
      </c>
      <c r="K250" s="49">
        <f t="shared" si="17"/>
        <v>4</v>
      </c>
      <c r="L250" s="49">
        <f t="shared" si="18"/>
        <v>5</v>
      </c>
    </row>
    <row r="251" spans="2:12" s="49" customFormat="1" ht="30" customHeight="1" x14ac:dyDescent="0.25">
      <c r="B251" s="108" t="str">
        <f t="shared" si="15"/>
        <v/>
      </c>
      <c r="C251" s="105">
        <f t="shared" si="19"/>
        <v>42251</v>
      </c>
      <c r="D251" s="106"/>
      <c r="E251" s="117"/>
      <c r="J251" s="49">
        <f t="shared" si="16"/>
        <v>9</v>
      </c>
      <c r="K251" s="49">
        <f t="shared" si="17"/>
        <v>5</v>
      </c>
      <c r="L251" s="49">
        <f t="shared" si="18"/>
        <v>5</v>
      </c>
    </row>
    <row r="252" spans="2:12" s="49" customFormat="1" ht="30" customHeight="1" x14ac:dyDescent="0.25">
      <c r="B252" s="108" t="str">
        <f t="shared" si="15"/>
        <v/>
      </c>
      <c r="C252" s="105">
        <f t="shared" si="19"/>
        <v>42252</v>
      </c>
      <c r="D252" s="106"/>
      <c r="E252" s="117"/>
      <c r="J252" s="49">
        <f t="shared" si="16"/>
        <v>9</v>
      </c>
      <c r="K252" s="49">
        <f t="shared" si="17"/>
        <v>6</v>
      </c>
      <c r="L252" s="49">
        <f t="shared" si="18"/>
        <v>5</v>
      </c>
    </row>
    <row r="253" spans="2:12" s="49" customFormat="1" ht="30" customHeight="1" x14ac:dyDescent="0.25">
      <c r="B253" s="108" t="str">
        <f t="shared" si="15"/>
        <v/>
      </c>
      <c r="C253" s="105">
        <f t="shared" si="19"/>
        <v>42253</v>
      </c>
      <c r="D253" s="106"/>
      <c r="E253" s="117"/>
      <c r="J253" s="49">
        <f t="shared" si="16"/>
        <v>9</v>
      </c>
      <c r="K253" s="49">
        <f t="shared" si="17"/>
        <v>7</v>
      </c>
      <c r="L253" s="49">
        <f t="shared" si="18"/>
        <v>5</v>
      </c>
    </row>
    <row r="254" spans="2:12" s="49" customFormat="1" ht="30" customHeight="1" x14ac:dyDescent="0.25">
      <c r="B254" s="108" t="str">
        <f t="shared" si="15"/>
        <v/>
      </c>
      <c r="C254" s="105">
        <f t="shared" si="19"/>
        <v>42254</v>
      </c>
      <c r="D254" s="106"/>
      <c r="E254" s="117"/>
      <c r="J254" s="49">
        <f t="shared" si="16"/>
        <v>9</v>
      </c>
      <c r="K254" s="49">
        <f t="shared" si="17"/>
        <v>1</v>
      </c>
      <c r="L254" s="49">
        <f t="shared" si="18"/>
        <v>5</v>
      </c>
    </row>
    <row r="255" spans="2:12" s="49" customFormat="1" ht="30" customHeight="1" x14ac:dyDescent="0.25">
      <c r="B255" s="108" t="str">
        <f t="shared" si="15"/>
        <v/>
      </c>
      <c r="C255" s="105">
        <f t="shared" si="19"/>
        <v>42255</v>
      </c>
      <c r="D255" s="106"/>
      <c r="E255" s="117"/>
      <c r="J255" s="49">
        <f t="shared" si="16"/>
        <v>9</v>
      </c>
      <c r="K255" s="49">
        <f t="shared" si="17"/>
        <v>2</v>
      </c>
      <c r="L255" s="49">
        <f t="shared" si="18"/>
        <v>5</v>
      </c>
    </row>
    <row r="256" spans="2:12" s="49" customFormat="1" ht="30" customHeight="1" x14ac:dyDescent="0.25">
      <c r="B256" s="108" t="str">
        <f t="shared" si="15"/>
        <v/>
      </c>
      <c r="C256" s="105">
        <f t="shared" si="19"/>
        <v>42256</v>
      </c>
      <c r="D256" s="106"/>
      <c r="E256" s="117"/>
      <c r="J256" s="49">
        <f t="shared" si="16"/>
        <v>9</v>
      </c>
      <c r="K256" s="49">
        <f t="shared" si="17"/>
        <v>3</v>
      </c>
      <c r="L256" s="49">
        <f t="shared" si="18"/>
        <v>5</v>
      </c>
    </row>
    <row r="257" spans="2:12" s="49" customFormat="1" ht="30" customHeight="1" x14ac:dyDescent="0.25">
      <c r="B257" s="108" t="str">
        <f t="shared" si="15"/>
        <v/>
      </c>
      <c r="C257" s="105">
        <f t="shared" si="19"/>
        <v>42257</v>
      </c>
      <c r="D257" s="106"/>
      <c r="E257" s="117"/>
      <c r="J257" s="49">
        <f t="shared" si="16"/>
        <v>9</v>
      </c>
      <c r="K257" s="49">
        <f t="shared" si="17"/>
        <v>4</v>
      </c>
      <c r="L257" s="49">
        <f t="shared" si="18"/>
        <v>5</v>
      </c>
    </row>
    <row r="258" spans="2:12" s="49" customFormat="1" ht="30" customHeight="1" x14ac:dyDescent="0.25">
      <c r="B258" s="108" t="str">
        <f t="shared" si="15"/>
        <v/>
      </c>
      <c r="C258" s="105">
        <f t="shared" si="19"/>
        <v>42258</v>
      </c>
      <c r="D258" s="106"/>
      <c r="E258" s="117"/>
      <c r="J258" s="49">
        <f t="shared" si="16"/>
        <v>9</v>
      </c>
      <c r="K258" s="49">
        <f t="shared" si="17"/>
        <v>5</v>
      </c>
      <c r="L258" s="49">
        <f t="shared" si="18"/>
        <v>5</v>
      </c>
    </row>
    <row r="259" spans="2:12" s="49" customFormat="1" ht="30" customHeight="1" x14ac:dyDescent="0.25">
      <c r="B259" s="108" t="str">
        <f t="shared" si="15"/>
        <v/>
      </c>
      <c r="C259" s="105">
        <f t="shared" si="19"/>
        <v>42259</v>
      </c>
      <c r="D259" s="106"/>
      <c r="E259" s="117"/>
      <c r="J259" s="49">
        <f t="shared" si="16"/>
        <v>9</v>
      </c>
      <c r="K259" s="49">
        <f t="shared" si="17"/>
        <v>6</v>
      </c>
      <c r="L259" s="49">
        <f t="shared" si="18"/>
        <v>5</v>
      </c>
    </row>
    <row r="260" spans="2:12" s="49" customFormat="1" ht="30" customHeight="1" x14ac:dyDescent="0.25">
      <c r="B260" s="108" t="str">
        <f t="shared" si="15"/>
        <v/>
      </c>
      <c r="C260" s="105">
        <f t="shared" si="19"/>
        <v>42260</v>
      </c>
      <c r="D260" s="106"/>
      <c r="E260" s="117"/>
      <c r="J260" s="49">
        <f t="shared" si="16"/>
        <v>9</v>
      </c>
      <c r="K260" s="49">
        <f t="shared" si="17"/>
        <v>7</v>
      </c>
      <c r="L260" s="49">
        <f t="shared" si="18"/>
        <v>5</v>
      </c>
    </row>
    <row r="261" spans="2:12" s="49" customFormat="1" ht="30" customHeight="1" x14ac:dyDescent="0.25">
      <c r="B261" s="108" t="str">
        <f t="shared" si="15"/>
        <v/>
      </c>
      <c r="C261" s="105">
        <f t="shared" si="19"/>
        <v>42261</v>
      </c>
      <c r="D261" s="106"/>
      <c r="E261" s="117"/>
      <c r="J261" s="49">
        <f t="shared" si="16"/>
        <v>9</v>
      </c>
      <c r="K261" s="49">
        <f t="shared" si="17"/>
        <v>1</v>
      </c>
      <c r="L261" s="49">
        <f t="shared" si="18"/>
        <v>5</v>
      </c>
    </row>
    <row r="262" spans="2:12" s="49" customFormat="1" ht="30" customHeight="1" x14ac:dyDescent="0.25">
      <c r="B262" s="108" t="str">
        <f t="shared" ref="B262:B325" si="20">VLOOKUP(D262,$N$5:$O$10,2,FALSE)</f>
        <v/>
      </c>
      <c r="C262" s="105">
        <f t="shared" si="19"/>
        <v>42262</v>
      </c>
      <c r="D262" s="106"/>
      <c r="E262" s="117"/>
      <c r="J262" s="49">
        <f t="shared" ref="J262:J325" si="21">MONTH(C262)</f>
        <v>9</v>
      </c>
      <c r="K262" s="49">
        <f t="shared" ref="K262:K325" si="22">WEEKDAY(C262,2)</f>
        <v>2</v>
      </c>
      <c r="L262" s="49">
        <f t="shared" ref="L262:L325" si="23">VLOOKUP(D262,$N$5:$P$10,3,FALSE)</f>
        <v>5</v>
      </c>
    </row>
    <row r="263" spans="2:12" s="49" customFormat="1" ht="30" customHeight="1" x14ac:dyDescent="0.25">
      <c r="B263" s="108" t="str">
        <f t="shared" si="20"/>
        <v/>
      </c>
      <c r="C263" s="105">
        <f t="shared" ref="C263:C326" si="24">C262+1</f>
        <v>42263</v>
      </c>
      <c r="D263" s="106"/>
      <c r="E263" s="117"/>
      <c r="J263" s="49">
        <f t="shared" si="21"/>
        <v>9</v>
      </c>
      <c r="K263" s="49">
        <f t="shared" si="22"/>
        <v>3</v>
      </c>
      <c r="L263" s="49">
        <f t="shared" si="23"/>
        <v>5</v>
      </c>
    </row>
    <row r="264" spans="2:12" s="49" customFormat="1" ht="30" customHeight="1" x14ac:dyDescent="0.25">
      <c r="B264" s="108" t="str">
        <f t="shared" si="20"/>
        <v/>
      </c>
      <c r="C264" s="105">
        <f t="shared" si="24"/>
        <v>42264</v>
      </c>
      <c r="D264" s="106"/>
      <c r="E264" s="117"/>
      <c r="J264" s="49">
        <f t="shared" si="21"/>
        <v>9</v>
      </c>
      <c r="K264" s="49">
        <f t="shared" si="22"/>
        <v>4</v>
      </c>
      <c r="L264" s="49">
        <f t="shared" si="23"/>
        <v>5</v>
      </c>
    </row>
    <row r="265" spans="2:12" s="49" customFormat="1" ht="30" customHeight="1" x14ac:dyDescent="0.25">
      <c r="B265" s="108" t="str">
        <f t="shared" si="20"/>
        <v/>
      </c>
      <c r="C265" s="105">
        <f t="shared" si="24"/>
        <v>42265</v>
      </c>
      <c r="D265" s="106"/>
      <c r="E265" s="117"/>
      <c r="J265" s="49">
        <f t="shared" si="21"/>
        <v>9</v>
      </c>
      <c r="K265" s="49">
        <f t="shared" si="22"/>
        <v>5</v>
      </c>
      <c r="L265" s="49">
        <f t="shared" si="23"/>
        <v>5</v>
      </c>
    </row>
    <row r="266" spans="2:12" s="49" customFormat="1" ht="30" customHeight="1" x14ac:dyDescent="0.25">
      <c r="B266" s="108" t="str">
        <f t="shared" si="20"/>
        <v/>
      </c>
      <c r="C266" s="105">
        <f t="shared" si="24"/>
        <v>42266</v>
      </c>
      <c r="D266" s="106"/>
      <c r="E266" s="117"/>
      <c r="J266" s="49">
        <f t="shared" si="21"/>
        <v>9</v>
      </c>
      <c r="K266" s="49">
        <f t="shared" si="22"/>
        <v>6</v>
      </c>
      <c r="L266" s="49">
        <f t="shared" si="23"/>
        <v>5</v>
      </c>
    </row>
    <row r="267" spans="2:12" s="49" customFormat="1" ht="30" customHeight="1" x14ac:dyDescent="0.25">
      <c r="B267" s="108" t="str">
        <f t="shared" si="20"/>
        <v/>
      </c>
      <c r="C267" s="105">
        <f t="shared" si="24"/>
        <v>42267</v>
      </c>
      <c r="D267" s="106"/>
      <c r="E267" s="117"/>
      <c r="J267" s="49">
        <f t="shared" si="21"/>
        <v>9</v>
      </c>
      <c r="K267" s="49">
        <f t="shared" si="22"/>
        <v>7</v>
      </c>
      <c r="L267" s="49">
        <f t="shared" si="23"/>
        <v>5</v>
      </c>
    </row>
    <row r="268" spans="2:12" s="49" customFormat="1" ht="30" customHeight="1" x14ac:dyDescent="0.25">
      <c r="B268" s="108" t="str">
        <f t="shared" si="20"/>
        <v/>
      </c>
      <c r="C268" s="105">
        <f t="shared" si="24"/>
        <v>42268</v>
      </c>
      <c r="D268" s="106"/>
      <c r="E268" s="117"/>
      <c r="J268" s="49">
        <f t="shared" si="21"/>
        <v>9</v>
      </c>
      <c r="K268" s="49">
        <f t="shared" si="22"/>
        <v>1</v>
      </c>
      <c r="L268" s="49">
        <f t="shared" si="23"/>
        <v>5</v>
      </c>
    </row>
    <row r="269" spans="2:12" s="49" customFormat="1" ht="30" customHeight="1" x14ac:dyDescent="0.25">
      <c r="B269" s="108" t="str">
        <f t="shared" si="20"/>
        <v/>
      </c>
      <c r="C269" s="105">
        <f t="shared" si="24"/>
        <v>42269</v>
      </c>
      <c r="D269" s="106"/>
      <c r="E269" s="117"/>
      <c r="J269" s="49">
        <f t="shared" si="21"/>
        <v>9</v>
      </c>
      <c r="K269" s="49">
        <f t="shared" si="22"/>
        <v>2</v>
      </c>
      <c r="L269" s="49">
        <f t="shared" si="23"/>
        <v>5</v>
      </c>
    </row>
    <row r="270" spans="2:12" s="49" customFormat="1" ht="30" customHeight="1" x14ac:dyDescent="0.25">
      <c r="B270" s="108" t="str">
        <f t="shared" si="20"/>
        <v/>
      </c>
      <c r="C270" s="105">
        <f t="shared" si="24"/>
        <v>42270</v>
      </c>
      <c r="D270" s="106"/>
      <c r="E270" s="117"/>
      <c r="J270" s="49">
        <f t="shared" si="21"/>
        <v>9</v>
      </c>
      <c r="K270" s="49">
        <f t="shared" si="22"/>
        <v>3</v>
      </c>
      <c r="L270" s="49">
        <f t="shared" si="23"/>
        <v>5</v>
      </c>
    </row>
    <row r="271" spans="2:12" s="49" customFormat="1" ht="30" customHeight="1" x14ac:dyDescent="0.25">
      <c r="B271" s="108" t="str">
        <f t="shared" si="20"/>
        <v/>
      </c>
      <c r="C271" s="105">
        <f t="shared" si="24"/>
        <v>42271</v>
      </c>
      <c r="D271" s="106"/>
      <c r="E271" s="117"/>
      <c r="J271" s="49">
        <f t="shared" si="21"/>
        <v>9</v>
      </c>
      <c r="K271" s="49">
        <f t="shared" si="22"/>
        <v>4</v>
      </c>
      <c r="L271" s="49">
        <f t="shared" si="23"/>
        <v>5</v>
      </c>
    </row>
    <row r="272" spans="2:12" s="49" customFormat="1" ht="30" customHeight="1" x14ac:dyDescent="0.25">
      <c r="B272" s="108" t="str">
        <f t="shared" si="20"/>
        <v/>
      </c>
      <c r="C272" s="105">
        <f t="shared" si="24"/>
        <v>42272</v>
      </c>
      <c r="D272" s="106"/>
      <c r="E272" s="117"/>
      <c r="J272" s="49">
        <f t="shared" si="21"/>
        <v>9</v>
      </c>
      <c r="K272" s="49">
        <f t="shared" si="22"/>
        <v>5</v>
      </c>
      <c r="L272" s="49">
        <f t="shared" si="23"/>
        <v>5</v>
      </c>
    </row>
    <row r="273" spans="2:12" s="49" customFormat="1" ht="30" customHeight="1" x14ac:dyDescent="0.25">
      <c r="B273" s="108" t="str">
        <f t="shared" si="20"/>
        <v/>
      </c>
      <c r="C273" s="105">
        <f t="shared" si="24"/>
        <v>42273</v>
      </c>
      <c r="D273" s="106"/>
      <c r="E273" s="117"/>
      <c r="J273" s="49">
        <f t="shared" si="21"/>
        <v>9</v>
      </c>
      <c r="K273" s="49">
        <f t="shared" si="22"/>
        <v>6</v>
      </c>
      <c r="L273" s="49">
        <f t="shared" si="23"/>
        <v>5</v>
      </c>
    </row>
    <row r="274" spans="2:12" s="49" customFormat="1" ht="30" customHeight="1" x14ac:dyDescent="0.25">
      <c r="B274" s="108" t="str">
        <f t="shared" si="20"/>
        <v/>
      </c>
      <c r="C274" s="105">
        <f t="shared" si="24"/>
        <v>42274</v>
      </c>
      <c r="D274" s="106"/>
      <c r="E274" s="117"/>
      <c r="J274" s="49">
        <f t="shared" si="21"/>
        <v>9</v>
      </c>
      <c r="K274" s="49">
        <f t="shared" si="22"/>
        <v>7</v>
      </c>
      <c r="L274" s="49">
        <f t="shared" si="23"/>
        <v>5</v>
      </c>
    </row>
    <row r="275" spans="2:12" s="49" customFormat="1" ht="30" customHeight="1" x14ac:dyDescent="0.25">
      <c r="B275" s="108" t="str">
        <f t="shared" si="20"/>
        <v/>
      </c>
      <c r="C275" s="105">
        <f t="shared" si="24"/>
        <v>42275</v>
      </c>
      <c r="D275" s="106"/>
      <c r="E275" s="117"/>
      <c r="J275" s="49">
        <f t="shared" si="21"/>
        <v>9</v>
      </c>
      <c r="K275" s="49">
        <f t="shared" si="22"/>
        <v>1</v>
      </c>
      <c r="L275" s="49">
        <f t="shared" si="23"/>
        <v>5</v>
      </c>
    </row>
    <row r="276" spans="2:12" s="49" customFormat="1" ht="30" customHeight="1" x14ac:dyDescent="0.25">
      <c r="B276" s="108" t="str">
        <f t="shared" si="20"/>
        <v/>
      </c>
      <c r="C276" s="105">
        <f t="shared" si="24"/>
        <v>42276</v>
      </c>
      <c r="D276" s="106"/>
      <c r="E276" s="117"/>
      <c r="J276" s="49">
        <f t="shared" si="21"/>
        <v>9</v>
      </c>
      <c r="K276" s="49">
        <f t="shared" si="22"/>
        <v>2</v>
      </c>
      <c r="L276" s="49">
        <f t="shared" si="23"/>
        <v>5</v>
      </c>
    </row>
    <row r="277" spans="2:12" s="49" customFormat="1" ht="30" customHeight="1" x14ac:dyDescent="0.25">
      <c r="B277" s="108" t="str">
        <f t="shared" si="20"/>
        <v/>
      </c>
      <c r="C277" s="105">
        <f t="shared" si="24"/>
        <v>42277</v>
      </c>
      <c r="D277" s="106"/>
      <c r="E277" s="117"/>
      <c r="J277" s="49">
        <f t="shared" si="21"/>
        <v>9</v>
      </c>
      <c r="K277" s="49">
        <f t="shared" si="22"/>
        <v>3</v>
      </c>
      <c r="L277" s="49">
        <f t="shared" si="23"/>
        <v>5</v>
      </c>
    </row>
    <row r="278" spans="2:12" s="49" customFormat="1" ht="30" customHeight="1" x14ac:dyDescent="0.25">
      <c r="B278" s="108" t="str">
        <f t="shared" si="20"/>
        <v/>
      </c>
      <c r="C278" s="105">
        <f t="shared" si="24"/>
        <v>42278</v>
      </c>
      <c r="D278" s="106"/>
      <c r="E278" s="117"/>
      <c r="J278" s="49">
        <f t="shared" si="21"/>
        <v>10</v>
      </c>
      <c r="K278" s="49">
        <f t="shared" si="22"/>
        <v>4</v>
      </c>
      <c r="L278" s="49">
        <f t="shared" si="23"/>
        <v>5</v>
      </c>
    </row>
    <row r="279" spans="2:12" s="49" customFormat="1" ht="30" customHeight="1" x14ac:dyDescent="0.25">
      <c r="B279" s="108" t="str">
        <f t="shared" si="20"/>
        <v/>
      </c>
      <c r="C279" s="105">
        <f t="shared" si="24"/>
        <v>42279</v>
      </c>
      <c r="D279" s="106"/>
      <c r="E279" s="117"/>
      <c r="J279" s="49">
        <f t="shared" si="21"/>
        <v>10</v>
      </c>
      <c r="K279" s="49">
        <f t="shared" si="22"/>
        <v>5</v>
      </c>
      <c r="L279" s="49">
        <f t="shared" si="23"/>
        <v>5</v>
      </c>
    </row>
    <row r="280" spans="2:12" s="49" customFormat="1" ht="30" customHeight="1" x14ac:dyDescent="0.25">
      <c r="B280" s="108" t="str">
        <f t="shared" si="20"/>
        <v/>
      </c>
      <c r="C280" s="105">
        <f t="shared" si="24"/>
        <v>42280</v>
      </c>
      <c r="D280" s="106"/>
      <c r="E280" s="117"/>
      <c r="J280" s="49">
        <f t="shared" si="21"/>
        <v>10</v>
      </c>
      <c r="K280" s="49">
        <f t="shared" si="22"/>
        <v>6</v>
      </c>
      <c r="L280" s="49">
        <f t="shared" si="23"/>
        <v>5</v>
      </c>
    </row>
    <row r="281" spans="2:12" s="49" customFormat="1" ht="30" customHeight="1" x14ac:dyDescent="0.25">
      <c r="B281" s="108" t="str">
        <f t="shared" si="20"/>
        <v/>
      </c>
      <c r="C281" s="105">
        <f t="shared" si="24"/>
        <v>42281</v>
      </c>
      <c r="D281" s="106"/>
      <c r="E281" s="117"/>
      <c r="J281" s="49">
        <f t="shared" si="21"/>
        <v>10</v>
      </c>
      <c r="K281" s="49">
        <f t="shared" si="22"/>
        <v>7</v>
      </c>
      <c r="L281" s="49">
        <f t="shared" si="23"/>
        <v>5</v>
      </c>
    </row>
    <row r="282" spans="2:12" s="49" customFormat="1" ht="30" customHeight="1" x14ac:dyDescent="0.25">
      <c r="B282" s="108" t="str">
        <f t="shared" si="20"/>
        <v/>
      </c>
      <c r="C282" s="105">
        <f t="shared" si="24"/>
        <v>42282</v>
      </c>
      <c r="D282" s="106"/>
      <c r="E282" s="117"/>
      <c r="J282" s="49">
        <f t="shared" si="21"/>
        <v>10</v>
      </c>
      <c r="K282" s="49">
        <f t="shared" si="22"/>
        <v>1</v>
      </c>
      <c r="L282" s="49">
        <f t="shared" si="23"/>
        <v>5</v>
      </c>
    </row>
    <row r="283" spans="2:12" s="49" customFormat="1" ht="30" customHeight="1" x14ac:dyDescent="0.25">
      <c r="B283" s="108" t="str">
        <f t="shared" si="20"/>
        <v/>
      </c>
      <c r="C283" s="105">
        <f t="shared" si="24"/>
        <v>42283</v>
      </c>
      <c r="D283" s="106"/>
      <c r="E283" s="117"/>
      <c r="J283" s="49">
        <f t="shared" si="21"/>
        <v>10</v>
      </c>
      <c r="K283" s="49">
        <f t="shared" si="22"/>
        <v>2</v>
      </c>
      <c r="L283" s="49">
        <f t="shared" si="23"/>
        <v>5</v>
      </c>
    </row>
    <row r="284" spans="2:12" s="49" customFormat="1" ht="30" customHeight="1" x14ac:dyDescent="0.25">
      <c r="B284" s="108" t="str">
        <f t="shared" si="20"/>
        <v/>
      </c>
      <c r="C284" s="105">
        <f t="shared" si="24"/>
        <v>42284</v>
      </c>
      <c r="D284" s="106"/>
      <c r="E284" s="117"/>
      <c r="J284" s="49">
        <f t="shared" si="21"/>
        <v>10</v>
      </c>
      <c r="K284" s="49">
        <f t="shared" si="22"/>
        <v>3</v>
      </c>
      <c r="L284" s="49">
        <f t="shared" si="23"/>
        <v>5</v>
      </c>
    </row>
    <row r="285" spans="2:12" s="49" customFormat="1" ht="30" customHeight="1" x14ac:dyDescent="0.25">
      <c r="B285" s="108" t="str">
        <f t="shared" si="20"/>
        <v/>
      </c>
      <c r="C285" s="105">
        <f t="shared" si="24"/>
        <v>42285</v>
      </c>
      <c r="D285" s="106"/>
      <c r="E285" s="117"/>
      <c r="J285" s="49">
        <f t="shared" si="21"/>
        <v>10</v>
      </c>
      <c r="K285" s="49">
        <f t="shared" si="22"/>
        <v>4</v>
      </c>
      <c r="L285" s="49">
        <f t="shared" si="23"/>
        <v>5</v>
      </c>
    </row>
    <row r="286" spans="2:12" s="49" customFormat="1" ht="30" customHeight="1" x14ac:dyDescent="0.25">
      <c r="B286" s="108" t="str">
        <f t="shared" si="20"/>
        <v/>
      </c>
      <c r="C286" s="105">
        <f t="shared" si="24"/>
        <v>42286</v>
      </c>
      <c r="D286" s="106"/>
      <c r="E286" s="117"/>
      <c r="J286" s="49">
        <f t="shared" si="21"/>
        <v>10</v>
      </c>
      <c r="K286" s="49">
        <f t="shared" si="22"/>
        <v>5</v>
      </c>
      <c r="L286" s="49">
        <f t="shared" si="23"/>
        <v>5</v>
      </c>
    </row>
    <row r="287" spans="2:12" s="49" customFormat="1" ht="30" customHeight="1" x14ac:dyDescent="0.25">
      <c r="B287" s="108" t="str">
        <f t="shared" si="20"/>
        <v/>
      </c>
      <c r="C287" s="105">
        <f t="shared" si="24"/>
        <v>42287</v>
      </c>
      <c r="D287" s="106"/>
      <c r="E287" s="117"/>
      <c r="J287" s="49">
        <f t="shared" si="21"/>
        <v>10</v>
      </c>
      <c r="K287" s="49">
        <f t="shared" si="22"/>
        <v>6</v>
      </c>
      <c r="L287" s="49">
        <f t="shared" si="23"/>
        <v>5</v>
      </c>
    </row>
    <row r="288" spans="2:12" s="49" customFormat="1" ht="30" customHeight="1" x14ac:dyDescent="0.25">
      <c r="B288" s="108" t="str">
        <f t="shared" si="20"/>
        <v/>
      </c>
      <c r="C288" s="105">
        <f t="shared" si="24"/>
        <v>42288</v>
      </c>
      <c r="D288" s="106"/>
      <c r="E288" s="117"/>
      <c r="J288" s="49">
        <f t="shared" si="21"/>
        <v>10</v>
      </c>
      <c r="K288" s="49">
        <f t="shared" si="22"/>
        <v>7</v>
      </c>
      <c r="L288" s="49">
        <f t="shared" si="23"/>
        <v>5</v>
      </c>
    </row>
    <row r="289" spans="2:12" s="49" customFormat="1" ht="30" customHeight="1" x14ac:dyDescent="0.25">
      <c r="B289" s="108" t="str">
        <f t="shared" si="20"/>
        <v/>
      </c>
      <c r="C289" s="105">
        <f t="shared" si="24"/>
        <v>42289</v>
      </c>
      <c r="D289" s="106"/>
      <c r="E289" s="117"/>
      <c r="J289" s="49">
        <f t="shared" si="21"/>
        <v>10</v>
      </c>
      <c r="K289" s="49">
        <f t="shared" si="22"/>
        <v>1</v>
      </c>
      <c r="L289" s="49">
        <f t="shared" si="23"/>
        <v>5</v>
      </c>
    </row>
    <row r="290" spans="2:12" s="49" customFormat="1" ht="30" customHeight="1" x14ac:dyDescent="0.25">
      <c r="B290" s="108" t="str">
        <f t="shared" si="20"/>
        <v/>
      </c>
      <c r="C290" s="105">
        <f t="shared" si="24"/>
        <v>42290</v>
      </c>
      <c r="D290" s="106"/>
      <c r="E290" s="117"/>
      <c r="J290" s="49">
        <f t="shared" si="21"/>
        <v>10</v>
      </c>
      <c r="K290" s="49">
        <f t="shared" si="22"/>
        <v>2</v>
      </c>
      <c r="L290" s="49">
        <f t="shared" si="23"/>
        <v>5</v>
      </c>
    </row>
    <row r="291" spans="2:12" s="49" customFormat="1" ht="30" customHeight="1" x14ac:dyDescent="0.25">
      <c r="B291" s="108" t="str">
        <f t="shared" si="20"/>
        <v/>
      </c>
      <c r="C291" s="105">
        <f t="shared" si="24"/>
        <v>42291</v>
      </c>
      <c r="D291" s="106"/>
      <c r="E291" s="117"/>
      <c r="J291" s="49">
        <f t="shared" si="21"/>
        <v>10</v>
      </c>
      <c r="K291" s="49">
        <f t="shared" si="22"/>
        <v>3</v>
      </c>
      <c r="L291" s="49">
        <f t="shared" si="23"/>
        <v>5</v>
      </c>
    </row>
    <row r="292" spans="2:12" s="49" customFormat="1" ht="30" customHeight="1" x14ac:dyDescent="0.25">
      <c r="B292" s="108" t="str">
        <f t="shared" si="20"/>
        <v/>
      </c>
      <c r="C292" s="105">
        <f t="shared" si="24"/>
        <v>42292</v>
      </c>
      <c r="D292" s="106"/>
      <c r="E292" s="117"/>
      <c r="J292" s="49">
        <f t="shared" si="21"/>
        <v>10</v>
      </c>
      <c r="K292" s="49">
        <f t="shared" si="22"/>
        <v>4</v>
      </c>
      <c r="L292" s="49">
        <f t="shared" si="23"/>
        <v>5</v>
      </c>
    </row>
    <row r="293" spans="2:12" s="49" customFormat="1" ht="30" customHeight="1" x14ac:dyDescent="0.25">
      <c r="B293" s="108" t="str">
        <f t="shared" si="20"/>
        <v/>
      </c>
      <c r="C293" s="105">
        <f t="shared" si="24"/>
        <v>42293</v>
      </c>
      <c r="D293" s="106"/>
      <c r="E293" s="117"/>
      <c r="J293" s="49">
        <f t="shared" si="21"/>
        <v>10</v>
      </c>
      <c r="K293" s="49">
        <f t="shared" si="22"/>
        <v>5</v>
      </c>
      <c r="L293" s="49">
        <f t="shared" si="23"/>
        <v>5</v>
      </c>
    </row>
    <row r="294" spans="2:12" s="49" customFormat="1" ht="30" customHeight="1" x14ac:dyDescent="0.25">
      <c r="B294" s="108" t="str">
        <f t="shared" si="20"/>
        <v/>
      </c>
      <c r="C294" s="105">
        <f t="shared" si="24"/>
        <v>42294</v>
      </c>
      <c r="D294" s="106"/>
      <c r="E294" s="117"/>
      <c r="J294" s="49">
        <f t="shared" si="21"/>
        <v>10</v>
      </c>
      <c r="K294" s="49">
        <f t="shared" si="22"/>
        <v>6</v>
      </c>
      <c r="L294" s="49">
        <f t="shared" si="23"/>
        <v>5</v>
      </c>
    </row>
    <row r="295" spans="2:12" s="49" customFormat="1" ht="30" customHeight="1" x14ac:dyDescent="0.25">
      <c r="B295" s="108" t="str">
        <f t="shared" si="20"/>
        <v/>
      </c>
      <c r="C295" s="105">
        <f t="shared" si="24"/>
        <v>42295</v>
      </c>
      <c r="D295" s="106"/>
      <c r="E295" s="117"/>
      <c r="J295" s="49">
        <f t="shared" si="21"/>
        <v>10</v>
      </c>
      <c r="K295" s="49">
        <f t="shared" si="22"/>
        <v>7</v>
      </c>
      <c r="L295" s="49">
        <f t="shared" si="23"/>
        <v>5</v>
      </c>
    </row>
    <row r="296" spans="2:12" s="49" customFormat="1" ht="30" customHeight="1" x14ac:dyDescent="0.25">
      <c r="B296" s="108" t="str">
        <f t="shared" si="20"/>
        <v/>
      </c>
      <c r="C296" s="105">
        <f t="shared" si="24"/>
        <v>42296</v>
      </c>
      <c r="D296" s="106"/>
      <c r="E296" s="117"/>
      <c r="J296" s="49">
        <f t="shared" si="21"/>
        <v>10</v>
      </c>
      <c r="K296" s="49">
        <f t="shared" si="22"/>
        <v>1</v>
      </c>
      <c r="L296" s="49">
        <f t="shared" si="23"/>
        <v>5</v>
      </c>
    </row>
    <row r="297" spans="2:12" s="49" customFormat="1" ht="30" customHeight="1" x14ac:dyDescent="0.25">
      <c r="B297" s="108" t="str">
        <f t="shared" si="20"/>
        <v/>
      </c>
      <c r="C297" s="105">
        <f t="shared" si="24"/>
        <v>42297</v>
      </c>
      <c r="D297" s="106"/>
      <c r="E297" s="117"/>
      <c r="J297" s="49">
        <f t="shared" si="21"/>
        <v>10</v>
      </c>
      <c r="K297" s="49">
        <f t="shared" si="22"/>
        <v>2</v>
      </c>
      <c r="L297" s="49">
        <f t="shared" si="23"/>
        <v>5</v>
      </c>
    </row>
    <row r="298" spans="2:12" s="49" customFormat="1" ht="30" customHeight="1" x14ac:dyDescent="0.25">
      <c r="B298" s="108" t="str">
        <f t="shared" si="20"/>
        <v/>
      </c>
      <c r="C298" s="105">
        <f t="shared" si="24"/>
        <v>42298</v>
      </c>
      <c r="D298" s="106"/>
      <c r="E298" s="117"/>
      <c r="J298" s="49">
        <f t="shared" si="21"/>
        <v>10</v>
      </c>
      <c r="K298" s="49">
        <f t="shared" si="22"/>
        <v>3</v>
      </c>
      <c r="L298" s="49">
        <f t="shared" si="23"/>
        <v>5</v>
      </c>
    </row>
    <row r="299" spans="2:12" s="49" customFormat="1" ht="30" customHeight="1" x14ac:dyDescent="0.25">
      <c r="B299" s="108" t="str">
        <f t="shared" si="20"/>
        <v/>
      </c>
      <c r="C299" s="105">
        <f t="shared" si="24"/>
        <v>42299</v>
      </c>
      <c r="D299" s="106"/>
      <c r="E299" s="117"/>
      <c r="J299" s="49">
        <f t="shared" si="21"/>
        <v>10</v>
      </c>
      <c r="K299" s="49">
        <f t="shared" si="22"/>
        <v>4</v>
      </c>
      <c r="L299" s="49">
        <f t="shared" si="23"/>
        <v>5</v>
      </c>
    </row>
    <row r="300" spans="2:12" s="49" customFormat="1" ht="30" customHeight="1" x14ac:dyDescent="0.25">
      <c r="B300" s="108" t="str">
        <f t="shared" si="20"/>
        <v/>
      </c>
      <c r="C300" s="105">
        <f t="shared" si="24"/>
        <v>42300</v>
      </c>
      <c r="D300" s="106"/>
      <c r="E300" s="117"/>
      <c r="J300" s="49">
        <f t="shared" si="21"/>
        <v>10</v>
      </c>
      <c r="K300" s="49">
        <f t="shared" si="22"/>
        <v>5</v>
      </c>
      <c r="L300" s="49">
        <f t="shared" si="23"/>
        <v>5</v>
      </c>
    </row>
    <row r="301" spans="2:12" s="49" customFormat="1" ht="30" customHeight="1" x14ac:dyDescent="0.25">
      <c r="B301" s="108" t="str">
        <f t="shared" si="20"/>
        <v/>
      </c>
      <c r="C301" s="105">
        <f t="shared" si="24"/>
        <v>42301</v>
      </c>
      <c r="D301" s="106"/>
      <c r="E301" s="117"/>
      <c r="J301" s="49">
        <f t="shared" si="21"/>
        <v>10</v>
      </c>
      <c r="K301" s="49">
        <f t="shared" si="22"/>
        <v>6</v>
      </c>
      <c r="L301" s="49">
        <f t="shared" si="23"/>
        <v>5</v>
      </c>
    </row>
    <row r="302" spans="2:12" s="49" customFormat="1" ht="30" customHeight="1" x14ac:dyDescent="0.25">
      <c r="B302" s="108" t="str">
        <f t="shared" si="20"/>
        <v>¦</v>
      </c>
      <c r="C302" s="105">
        <f t="shared" si="24"/>
        <v>42302</v>
      </c>
      <c r="D302" s="106" t="s">
        <v>19</v>
      </c>
      <c r="E302" s="117" t="s">
        <v>42</v>
      </c>
      <c r="J302" s="49">
        <f t="shared" si="21"/>
        <v>10</v>
      </c>
      <c r="K302" s="49">
        <f t="shared" si="22"/>
        <v>7</v>
      </c>
      <c r="L302" s="49">
        <f t="shared" si="23"/>
        <v>2</v>
      </c>
    </row>
    <row r="303" spans="2:12" s="49" customFormat="1" ht="30" customHeight="1" x14ac:dyDescent="0.25">
      <c r="B303" s="108" t="str">
        <f t="shared" si="20"/>
        <v/>
      </c>
      <c r="C303" s="105">
        <f t="shared" si="24"/>
        <v>42303</v>
      </c>
      <c r="D303" s="106"/>
      <c r="E303" s="117"/>
      <c r="J303" s="49">
        <f t="shared" si="21"/>
        <v>10</v>
      </c>
      <c r="K303" s="49">
        <f t="shared" si="22"/>
        <v>1</v>
      </c>
      <c r="L303" s="49">
        <f t="shared" si="23"/>
        <v>5</v>
      </c>
    </row>
    <row r="304" spans="2:12" s="49" customFormat="1" ht="30" customHeight="1" x14ac:dyDescent="0.25">
      <c r="B304" s="108" t="str">
        <f t="shared" si="20"/>
        <v/>
      </c>
      <c r="C304" s="105">
        <f t="shared" si="24"/>
        <v>42304</v>
      </c>
      <c r="D304" s="106"/>
      <c r="E304" s="117"/>
      <c r="J304" s="49">
        <f t="shared" si="21"/>
        <v>10</v>
      </c>
      <c r="K304" s="49">
        <f t="shared" si="22"/>
        <v>2</v>
      </c>
      <c r="L304" s="49">
        <f t="shared" si="23"/>
        <v>5</v>
      </c>
    </row>
    <row r="305" spans="2:12" s="49" customFormat="1" ht="30" customHeight="1" x14ac:dyDescent="0.25">
      <c r="B305" s="108" t="str">
        <f t="shared" si="20"/>
        <v/>
      </c>
      <c r="C305" s="105">
        <f t="shared" si="24"/>
        <v>42305</v>
      </c>
      <c r="D305" s="106"/>
      <c r="E305" s="117"/>
      <c r="J305" s="49">
        <f t="shared" si="21"/>
        <v>10</v>
      </c>
      <c r="K305" s="49">
        <f t="shared" si="22"/>
        <v>3</v>
      </c>
      <c r="L305" s="49">
        <f t="shared" si="23"/>
        <v>5</v>
      </c>
    </row>
    <row r="306" spans="2:12" s="49" customFormat="1" ht="30" customHeight="1" x14ac:dyDescent="0.25">
      <c r="B306" s="108" t="str">
        <f t="shared" si="20"/>
        <v/>
      </c>
      <c r="C306" s="105">
        <f t="shared" si="24"/>
        <v>42306</v>
      </c>
      <c r="D306" s="106"/>
      <c r="E306" s="117"/>
      <c r="J306" s="49">
        <f t="shared" si="21"/>
        <v>10</v>
      </c>
      <c r="K306" s="49">
        <f t="shared" si="22"/>
        <v>4</v>
      </c>
      <c r="L306" s="49">
        <f t="shared" si="23"/>
        <v>5</v>
      </c>
    </row>
    <row r="307" spans="2:12" s="49" customFormat="1" ht="30" customHeight="1" x14ac:dyDescent="0.25">
      <c r="B307" s="108" t="str">
        <f t="shared" si="20"/>
        <v/>
      </c>
      <c r="C307" s="105">
        <f t="shared" si="24"/>
        <v>42307</v>
      </c>
      <c r="D307" s="106"/>
      <c r="E307" s="117"/>
      <c r="J307" s="49">
        <f t="shared" si="21"/>
        <v>10</v>
      </c>
      <c r="K307" s="49">
        <f t="shared" si="22"/>
        <v>5</v>
      </c>
      <c r="L307" s="49">
        <f t="shared" si="23"/>
        <v>5</v>
      </c>
    </row>
    <row r="308" spans="2:12" s="49" customFormat="1" ht="30" customHeight="1" x14ac:dyDescent="0.25">
      <c r="B308" s="108" t="str">
        <f t="shared" si="20"/>
        <v/>
      </c>
      <c r="C308" s="105">
        <f t="shared" si="24"/>
        <v>42308</v>
      </c>
      <c r="D308" s="106"/>
      <c r="E308" s="117"/>
      <c r="J308" s="49">
        <f t="shared" si="21"/>
        <v>10</v>
      </c>
      <c r="K308" s="49">
        <f t="shared" si="22"/>
        <v>6</v>
      </c>
      <c r="L308" s="49">
        <f t="shared" si="23"/>
        <v>5</v>
      </c>
    </row>
    <row r="309" spans="2:12" s="49" customFormat="1" ht="30" customHeight="1" x14ac:dyDescent="0.25">
      <c r="B309" s="108" t="str">
        <f t="shared" si="20"/>
        <v/>
      </c>
      <c r="C309" s="105">
        <f t="shared" si="24"/>
        <v>42309</v>
      </c>
      <c r="D309" s="106"/>
      <c r="E309" s="117"/>
      <c r="J309" s="49">
        <f t="shared" si="21"/>
        <v>11</v>
      </c>
      <c r="K309" s="49">
        <f t="shared" si="22"/>
        <v>7</v>
      </c>
      <c r="L309" s="49">
        <f t="shared" si="23"/>
        <v>5</v>
      </c>
    </row>
    <row r="310" spans="2:12" s="49" customFormat="1" ht="30" customHeight="1" x14ac:dyDescent="0.25">
      <c r="B310" s="108" t="str">
        <f t="shared" si="20"/>
        <v/>
      </c>
      <c r="C310" s="105">
        <f t="shared" si="24"/>
        <v>42310</v>
      </c>
      <c r="D310" s="106"/>
      <c r="E310" s="117"/>
      <c r="J310" s="49">
        <f t="shared" si="21"/>
        <v>11</v>
      </c>
      <c r="K310" s="49">
        <f t="shared" si="22"/>
        <v>1</v>
      </c>
      <c r="L310" s="49">
        <f t="shared" si="23"/>
        <v>5</v>
      </c>
    </row>
    <row r="311" spans="2:12" s="49" customFormat="1" ht="30" customHeight="1" x14ac:dyDescent="0.25">
      <c r="B311" s="108" t="str">
        <f t="shared" si="20"/>
        <v/>
      </c>
      <c r="C311" s="105">
        <f t="shared" si="24"/>
        <v>42311</v>
      </c>
      <c r="D311" s="106"/>
      <c r="E311" s="117"/>
      <c r="J311" s="49">
        <f t="shared" si="21"/>
        <v>11</v>
      </c>
      <c r="K311" s="49">
        <f t="shared" si="22"/>
        <v>2</v>
      </c>
      <c r="L311" s="49">
        <f t="shared" si="23"/>
        <v>5</v>
      </c>
    </row>
    <row r="312" spans="2:12" s="49" customFormat="1" ht="30" customHeight="1" x14ac:dyDescent="0.25">
      <c r="B312" s="108" t="str">
        <f t="shared" si="20"/>
        <v/>
      </c>
      <c r="C312" s="105">
        <f t="shared" si="24"/>
        <v>42312</v>
      </c>
      <c r="D312" s="106"/>
      <c r="E312" s="117"/>
      <c r="J312" s="49">
        <f t="shared" si="21"/>
        <v>11</v>
      </c>
      <c r="K312" s="49">
        <f t="shared" si="22"/>
        <v>3</v>
      </c>
      <c r="L312" s="49">
        <f t="shared" si="23"/>
        <v>5</v>
      </c>
    </row>
    <row r="313" spans="2:12" s="49" customFormat="1" ht="30" customHeight="1" x14ac:dyDescent="0.25">
      <c r="B313" s="108" t="str">
        <f t="shared" si="20"/>
        <v/>
      </c>
      <c r="C313" s="105">
        <f t="shared" si="24"/>
        <v>42313</v>
      </c>
      <c r="D313" s="106"/>
      <c r="E313" s="117"/>
      <c r="J313" s="49">
        <f t="shared" si="21"/>
        <v>11</v>
      </c>
      <c r="K313" s="49">
        <f t="shared" si="22"/>
        <v>4</v>
      </c>
      <c r="L313" s="49">
        <f t="shared" si="23"/>
        <v>5</v>
      </c>
    </row>
    <row r="314" spans="2:12" s="49" customFormat="1" ht="30" customHeight="1" x14ac:dyDescent="0.25">
      <c r="B314" s="108" t="str">
        <f t="shared" si="20"/>
        <v/>
      </c>
      <c r="C314" s="105">
        <f t="shared" si="24"/>
        <v>42314</v>
      </c>
      <c r="D314" s="106"/>
      <c r="E314" s="117"/>
      <c r="J314" s="49">
        <f t="shared" si="21"/>
        <v>11</v>
      </c>
      <c r="K314" s="49">
        <f t="shared" si="22"/>
        <v>5</v>
      </c>
      <c r="L314" s="49">
        <f t="shared" si="23"/>
        <v>5</v>
      </c>
    </row>
    <row r="315" spans="2:12" s="49" customFormat="1" ht="30" customHeight="1" x14ac:dyDescent="0.25">
      <c r="B315" s="108" t="str">
        <f t="shared" si="20"/>
        <v/>
      </c>
      <c r="C315" s="105">
        <f t="shared" si="24"/>
        <v>42315</v>
      </c>
      <c r="D315" s="106"/>
      <c r="E315" s="117"/>
      <c r="J315" s="49">
        <f t="shared" si="21"/>
        <v>11</v>
      </c>
      <c r="K315" s="49">
        <f t="shared" si="22"/>
        <v>6</v>
      </c>
      <c r="L315" s="49">
        <f t="shared" si="23"/>
        <v>5</v>
      </c>
    </row>
    <row r="316" spans="2:12" s="49" customFormat="1" ht="30" customHeight="1" x14ac:dyDescent="0.25">
      <c r="B316" s="108" t="str">
        <f t="shared" si="20"/>
        <v/>
      </c>
      <c r="C316" s="105">
        <f t="shared" si="24"/>
        <v>42316</v>
      </c>
      <c r="D316" s="106"/>
      <c r="E316" s="117"/>
      <c r="J316" s="49">
        <f t="shared" si="21"/>
        <v>11</v>
      </c>
      <c r="K316" s="49">
        <f t="shared" si="22"/>
        <v>7</v>
      </c>
      <c r="L316" s="49">
        <f t="shared" si="23"/>
        <v>5</v>
      </c>
    </row>
    <row r="317" spans="2:12" s="49" customFormat="1" ht="30" customHeight="1" x14ac:dyDescent="0.25">
      <c r="B317" s="108" t="str">
        <f t="shared" si="20"/>
        <v/>
      </c>
      <c r="C317" s="105">
        <f t="shared" si="24"/>
        <v>42317</v>
      </c>
      <c r="D317" s="106"/>
      <c r="E317" s="117"/>
      <c r="J317" s="49">
        <f t="shared" si="21"/>
        <v>11</v>
      </c>
      <c r="K317" s="49">
        <f t="shared" si="22"/>
        <v>1</v>
      </c>
      <c r="L317" s="49">
        <f t="shared" si="23"/>
        <v>5</v>
      </c>
    </row>
    <row r="318" spans="2:12" s="49" customFormat="1" ht="30" customHeight="1" x14ac:dyDescent="0.25">
      <c r="B318" s="108" t="str">
        <f t="shared" si="20"/>
        <v/>
      </c>
      <c r="C318" s="105">
        <f t="shared" si="24"/>
        <v>42318</v>
      </c>
      <c r="D318" s="106"/>
      <c r="E318" s="117"/>
      <c r="J318" s="49">
        <f t="shared" si="21"/>
        <v>11</v>
      </c>
      <c r="K318" s="49">
        <f t="shared" si="22"/>
        <v>2</v>
      </c>
      <c r="L318" s="49">
        <f t="shared" si="23"/>
        <v>5</v>
      </c>
    </row>
    <row r="319" spans="2:12" s="49" customFormat="1" ht="30" customHeight="1" x14ac:dyDescent="0.25">
      <c r="B319" s="108" t="str">
        <f t="shared" si="20"/>
        <v/>
      </c>
      <c r="C319" s="105">
        <f t="shared" si="24"/>
        <v>42319</v>
      </c>
      <c r="D319" s="106"/>
      <c r="E319" s="117"/>
      <c r="J319" s="49">
        <f t="shared" si="21"/>
        <v>11</v>
      </c>
      <c r="K319" s="49">
        <f t="shared" si="22"/>
        <v>3</v>
      </c>
      <c r="L319" s="49">
        <f t="shared" si="23"/>
        <v>5</v>
      </c>
    </row>
    <row r="320" spans="2:12" s="49" customFormat="1" ht="30" customHeight="1" x14ac:dyDescent="0.25">
      <c r="B320" s="108" t="str">
        <f t="shared" si="20"/>
        <v/>
      </c>
      <c r="C320" s="105">
        <f t="shared" si="24"/>
        <v>42320</v>
      </c>
      <c r="D320" s="106"/>
      <c r="E320" s="117"/>
      <c r="J320" s="49">
        <f t="shared" si="21"/>
        <v>11</v>
      </c>
      <c r="K320" s="49">
        <f t="shared" si="22"/>
        <v>4</v>
      </c>
      <c r="L320" s="49">
        <f t="shared" si="23"/>
        <v>5</v>
      </c>
    </row>
    <row r="321" spans="2:12" s="49" customFormat="1" ht="30" customHeight="1" x14ac:dyDescent="0.25">
      <c r="B321" s="108" t="str">
        <f t="shared" si="20"/>
        <v/>
      </c>
      <c r="C321" s="105">
        <f t="shared" si="24"/>
        <v>42321</v>
      </c>
      <c r="D321" s="106"/>
      <c r="E321" s="117"/>
      <c r="J321" s="49">
        <f t="shared" si="21"/>
        <v>11</v>
      </c>
      <c r="K321" s="49">
        <f t="shared" si="22"/>
        <v>5</v>
      </c>
      <c r="L321" s="49">
        <f t="shared" si="23"/>
        <v>5</v>
      </c>
    </row>
    <row r="322" spans="2:12" s="49" customFormat="1" ht="30" customHeight="1" x14ac:dyDescent="0.25">
      <c r="B322" s="108" t="str">
        <f t="shared" si="20"/>
        <v/>
      </c>
      <c r="C322" s="105">
        <f t="shared" si="24"/>
        <v>42322</v>
      </c>
      <c r="D322" s="106"/>
      <c r="E322" s="117"/>
      <c r="J322" s="49">
        <f t="shared" si="21"/>
        <v>11</v>
      </c>
      <c r="K322" s="49">
        <f t="shared" si="22"/>
        <v>6</v>
      </c>
      <c r="L322" s="49">
        <f t="shared" si="23"/>
        <v>5</v>
      </c>
    </row>
    <row r="323" spans="2:12" s="49" customFormat="1" ht="30" customHeight="1" x14ac:dyDescent="0.25">
      <c r="B323" s="108" t="str">
        <f t="shared" si="20"/>
        <v/>
      </c>
      <c r="C323" s="105">
        <f t="shared" si="24"/>
        <v>42323</v>
      </c>
      <c r="D323" s="106"/>
      <c r="E323" s="117"/>
      <c r="J323" s="49">
        <f t="shared" si="21"/>
        <v>11</v>
      </c>
      <c r="K323" s="49">
        <f t="shared" si="22"/>
        <v>7</v>
      </c>
      <c r="L323" s="49">
        <f t="shared" si="23"/>
        <v>5</v>
      </c>
    </row>
    <row r="324" spans="2:12" s="49" customFormat="1" ht="30" customHeight="1" x14ac:dyDescent="0.25">
      <c r="B324" s="108" t="str">
        <f t="shared" si="20"/>
        <v/>
      </c>
      <c r="C324" s="105">
        <f t="shared" si="24"/>
        <v>42324</v>
      </c>
      <c r="D324" s="106"/>
      <c r="E324" s="117"/>
      <c r="J324" s="49">
        <f t="shared" si="21"/>
        <v>11</v>
      </c>
      <c r="K324" s="49">
        <f t="shared" si="22"/>
        <v>1</v>
      </c>
      <c r="L324" s="49">
        <f t="shared" si="23"/>
        <v>5</v>
      </c>
    </row>
    <row r="325" spans="2:12" s="49" customFormat="1" ht="30" customHeight="1" x14ac:dyDescent="0.25">
      <c r="B325" s="108" t="str">
        <f t="shared" si="20"/>
        <v/>
      </c>
      <c r="C325" s="105">
        <f t="shared" si="24"/>
        <v>42325</v>
      </c>
      <c r="D325" s="106"/>
      <c r="E325" s="117"/>
      <c r="J325" s="49">
        <f t="shared" si="21"/>
        <v>11</v>
      </c>
      <c r="K325" s="49">
        <f t="shared" si="22"/>
        <v>2</v>
      </c>
      <c r="L325" s="49">
        <f t="shared" si="23"/>
        <v>5</v>
      </c>
    </row>
    <row r="326" spans="2:12" s="49" customFormat="1" ht="30" customHeight="1" x14ac:dyDescent="0.25">
      <c r="B326" s="108" t="str">
        <f t="shared" ref="B326:B370" si="25">VLOOKUP(D326,$N$5:$O$10,2,FALSE)</f>
        <v/>
      </c>
      <c r="C326" s="105">
        <f t="shared" si="24"/>
        <v>42326</v>
      </c>
      <c r="D326" s="106"/>
      <c r="E326" s="117"/>
      <c r="J326" s="49">
        <f t="shared" ref="J326:J370" si="26">MONTH(C326)</f>
        <v>11</v>
      </c>
      <c r="K326" s="49">
        <f t="shared" ref="K326:K370" si="27">WEEKDAY(C326,2)</f>
        <v>3</v>
      </c>
      <c r="L326" s="49">
        <f t="shared" ref="L326:L370" si="28">VLOOKUP(D326,$N$5:$P$10,3,FALSE)</f>
        <v>5</v>
      </c>
    </row>
    <row r="327" spans="2:12" s="49" customFormat="1" ht="30" customHeight="1" x14ac:dyDescent="0.25">
      <c r="B327" s="108" t="str">
        <f t="shared" si="25"/>
        <v/>
      </c>
      <c r="C327" s="105">
        <f t="shared" ref="C327:C369" si="29">C326+1</f>
        <v>42327</v>
      </c>
      <c r="D327" s="106"/>
      <c r="E327" s="117"/>
      <c r="J327" s="49">
        <f t="shared" si="26"/>
        <v>11</v>
      </c>
      <c r="K327" s="49">
        <f t="shared" si="27"/>
        <v>4</v>
      </c>
      <c r="L327" s="49">
        <f t="shared" si="28"/>
        <v>5</v>
      </c>
    </row>
    <row r="328" spans="2:12" s="49" customFormat="1" ht="30" customHeight="1" x14ac:dyDescent="0.25">
      <c r="B328" s="108" t="str">
        <f t="shared" si="25"/>
        <v/>
      </c>
      <c r="C328" s="105">
        <f t="shared" si="29"/>
        <v>42328</v>
      </c>
      <c r="D328" s="106"/>
      <c r="E328" s="117"/>
      <c r="J328" s="49">
        <f t="shared" si="26"/>
        <v>11</v>
      </c>
      <c r="K328" s="49">
        <f t="shared" si="27"/>
        <v>5</v>
      </c>
      <c r="L328" s="49">
        <f t="shared" si="28"/>
        <v>5</v>
      </c>
    </row>
    <row r="329" spans="2:12" s="49" customFormat="1" ht="30" customHeight="1" x14ac:dyDescent="0.25">
      <c r="B329" s="108" t="str">
        <f t="shared" si="25"/>
        <v/>
      </c>
      <c r="C329" s="105">
        <f t="shared" si="29"/>
        <v>42329</v>
      </c>
      <c r="D329" s="106"/>
      <c r="E329" s="117"/>
      <c r="J329" s="49">
        <f t="shared" si="26"/>
        <v>11</v>
      </c>
      <c r="K329" s="49">
        <f t="shared" si="27"/>
        <v>6</v>
      </c>
      <c r="L329" s="49">
        <f t="shared" si="28"/>
        <v>5</v>
      </c>
    </row>
    <row r="330" spans="2:12" s="49" customFormat="1" ht="30" customHeight="1" x14ac:dyDescent="0.25">
      <c r="B330" s="108" t="str">
        <f t="shared" si="25"/>
        <v/>
      </c>
      <c r="C330" s="105">
        <f t="shared" si="29"/>
        <v>42330</v>
      </c>
      <c r="D330" s="106"/>
      <c r="E330" s="117"/>
      <c r="J330" s="49">
        <f t="shared" si="26"/>
        <v>11</v>
      </c>
      <c r="K330" s="49">
        <f t="shared" si="27"/>
        <v>7</v>
      </c>
      <c r="L330" s="49">
        <f t="shared" si="28"/>
        <v>5</v>
      </c>
    </row>
    <row r="331" spans="2:12" s="49" customFormat="1" ht="30" customHeight="1" x14ac:dyDescent="0.25">
      <c r="B331" s="108" t="str">
        <f t="shared" si="25"/>
        <v>¦</v>
      </c>
      <c r="C331" s="105">
        <f t="shared" si="29"/>
        <v>42331</v>
      </c>
      <c r="D331" s="106" t="s">
        <v>19</v>
      </c>
      <c r="E331" s="117"/>
      <c r="J331" s="49">
        <f t="shared" si="26"/>
        <v>11</v>
      </c>
      <c r="K331" s="49">
        <f t="shared" si="27"/>
        <v>1</v>
      </c>
      <c r="L331" s="49">
        <f t="shared" si="28"/>
        <v>2</v>
      </c>
    </row>
    <row r="332" spans="2:12" s="49" customFormat="1" ht="30" customHeight="1" x14ac:dyDescent="0.25">
      <c r="B332" s="108" t="str">
        <f t="shared" si="25"/>
        <v/>
      </c>
      <c r="C332" s="105">
        <f t="shared" si="29"/>
        <v>42332</v>
      </c>
      <c r="D332" s="106"/>
      <c r="E332" s="117"/>
      <c r="J332" s="49">
        <f t="shared" si="26"/>
        <v>11</v>
      </c>
      <c r="K332" s="49">
        <f t="shared" si="27"/>
        <v>2</v>
      </c>
      <c r="L332" s="49">
        <f t="shared" si="28"/>
        <v>5</v>
      </c>
    </row>
    <row r="333" spans="2:12" s="49" customFormat="1" ht="30" customHeight="1" x14ac:dyDescent="0.25">
      <c r="B333" s="108" t="str">
        <f t="shared" si="25"/>
        <v/>
      </c>
      <c r="C333" s="105">
        <f t="shared" si="29"/>
        <v>42333</v>
      </c>
      <c r="D333" s="106"/>
      <c r="E333" s="117"/>
      <c r="J333" s="49">
        <f t="shared" si="26"/>
        <v>11</v>
      </c>
      <c r="K333" s="49">
        <f t="shared" si="27"/>
        <v>3</v>
      </c>
      <c r="L333" s="49">
        <f t="shared" si="28"/>
        <v>5</v>
      </c>
    </row>
    <row r="334" spans="2:12" s="49" customFormat="1" ht="30" customHeight="1" x14ac:dyDescent="0.25">
      <c r="B334" s="108" t="str">
        <f t="shared" si="25"/>
        <v>¦</v>
      </c>
      <c r="C334" s="105">
        <f t="shared" si="29"/>
        <v>42334</v>
      </c>
      <c r="D334" s="106" t="s">
        <v>19</v>
      </c>
      <c r="E334" s="117"/>
      <c r="J334" s="49">
        <f t="shared" si="26"/>
        <v>11</v>
      </c>
      <c r="K334" s="49">
        <f t="shared" si="27"/>
        <v>4</v>
      </c>
      <c r="L334" s="49">
        <f t="shared" si="28"/>
        <v>2</v>
      </c>
    </row>
    <row r="335" spans="2:12" s="49" customFormat="1" ht="30" customHeight="1" x14ac:dyDescent="0.25">
      <c r="B335" s="108" t="str">
        <f t="shared" si="25"/>
        <v/>
      </c>
      <c r="C335" s="105">
        <f t="shared" si="29"/>
        <v>42335</v>
      </c>
      <c r="D335" s="106"/>
      <c r="E335" s="117"/>
      <c r="J335" s="49">
        <f t="shared" si="26"/>
        <v>11</v>
      </c>
      <c r="K335" s="49">
        <f t="shared" si="27"/>
        <v>5</v>
      </c>
      <c r="L335" s="49">
        <f t="shared" si="28"/>
        <v>5</v>
      </c>
    </row>
    <row r="336" spans="2:12" s="49" customFormat="1" ht="30" customHeight="1" x14ac:dyDescent="0.25">
      <c r="B336" s="108" t="str">
        <f t="shared" si="25"/>
        <v/>
      </c>
      <c r="C336" s="105">
        <f t="shared" si="29"/>
        <v>42336</v>
      </c>
      <c r="D336" s="106"/>
      <c r="E336" s="117"/>
      <c r="J336" s="49">
        <f t="shared" si="26"/>
        <v>11</v>
      </c>
      <c r="K336" s="49">
        <f t="shared" si="27"/>
        <v>6</v>
      </c>
      <c r="L336" s="49">
        <f t="shared" si="28"/>
        <v>5</v>
      </c>
    </row>
    <row r="337" spans="2:12" s="49" customFormat="1" ht="30" customHeight="1" x14ac:dyDescent="0.25">
      <c r="B337" s="108" t="str">
        <f t="shared" si="25"/>
        <v/>
      </c>
      <c r="C337" s="105">
        <f t="shared" si="29"/>
        <v>42337</v>
      </c>
      <c r="D337" s="106"/>
      <c r="E337" s="117"/>
      <c r="J337" s="49">
        <f t="shared" si="26"/>
        <v>11</v>
      </c>
      <c r="K337" s="49">
        <f t="shared" si="27"/>
        <v>7</v>
      </c>
      <c r="L337" s="49">
        <f t="shared" si="28"/>
        <v>5</v>
      </c>
    </row>
    <row r="338" spans="2:12" s="49" customFormat="1" ht="30" customHeight="1" x14ac:dyDescent="0.25">
      <c r="B338" s="108" t="str">
        <f t="shared" si="25"/>
        <v/>
      </c>
      <c r="C338" s="105">
        <f t="shared" si="29"/>
        <v>42338</v>
      </c>
      <c r="D338" s="106"/>
      <c r="E338" s="117"/>
      <c r="J338" s="49">
        <f t="shared" si="26"/>
        <v>11</v>
      </c>
      <c r="K338" s="49">
        <f t="shared" si="27"/>
        <v>1</v>
      </c>
      <c r="L338" s="49">
        <f t="shared" si="28"/>
        <v>5</v>
      </c>
    </row>
    <row r="339" spans="2:12" s="49" customFormat="1" ht="30" customHeight="1" x14ac:dyDescent="0.25">
      <c r="B339" s="108" t="str">
        <f t="shared" si="25"/>
        <v/>
      </c>
      <c r="C339" s="105">
        <f t="shared" si="29"/>
        <v>42339</v>
      </c>
      <c r="D339" s="106"/>
      <c r="E339" s="117"/>
      <c r="J339" s="49">
        <f t="shared" si="26"/>
        <v>12</v>
      </c>
      <c r="K339" s="49">
        <f t="shared" si="27"/>
        <v>2</v>
      </c>
      <c r="L339" s="49">
        <f t="shared" si="28"/>
        <v>5</v>
      </c>
    </row>
    <row r="340" spans="2:12" s="49" customFormat="1" ht="30" customHeight="1" x14ac:dyDescent="0.25">
      <c r="B340" s="108" t="str">
        <f t="shared" si="25"/>
        <v/>
      </c>
      <c r="C340" s="105">
        <f t="shared" si="29"/>
        <v>42340</v>
      </c>
      <c r="D340" s="106"/>
      <c r="E340" s="117"/>
      <c r="J340" s="49">
        <f t="shared" si="26"/>
        <v>12</v>
      </c>
      <c r="K340" s="49">
        <f t="shared" si="27"/>
        <v>3</v>
      </c>
      <c r="L340" s="49">
        <f t="shared" si="28"/>
        <v>5</v>
      </c>
    </row>
    <row r="341" spans="2:12" s="49" customFormat="1" ht="30" customHeight="1" x14ac:dyDescent="0.25">
      <c r="B341" s="108" t="str">
        <f t="shared" si="25"/>
        <v/>
      </c>
      <c r="C341" s="105">
        <f t="shared" si="29"/>
        <v>42341</v>
      </c>
      <c r="D341" s="106"/>
      <c r="E341" s="117"/>
      <c r="J341" s="49">
        <f t="shared" si="26"/>
        <v>12</v>
      </c>
      <c r="K341" s="49">
        <f t="shared" si="27"/>
        <v>4</v>
      </c>
      <c r="L341" s="49">
        <f t="shared" si="28"/>
        <v>5</v>
      </c>
    </row>
    <row r="342" spans="2:12" s="49" customFormat="1" ht="30" customHeight="1" x14ac:dyDescent="0.25">
      <c r="B342" s="108" t="str">
        <f t="shared" si="25"/>
        <v/>
      </c>
      <c r="C342" s="105">
        <f t="shared" si="29"/>
        <v>42342</v>
      </c>
      <c r="D342" s="106"/>
      <c r="E342" s="117"/>
      <c r="J342" s="49">
        <f t="shared" si="26"/>
        <v>12</v>
      </c>
      <c r="K342" s="49">
        <f t="shared" si="27"/>
        <v>5</v>
      </c>
      <c r="L342" s="49">
        <f t="shared" si="28"/>
        <v>5</v>
      </c>
    </row>
    <row r="343" spans="2:12" s="49" customFormat="1" ht="30" customHeight="1" x14ac:dyDescent="0.25">
      <c r="B343" s="108" t="str">
        <f t="shared" si="25"/>
        <v/>
      </c>
      <c r="C343" s="105">
        <f t="shared" si="29"/>
        <v>42343</v>
      </c>
      <c r="D343" s="106"/>
      <c r="E343" s="117"/>
      <c r="J343" s="49">
        <f t="shared" si="26"/>
        <v>12</v>
      </c>
      <c r="K343" s="49">
        <f t="shared" si="27"/>
        <v>6</v>
      </c>
      <c r="L343" s="49">
        <f t="shared" si="28"/>
        <v>5</v>
      </c>
    </row>
    <row r="344" spans="2:12" s="49" customFormat="1" ht="30" customHeight="1" x14ac:dyDescent="0.25">
      <c r="B344" s="108" t="str">
        <f t="shared" si="25"/>
        <v/>
      </c>
      <c r="C344" s="105">
        <f t="shared" si="29"/>
        <v>42344</v>
      </c>
      <c r="D344" s="106"/>
      <c r="E344" s="117"/>
      <c r="J344" s="49">
        <f t="shared" si="26"/>
        <v>12</v>
      </c>
      <c r="K344" s="49">
        <f t="shared" si="27"/>
        <v>7</v>
      </c>
      <c r="L344" s="49">
        <f t="shared" si="28"/>
        <v>5</v>
      </c>
    </row>
    <row r="345" spans="2:12" s="49" customFormat="1" ht="30" customHeight="1" x14ac:dyDescent="0.25">
      <c r="B345" s="108" t="str">
        <f t="shared" si="25"/>
        <v/>
      </c>
      <c r="C345" s="105">
        <f t="shared" si="29"/>
        <v>42345</v>
      </c>
      <c r="D345" s="106"/>
      <c r="E345" s="117"/>
      <c r="J345" s="49">
        <f t="shared" si="26"/>
        <v>12</v>
      </c>
      <c r="K345" s="49">
        <f t="shared" si="27"/>
        <v>1</v>
      </c>
      <c r="L345" s="49">
        <f t="shared" si="28"/>
        <v>5</v>
      </c>
    </row>
    <row r="346" spans="2:12" s="49" customFormat="1" ht="30" customHeight="1" x14ac:dyDescent="0.25">
      <c r="B346" s="108" t="str">
        <f t="shared" si="25"/>
        <v/>
      </c>
      <c r="C346" s="105">
        <f t="shared" si="29"/>
        <v>42346</v>
      </c>
      <c r="D346" s="106"/>
      <c r="E346" s="117"/>
      <c r="J346" s="49">
        <f t="shared" si="26"/>
        <v>12</v>
      </c>
      <c r="K346" s="49">
        <f t="shared" si="27"/>
        <v>2</v>
      </c>
      <c r="L346" s="49">
        <f t="shared" si="28"/>
        <v>5</v>
      </c>
    </row>
    <row r="347" spans="2:12" s="49" customFormat="1" ht="30" customHeight="1" x14ac:dyDescent="0.25">
      <c r="B347" s="108" t="str">
        <f t="shared" si="25"/>
        <v/>
      </c>
      <c r="C347" s="105">
        <f t="shared" si="29"/>
        <v>42347</v>
      </c>
      <c r="D347" s="106"/>
      <c r="E347" s="117"/>
      <c r="J347" s="49">
        <f t="shared" si="26"/>
        <v>12</v>
      </c>
      <c r="K347" s="49">
        <f t="shared" si="27"/>
        <v>3</v>
      </c>
      <c r="L347" s="49">
        <f t="shared" si="28"/>
        <v>5</v>
      </c>
    </row>
    <row r="348" spans="2:12" s="49" customFormat="1" ht="30" customHeight="1" x14ac:dyDescent="0.25">
      <c r="B348" s="108" t="str">
        <f t="shared" si="25"/>
        <v/>
      </c>
      <c r="C348" s="105">
        <f t="shared" si="29"/>
        <v>42348</v>
      </c>
      <c r="D348" s="106"/>
      <c r="E348" s="117"/>
      <c r="J348" s="49">
        <f t="shared" si="26"/>
        <v>12</v>
      </c>
      <c r="K348" s="49">
        <f t="shared" si="27"/>
        <v>4</v>
      </c>
      <c r="L348" s="49">
        <f t="shared" si="28"/>
        <v>5</v>
      </c>
    </row>
    <row r="349" spans="2:12" s="49" customFormat="1" ht="30" customHeight="1" x14ac:dyDescent="0.25">
      <c r="B349" s="108" t="str">
        <f t="shared" si="25"/>
        <v/>
      </c>
      <c r="C349" s="105">
        <f t="shared" si="29"/>
        <v>42349</v>
      </c>
      <c r="D349" s="106"/>
      <c r="E349" s="117"/>
      <c r="J349" s="49">
        <f t="shared" si="26"/>
        <v>12</v>
      </c>
      <c r="K349" s="49">
        <f t="shared" si="27"/>
        <v>5</v>
      </c>
      <c r="L349" s="49">
        <f t="shared" si="28"/>
        <v>5</v>
      </c>
    </row>
    <row r="350" spans="2:12" s="49" customFormat="1" ht="30" customHeight="1" x14ac:dyDescent="0.25">
      <c r="B350" s="108" t="str">
        <f t="shared" si="25"/>
        <v/>
      </c>
      <c r="C350" s="105">
        <f t="shared" si="29"/>
        <v>42350</v>
      </c>
      <c r="D350" s="106"/>
      <c r="E350" s="117"/>
      <c r="J350" s="49">
        <f t="shared" si="26"/>
        <v>12</v>
      </c>
      <c r="K350" s="49">
        <f t="shared" si="27"/>
        <v>6</v>
      </c>
      <c r="L350" s="49">
        <f t="shared" si="28"/>
        <v>5</v>
      </c>
    </row>
    <row r="351" spans="2:12" s="49" customFormat="1" ht="30" customHeight="1" x14ac:dyDescent="0.25">
      <c r="B351" s="108" t="str">
        <f t="shared" si="25"/>
        <v/>
      </c>
      <c r="C351" s="105">
        <f t="shared" si="29"/>
        <v>42351</v>
      </c>
      <c r="D351" s="106"/>
      <c r="E351" s="117"/>
      <c r="J351" s="49">
        <f t="shared" si="26"/>
        <v>12</v>
      </c>
      <c r="K351" s="49">
        <f t="shared" si="27"/>
        <v>7</v>
      </c>
      <c r="L351" s="49">
        <f t="shared" si="28"/>
        <v>5</v>
      </c>
    </row>
    <row r="352" spans="2:12" s="49" customFormat="1" ht="30" customHeight="1" x14ac:dyDescent="0.25">
      <c r="B352" s="108" t="str">
        <f t="shared" si="25"/>
        <v/>
      </c>
      <c r="C352" s="105">
        <f t="shared" si="29"/>
        <v>42352</v>
      </c>
      <c r="D352" s="106"/>
      <c r="E352" s="117"/>
      <c r="J352" s="49">
        <f t="shared" si="26"/>
        <v>12</v>
      </c>
      <c r="K352" s="49">
        <f t="shared" si="27"/>
        <v>1</v>
      </c>
      <c r="L352" s="49">
        <f t="shared" si="28"/>
        <v>5</v>
      </c>
    </row>
    <row r="353" spans="2:12" s="49" customFormat="1" ht="30" customHeight="1" x14ac:dyDescent="0.25">
      <c r="B353" s="108" t="str">
        <f t="shared" si="25"/>
        <v/>
      </c>
      <c r="C353" s="105">
        <f t="shared" si="29"/>
        <v>42353</v>
      </c>
      <c r="D353" s="106"/>
      <c r="E353" s="117"/>
      <c r="J353" s="49">
        <f t="shared" si="26"/>
        <v>12</v>
      </c>
      <c r="K353" s="49">
        <f t="shared" si="27"/>
        <v>2</v>
      </c>
      <c r="L353" s="49">
        <f t="shared" si="28"/>
        <v>5</v>
      </c>
    </row>
    <row r="354" spans="2:12" s="49" customFormat="1" ht="30" customHeight="1" x14ac:dyDescent="0.25">
      <c r="B354" s="108" t="str">
        <f t="shared" si="25"/>
        <v/>
      </c>
      <c r="C354" s="105">
        <f t="shared" si="29"/>
        <v>42354</v>
      </c>
      <c r="D354" s="106"/>
      <c r="E354" s="117"/>
      <c r="J354" s="49">
        <f t="shared" si="26"/>
        <v>12</v>
      </c>
      <c r="K354" s="49">
        <f t="shared" si="27"/>
        <v>3</v>
      </c>
      <c r="L354" s="49">
        <f t="shared" si="28"/>
        <v>5</v>
      </c>
    </row>
    <row r="355" spans="2:12" s="49" customFormat="1" ht="30" customHeight="1" x14ac:dyDescent="0.25">
      <c r="B355" s="108" t="str">
        <f t="shared" si="25"/>
        <v/>
      </c>
      <c r="C355" s="105">
        <f t="shared" si="29"/>
        <v>42355</v>
      </c>
      <c r="D355" s="106"/>
      <c r="E355" s="117"/>
      <c r="J355" s="49">
        <f t="shared" si="26"/>
        <v>12</v>
      </c>
      <c r="K355" s="49">
        <f t="shared" si="27"/>
        <v>4</v>
      </c>
      <c r="L355" s="49">
        <f t="shared" si="28"/>
        <v>5</v>
      </c>
    </row>
    <row r="356" spans="2:12" s="49" customFormat="1" ht="30" customHeight="1" x14ac:dyDescent="0.25">
      <c r="B356" s="108" t="str">
        <f t="shared" si="25"/>
        <v/>
      </c>
      <c r="C356" s="105">
        <f t="shared" si="29"/>
        <v>42356</v>
      </c>
      <c r="D356" s="106"/>
      <c r="E356" s="117"/>
      <c r="J356" s="49">
        <f t="shared" si="26"/>
        <v>12</v>
      </c>
      <c r="K356" s="49">
        <f t="shared" si="27"/>
        <v>5</v>
      </c>
      <c r="L356" s="49">
        <f t="shared" si="28"/>
        <v>5</v>
      </c>
    </row>
    <row r="357" spans="2:12" s="49" customFormat="1" ht="30" customHeight="1" x14ac:dyDescent="0.25">
      <c r="B357" s="108" t="str">
        <f t="shared" si="25"/>
        <v/>
      </c>
      <c r="C357" s="105">
        <f t="shared" si="29"/>
        <v>42357</v>
      </c>
      <c r="D357" s="106"/>
      <c r="E357" s="117"/>
      <c r="J357" s="49">
        <f t="shared" si="26"/>
        <v>12</v>
      </c>
      <c r="K357" s="49">
        <f t="shared" si="27"/>
        <v>6</v>
      </c>
      <c r="L357" s="49">
        <f t="shared" si="28"/>
        <v>5</v>
      </c>
    </row>
    <row r="358" spans="2:12" s="49" customFormat="1" ht="30" customHeight="1" x14ac:dyDescent="0.25">
      <c r="B358" s="108" t="str">
        <f t="shared" si="25"/>
        <v/>
      </c>
      <c r="C358" s="105">
        <f t="shared" si="29"/>
        <v>42358</v>
      </c>
      <c r="D358" s="106"/>
      <c r="E358" s="117"/>
      <c r="J358" s="49">
        <f t="shared" si="26"/>
        <v>12</v>
      </c>
      <c r="K358" s="49">
        <f t="shared" si="27"/>
        <v>7</v>
      </c>
      <c r="L358" s="49">
        <f t="shared" si="28"/>
        <v>5</v>
      </c>
    </row>
    <row r="359" spans="2:12" s="49" customFormat="1" ht="30" customHeight="1" x14ac:dyDescent="0.25">
      <c r="B359" s="108" t="str">
        <f t="shared" si="25"/>
        <v/>
      </c>
      <c r="C359" s="105">
        <f t="shared" si="29"/>
        <v>42359</v>
      </c>
      <c r="D359" s="106"/>
      <c r="E359" s="117"/>
      <c r="J359" s="49">
        <f t="shared" si="26"/>
        <v>12</v>
      </c>
      <c r="K359" s="49">
        <f t="shared" si="27"/>
        <v>1</v>
      </c>
      <c r="L359" s="49">
        <f t="shared" si="28"/>
        <v>5</v>
      </c>
    </row>
    <row r="360" spans="2:12" s="49" customFormat="1" ht="30" customHeight="1" x14ac:dyDescent="0.25">
      <c r="B360" s="108" t="str">
        <f t="shared" si="25"/>
        <v/>
      </c>
      <c r="C360" s="105">
        <f t="shared" si="29"/>
        <v>42360</v>
      </c>
      <c r="D360" s="106"/>
      <c r="E360" s="117"/>
      <c r="J360" s="49">
        <f t="shared" si="26"/>
        <v>12</v>
      </c>
      <c r="K360" s="49">
        <f t="shared" si="27"/>
        <v>2</v>
      </c>
      <c r="L360" s="49">
        <f t="shared" si="28"/>
        <v>5</v>
      </c>
    </row>
    <row r="361" spans="2:12" s="49" customFormat="1" ht="30" customHeight="1" x14ac:dyDescent="0.25">
      <c r="B361" s="108" t="str">
        <f t="shared" si="25"/>
        <v/>
      </c>
      <c r="C361" s="105">
        <f t="shared" si="29"/>
        <v>42361</v>
      </c>
      <c r="D361" s="106"/>
      <c r="E361" s="117"/>
      <c r="J361" s="49">
        <f t="shared" si="26"/>
        <v>12</v>
      </c>
      <c r="K361" s="49">
        <f t="shared" si="27"/>
        <v>3</v>
      </c>
      <c r="L361" s="49">
        <f t="shared" si="28"/>
        <v>5</v>
      </c>
    </row>
    <row r="362" spans="2:12" s="49" customFormat="1" ht="30" customHeight="1" x14ac:dyDescent="0.25">
      <c r="B362" s="108" t="str">
        <f t="shared" si="25"/>
        <v/>
      </c>
      <c r="C362" s="105">
        <f t="shared" si="29"/>
        <v>42362</v>
      </c>
      <c r="D362" s="106"/>
      <c r="E362" s="117"/>
      <c r="J362" s="49">
        <f t="shared" si="26"/>
        <v>12</v>
      </c>
      <c r="K362" s="49">
        <f t="shared" si="27"/>
        <v>4</v>
      </c>
      <c r="L362" s="49">
        <f t="shared" si="28"/>
        <v>5</v>
      </c>
    </row>
    <row r="363" spans="2:12" s="49" customFormat="1" ht="30" customHeight="1" x14ac:dyDescent="0.25">
      <c r="B363" s="108" t="str">
        <f t="shared" si="25"/>
        <v>=</v>
      </c>
      <c r="C363" s="105">
        <f t="shared" si="29"/>
        <v>42363</v>
      </c>
      <c r="D363" s="106" t="s">
        <v>18</v>
      </c>
      <c r="E363" s="117" t="s">
        <v>31</v>
      </c>
      <c r="J363" s="49">
        <f t="shared" si="26"/>
        <v>12</v>
      </c>
      <c r="K363" s="49">
        <f t="shared" si="27"/>
        <v>5</v>
      </c>
      <c r="L363" s="49">
        <f t="shared" si="28"/>
        <v>3</v>
      </c>
    </row>
    <row r="364" spans="2:12" s="49" customFormat="1" ht="30" customHeight="1" x14ac:dyDescent="0.25">
      <c r="B364" s="108" t="str">
        <f t="shared" si="25"/>
        <v>=</v>
      </c>
      <c r="C364" s="105">
        <f t="shared" si="29"/>
        <v>42364</v>
      </c>
      <c r="D364" s="106" t="s">
        <v>18</v>
      </c>
      <c r="E364" s="117" t="s">
        <v>31</v>
      </c>
      <c r="J364" s="49">
        <f t="shared" si="26"/>
        <v>12</v>
      </c>
      <c r="K364" s="49">
        <f t="shared" si="27"/>
        <v>6</v>
      </c>
      <c r="L364" s="49">
        <f t="shared" si="28"/>
        <v>3</v>
      </c>
    </row>
    <row r="365" spans="2:12" s="49" customFormat="1" ht="30" customHeight="1" x14ac:dyDescent="0.25">
      <c r="B365" s="108" t="str">
        <f t="shared" si="25"/>
        <v/>
      </c>
      <c r="C365" s="105">
        <f t="shared" si="29"/>
        <v>42365</v>
      </c>
      <c r="D365" s="106"/>
      <c r="E365" s="117"/>
      <c r="J365" s="49">
        <f t="shared" si="26"/>
        <v>12</v>
      </c>
      <c r="K365" s="49">
        <f t="shared" si="27"/>
        <v>7</v>
      </c>
      <c r="L365" s="49">
        <f t="shared" si="28"/>
        <v>5</v>
      </c>
    </row>
    <row r="366" spans="2:12" s="49" customFormat="1" ht="30" customHeight="1" x14ac:dyDescent="0.25">
      <c r="B366" s="108" t="str">
        <f t="shared" si="25"/>
        <v/>
      </c>
      <c r="C366" s="105">
        <f t="shared" si="29"/>
        <v>42366</v>
      </c>
      <c r="D366" s="106"/>
      <c r="E366" s="117"/>
      <c r="J366" s="49">
        <f t="shared" si="26"/>
        <v>12</v>
      </c>
      <c r="K366" s="49">
        <f t="shared" si="27"/>
        <v>1</v>
      </c>
      <c r="L366" s="49">
        <f t="shared" si="28"/>
        <v>5</v>
      </c>
    </row>
    <row r="367" spans="2:12" s="49" customFormat="1" ht="30" customHeight="1" x14ac:dyDescent="0.25">
      <c r="B367" s="108" t="str">
        <f t="shared" si="25"/>
        <v/>
      </c>
      <c r="C367" s="105">
        <f t="shared" si="29"/>
        <v>42367</v>
      </c>
      <c r="D367" s="106"/>
      <c r="E367" s="117"/>
      <c r="J367" s="49">
        <f t="shared" si="26"/>
        <v>12</v>
      </c>
      <c r="K367" s="49">
        <f t="shared" si="27"/>
        <v>2</v>
      </c>
      <c r="L367" s="49">
        <f t="shared" si="28"/>
        <v>5</v>
      </c>
    </row>
    <row r="368" spans="2:12" s="49" customFormat="1" ht="30" customHeight="1" x14ac:dyDescent="0.25">
      <c r="B368" s="108" t="str">
        <f t="shared" si="25"/>
        <v/>
      </c>
      <c r="C368" s="105">
        <f t="shared" si="29"/>
        <v>42368</v>
      </c>
      <c r="D368" s="106"/>
      <c r="E368" s="117"/>
      <c r="J368" s="49">
        <f t="shared" si="26"/>
        <v>12</v>
      </c>
      <c r="K368" s="49">
        <f t="shared" si="27"/>
        <v>3</v>
      </c>
      <c r="L368" s="49">
        <f t="shared" si="28"/>
        <v>5</v>
      </c>
    </row>
    <row r="369" spans="2:12" s="49" customFormat="1" ht="30" customHeight="1" x14ac:dyDescent="0.25">
      <c r="B369" s="108" t="str">
        <f t="shared" si="25"/>
        <v>¦</v>
      </c>
      <c r="C369" s="113">
        <f t="shared" si="29"/>
        <v>42369</v>
      </c>
      <c r="D369" s="114" t="s">
        <v>19</v>
      </c>
      <c r="E369" s="118" t="s">
        <v>32</v>
      </c>
      <c r="J369" s="49">
        <f t="shared" si="26"/>
        <v>12</v>
      </c>
      <c r="K369" s="49">
        <f t="shared" si="27"/>
        <v>4</v>
      </c>
      <c r="L369" s="49">
        <f t="shared" si="28"/>
        <v>2</v>
      </c>
    </row>
    <row r="370" spans="2:12" s="49" customFormat="1" ht="30" customHeight="1" x14ac:dyDescent="0.25">
      <c r="B370" s="108" t="str">
        <f t="shared" si="25"/>
        <v/>
      </c>
      <c r="C370" s="115" t="str">
        <f>IF(DAY(C369)=30,C369+1,"")</f>
        <v/>
      </c>
      <c r="D370" s="116"/>
      <c r="E370" s="116"/>
      <c r="J370" s="49" t="e">
        <f t="shared" si="26"/>
        <v>#VALUE!</v>
      </c>
      <c r="K370" s="49" t="e">
        <f t="shared" si="27"/>
        <v>#VALUE!</v>
      </c>
      <c r="L370" s="49">
        <f t="shared" si="28"/>
        <v>5</v>
      </c>
    </row>
  </sheetData>
  <mergeCells count="1">
    <mergeCell ref="C1:E1"/>
  </mergeCells>
  <conditionalFormatting sqref="C5:E370">
    <cfRule type="expression" dxfId="42" priority="2">
      <formula>MONTH($C5)&lt;&gt;MONTH($C6)</formula>
    </cfRule>
    <cfRule type="expression" dxfId="41" priority="6">
      <formula>$K5&gt;5</formula>
    </cfRule>
  </conditionalFormatting>
  <conditionalFormatting sqref="B5:B370">
    <cfRule type="expression" dxfId="40" priority="3">
      <formula>$D5=$N$5</formula>
    </cfRule>
    <cfRule type="expression" dxfId="39" priority="4">
      <formula>$D5=$N$8</formula>
    </cfRule>
    <cfRule type="expression" dxfId="38" priority="5">
      <formula>OR($D5=$N$7,$D5=$N$6)</formula>
    </cfRule>
  </conditionalFormatting>
  <conditionalFormatting sqref="C370:E370">
    <cfRule type="expression" dxfId="37" priority="1">
      <formula>$C$370&lt;&gt;""</formula>
    </cfRule>
  </conditionalFormatting>
  <dataValidations count="1">
    <dataValidation type="list" allowBlank="1" showInputMessage="1" showErrorMessage="1" sqref="D5:D370">
      <formula1>dayTypes</formula1>
    </dataValidation>
  </dataValidation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pageSetUpPr fitToPage="1"/>
  </sheetPr>
  <dimension ref="A1:AT30"/>
  <sheetViews>
    <sheetView showGridLines="0" workbookViewId="0"/>
  </sheetViews>
  <sheetFormatPr defaultColWidth="0" defaultRowHeight="15" zeroHeight="1" x14ac:dyDescent="0.25"/>
  <cols>
    <col min="1" max="1" width="4.7109375" customWidth="1"/>
    <col min="2" max="2" width="14" customWidth="1"/>
    <col min="3" max="44" width="3.28515625" customWidth="1"/>
    <col min="45" max="45" width="4.7109375" customWidth="1"/>
    <col min="46" max="16384" width="9.140625" hidden="1"/>
  </cols>
  <sheetData>
    <row r="1" spans="2:46" x14ac:dyDescent="0.25">
      <c r="B1" s="51" t="s">
        <v>10</v>
      </c>
    </row>
    <row r="2" spans="2:46" ht="4.5" customHeight="1" x14ac:dyDescent="0.25"/>
    <row r="3" spans="2:46" ht="4.5" customHeight="1" x14ac:dyDescent="0.25"/>
    <row r="4" spans="2:46" ht="4.5" customHeight="1" x14ac:dyDescent="0.25"/>
    <row r="5" spans="2:46" s="1" customFormat="1" ht="19.5" customHeight="1" x14ac:dyDescent="0.25">
      <c r="B5" s="40">
        <f>DATE(year,1,1)</f>
        <v>42005</v>
      </c>
      <c r="C5" s="3" t="s">
        <v>7</v>
      </c>
      <c r="D5" s="4" t="s">
        <v>0</v>
      </c>
      <c r="E5" s="4" t="s">
        <v>8</v>
      </c>
      <c r="F5" s="4" t="s">
        <v>1</v>
      </c>
      <c r="G5" s="4" t="s">
        <v>8</v>
      </c>
      <c r="H5" s="4" t="s">
        <v>9</v>
      </c>
      <c r="I5" s="2" t="s">
        <v>7</v>
      </c>
      <c r="J5" s="3" t="s">
        <v>7</v>
      </c>
      <c r="K5" s="4" t="s">
        <v>0</v>
      </c>
      <c r="L5" s="4" t="s">
        <v>8</v>
      </c>
      <c r="M5" s="4" t="s">
        <v>1</v>
      </c>
      <c r="N5" s="4" t="s">
        <v>8</v>
      </c>
      <c r="O5" s="4" t="s">
        <v>9</v>
      </c>
      <c r="P5" s="2" t="s">
        <v>7</v>
      </c>
      <c r="Q5" s="3" t="s">
        <v>7</v>
      </c>
      <c r="R5" s="4" t="s">
        <v>0</v>
      </c>
      <c r="S5" s="4" t="s">
        <v>8</v>
      </c>
      <c r="T5" s="4" t="s">
        <v>1</v>
      </c>
      <c r="U5" s="4" t="s">
        <v>8</v>
      </c>
      <c r="V5" s="4" t="s">
        <v>9</v>
      </c>
      <c r="W5" s="2" t="s">
        <v>7</v>
      </c>
      <c r="X5" s="3" t="s">
        <v>7</v>
      </c>
      <c r="Y5" s="4" t="s">
        <v>0</v>
      </c>
      <c r="Z5" s="4" t="s">
        <v>8</v>
      </c>
      <c r="AA5" s="4" t="s">
        <v>1</v>
      </c>
      <c r="AB5" s="4" t="s">
        <v>8</v>
      </c>
      <c r="AC5" s="4" t="s">
        <v>9</v>
      </c>
      <c r="AD5" s="2" t="s">
        <v>7</v>
      </c>
      <c r="AE5" s="3" t="s">
        <v>7</v>
      </c>
      <c r="AF5" s="4" t="s">
        <v>0</v>
      </c>
      <c r="AG5" s="4" t="s">
        <v>8</v>
      </c>
      <c r="AH5" s="4" t="s">
        <v>1</v>
      </c>
      <c r="AI5" s="4" t="s">
        <v>8</v>
      </c>
      <c r="AJ5" s="4" t="s">
        <v>9</v>
      </c>
      <c r="AK5" s="2" t="s">
        <v>7</v>
      </c>
      <c r="AL5" s="3" t="s">
        <v>7</v>
      </c>
      <c r="AM5" s="4" t="s">
        <v>0</v>
      </c>
      <c r="AN5" s="4" t="s">
        <v>8</v>
      </c>
      <c r="AO5" s="4" t="s">
        <v>1</v>
      </c>
      <c r="AP5" s="4" t="s">
        <v>8</v>
      </c>
      <c r="AQ5" s="4" t="s">
        <v>9</v>
      </c>
      <c r="AR5" s="2" t="s">
        <v>7</v>
      </c>
      <c r="AT5" s="39"/>
    </row>
    <row r="6" spans="2:46" s="1" customFormat="1" ht="19.5" customHeight="1" x14ac:dyDescent="0.25">
      <c r="B6" s="5">
        <f>DATE(YEAR($B$5),ROWS($A$6:A6),1)</f>
        <v>42005</v>
      </c>
      <c r="C6" s="6">
        <f>B6-WEEKDAY(B6)+1</f>
        <v>42001</v>
      </c>
      <c r="D6" s="7">
        <f>C6+1</f>
        <v>42002</v>
      </c>
      <c r="E6" s="7">
        <f t="shared" ref="E6:AR6" si="0">D6+1</f>
        <v>42003</v>
      </c>
      <c r="F6" s="7">
        <f t="shared" si="0"/>
        <v>42004</v>
      </c>
      <c r="G6" s="7">
        <f t="shared" si="0"/>
        <v>42005</v>
      </c>
      <c r="H6" s="7">
        <f t="shared" si="0"/>
        <v>42006</v>
      </c>
      <c r="I6" s="8">
        <f t="shared" si="0"/>
        <v>42007</v>
      </c>
      <c r="J6" s="8">
        <f t="shared" si="0"/>
        <v>42008</v>
      </c>
      <c r="K6" s="7">
        <f t="shared" si="0"/>
        <v>42009</v>
      </c>
      <c r="L6" s="7">
        <f t="shared" si="0"/>
        <v>42010</v>
      </c>
      <c r="M6" s="7">
        <f t="shared" si="0"/>
        <v>42011</v>
      </c>
      <c r="N6" s="7">
        <f t="shared" si="0"/>
        <v>42012</v>
      </c>
      <c r="O6" s="7">
        <f t="shared" si="0"/>
        <v>42013</v>
      </c>
      <c r="P6" s="8">
        <f t="shared" si="0"/>
        <v>42014</v>
      </c>
      <c r="Q6" s="8">
        <f t="shared" si="0"/>
        <v>42015</v>
      </c>
      <c r="R6" s="7">
        <f t="shared" si="0"/>
        <v>42016</v>
      </c>
      <c r="S6" s="7">
        <f t="shared" si="0"/>
        <v>42017</v>
      </c>
      <c r="T6" s="7">
        <f t="shared" si="0"/>
        <v>42018</v>
      </c>
      <c r="U6" s="7">
        <f t="shared" si="0"/>
        <v>42019</v>
      </c>
      <c r="V6" s="7">
        <f t="shared" si="0"/>
        <v>42020</v>
      </c>
      <c r="W6" s="8">
        <f t="shared" si="0"/>
        <v>42021</v>
      </c>
      <c r="X6" s="8">
        <f t="shared" si="0"/>
        <v>42022</v>
      </c>
      <c r="Y6" s="7">
        <f t="shared" si="0"/>
        <v>42023</v>
      </c>
      <c r="Z6" s="7">
        <f t="shared" si="0"/>
        <v>42024</v>
      </c>
      <c r="AA6" s="7">
        <f t="shared" si="0"/>
        <v>42025</v>
      </c>
      <c r="AB6" s="7">
        <f t="shared" si="0"/>
        <v>42026</v>
      </c>
      <c r="AC6" s="7">
        <f t="shared" si="0"/>
        <v>42027</v>
      </c>
      <c r="AD6" s="8">
        <f t="shared" si="0"/>
        <v>42028</v>
      </c>
      <c r="AE6" s="8">
        <f t="shared" si="0"/>
        <v>42029</v>
      </c>
      <c r="AF6" s="7">
        <f t="shared" si="0"/>
        <v>42030</v>
      </c>
      <c r="AG6" s="7">
        <f t="shared" si="0"/>
        <v>42031</v>
      </c>
      <c r="AH6" s="7">
        <f t="shared" si="0"/>
        <v>42032</v>
      </c>
      <c r="AI6" s="7">
        <f t="shared" si="0"/>
        <v>42033</v>
      </c>
      <c r="AJ6" s="7">
        <f t="shared" si="0"/>
        <v>42034</v>
      </c>
      <c r="AK6" s="8">
        <f t="shared" si="0"/>
        <v>42035</v>
      </c>
      <c r="AL6" s="8">
        <f t="shared" si="0"/>
        <v>42036</v>
      </c>
      <c r="AM6" s="7">
        <f t="shared" si="0"/>
        <v>42037</v>
      </c>
      <c r="AN6" s="7">
        <f t="shared" si="0"/>
        <v>42038</v>
      </c>
      <c r="AO6" s="7">
        <f t="shared" si="0"/>
        <v>42039</v>
      </c>
      <c r="AP6" s="7">
        <f t="shared" si="0"/>
        <v>42040</v>
      </c>
      <c r="AQ6" s="7">
        <f t="shared" si="0"/>
        <v>42041</v>
      </c>
      <c r="AR6" s="9">
        <f t="shared" si="0"/>
        <v>42042</v>
      </c>
    </row>
    <row r="7" spans="2:46" s="1" customFormat="1" ht="19.5" customHeight="1" x14ac:dyDescent="0.25">
      <c r="B7" s="10">
        <f>DATE(YEAR($B$5),ROWS($A$6:A7),1)</f>
        <v>42036</v>
      </c>
      <c r="C7" s="11">
        <f t="shared" ref="C7:C17" si="1">B7-WEEKDAY(B7)+1</f>
        <v>42036</v>
      </c>
      <c r="D7" s="12">
        <f t="shared" ref="D7:AR7" si="2">C7+1</f>
        <v>42037</v>
      </c>
      <c r="E7" s="12">
        <f t="shared" si="2"/>
        <v>42038</v>
      </c>
      <c r="F7" s="12">
        <f t="shared" si="2"/>
        <v>42039</v>
      </c>
      <c r="G7" s="12">
        <f t="shared" si="2"/>
        <v>42040</v>
      </c>
      <c r="H7" s="12">
        <f t="shared" si="2"/>
        <v>42041</v>
      </c>
      <c r="I7" s="13">
        <f t="shared" si="2"/>
        <v>42042</v>
      </c>
      <c r="J7" s="13">
        <f t="shared" si="2"/>
        <v>42043</v>
      </c>
      <c r="K7" s="12">
        <f t="shared" si="2"/>
        <v>42044</v>
      </c>
      <c r="L7" s="12">
        <f t="shared" si="2"/>
        <v>42045</v>
      </c>
      <c r="M7" s="12">
        <f t="shared" si="2"/>
        <v>42046</v>
      </c>
      <c r="N7" s="12">
        <f t="shared" si="2"/>
        <v>42047</v>
      </c>
      <c r="O7" s="12">
        <f t="shared" si="2"/>
        <v>42048</v>
      </c>
      <c r="P7" s="13">
        <f t="shared" si="2"/>
        <v>42049</v>
      </c>
      <c r="Q7" s="13">
        <f t="shared" si="2"/>
        <v>42050</v>
      </c>
      <c r="R7" s="12">
        <f t="shared" si="2"/>
        <v>42051</v>
      </c>
      <c r="S7" s="12">
        <f t="shared" si="2"/>
        <v>42052</v>
      </c>
      <c r="T7" s="12">
        <f t="shared" si="2"/>
        <v>42053</v>
      </c>
      <c r="U7" s="12">
        <f t="shared" si="2"/>
        <v>42054</v>
      </c>
      <c r="V7" s="12">
        <f t="shared" si="2"/>
        <v>42055</v>
      </c>
      <c r="W7" s="13">
        <f t="shared" si="2"/>
        <v>42056</v>
      </c>
      <c r="X7" s="13">
        <f t="shared" si="2"/>
        <v>42057</v>
      </c>
      <c r="Y7" s="12">
        <f t="shared" si="2"/>
        <v>42058</v>
      </c>
      <c r="Z7" s="12">
        <f t="shared" si="2"/>
        <v>42059</v>
      </c>
      <c r="AA7" s="12">
        <f t="shared" si="2"/>
        <v>42060</v>
      </c>
      <c r="AB7" s="12">
        <f t="shared" si="2"/>
        <v>42061</v>
      </c>
      <c r="AC7" s="12">
        <f t="shared" si="2"/>
        <v>42062</v>
      </c>
      <c r="AD7" s="13">
        <f t="shared" si="2"/>
        <v>42063</v>
      </c>
      <c r="AE7" s="13">
        <f t="shared" si="2"/>
        <v>42064</v>
      </c>
      <c r="AF7" s="12">
        <f t="shared" si="2"/>
        <v>42065</v>
      </c>
      <c r="AG7" s="12">
        <f t="shared" si="2"/>
        <v>42066</v>
      </c>
      <c r="AH7" s="12">
        <f t="shared" si="2"/>
        <v>42067</v>
      </c>
      <c r="AI7" s="12">
        <f t="shared" si="2"/>
        <v>42068</v>
      </c>
      <c r="AJ7" s="12">
        <f t="shared" si="2"/>
        <v>42069</v>
      </c>
      <c r="AK7" s="13">
        <f t="shared" si="2"/>
        <v>42070</v>
      </c>
      <c r="AL7" s="13">
        <f t="shared" si="2"/>
        <v>42071</v>
      </c>
      <c r="AM7" s="12">
        <f t="shared" si="2"/>
        <v>42072</v>
      </c>
      <c r="AN7" s="12">
        <f t="shared" si="2"/>
        <v>42073</v>
      </c>
      <c r="AO7" s="12">
        <f t="shared" si="2"/>
        <v>42074</v>
      </c>
      <c r="AP7" s="12">
        <f t="shared" si="2"/>
        <v>42075</v>
      </c>
      <c r="AQ7" s="12">
        <f t="shared" si="2"/>
        <v>42076</v>
      </c>
      <c r="AR7" s="14">
        <f t="shared" si="2"/>
        <v>42077</v>
      </c>
    </row>
    <row r="8" spans="2:46" s="1" customFormat="1" ht="19.5" customHeight="1" x14ac:dyDescent="0.25">
      <c r="B8" s="10">
        <f>DATE(YEAR($B$5),ROWS($A$6:A8),1)</f>
        <v>42064</v>
      </c>
      <c r="C8" s="11">
        <f t="shared" si="1"/>
        <v>42064</v>
      </c>
      <c r="D8" s="12">
        <f t="shared" ref="D8:AR8" si="3">C8+1</f>
        <v>42065</v>
      </c>
      <c r="E8" s="12">
        <f t="shared" si="3"/>
        <v>42066</v>
      </c>
      <c r="F8" s="12">
        <f t="shared" si="3"/>
        <v>42067</v>
      </c>
      <c r="G8" s="12">
        <f t="shared" si="3"/>
        <v>42068</v>
      </c>
      <c r="H8" s="12">
        <f t="shared" si="3"/>
        <v>42069</v>
      </c>
      <c r="I8" s="13">
        <f t="shared" si="3"/>
        <v>42070</v>
      </c>
      <c r="J8" s="13">
        <f t="shared" si="3"/>
        <v>42071</v>
      </c>
      <c r="K8" s="12">
        <f t="shared" si="3"/>
        <v>42072</v>
      </c>
      <c r="L8" s="12">
        <f t="shared" si="3"/>
        <v>42073</v>
      </c>
      <c r="M8" s="12">
        <f t="shared" si="3"/>
        <v>42074</v>
      </c>
      <c r="N8" s="12">
        <f t="shared" si="3"/>
        <v>42075</v>
      </c>
      <c r="O8" s="12">
        <f t="shared" si="3"/>
        <v>42076</v>
      </c>
      <c r="P8" s="13">
        <f t="shared" si="3"/>
        <v>42077</v>
      </c>
      <c r="Q8" s="13">
        <f t="shared" si="3"/>
        <v>42078</v>
      </c>
      <c r="R8" s="12">
        <f t="shared" si="3"/>
        <v>42079</v>
      </c>
      <c r="S8" s="12">
        <f t="shared" si="3"/>
        <v>42080</v>
      </c>
      <c r="T8" s="12">
        <f t="shared" si="3"/>
        <v>42081</v>
      </c>
      <c r="U8" s="12">
        <f t="shared" si="3"/>
        <v>42082</v>
      </c>
      <c r="V8" s="12">
        <f t="shared" si="3"/>
        <v>42083</v>
      </c>
      <c r="W8" s="13">
        <f t="shared" si="3"/>
        <v>42084</v>
      </c>
      <c r="X8" s="13">
        <f t="shared" si="3"/>
        <v>42085</v>
      </c>
      <c r="Y8" s="12">
        <f t="shared" si="3"/>
        <v>42086</v>
      </c>
      <c r="Z8" s="12">
        <f t="shared" si="3"/>
        <v>42087</v>
      </c>
      <c r="AA8" s="12">
        <f t="shared" si="3"/>
        <v>42088</v>
      </c>
      <c r="AB8" s="12">
        <f t="shared" si="3"/>
        <v>42089</v>
      </c>
      <c r="AC8" s="12">
        <f t="shared" si="3"/>
        <v>42090</v>
      </c>
      <c r="AD8" s="13">
        <f t="shared" si="3"/>
        <v>42091</v>
      </c>
      <c r="AE8" s="13">
        <f t="shared" si="3"/>
        <v>42092</v>
      </c>
      <c r="AF8" s="12">
        <f t="shared" si="3"/>
        <v>42093</v>
      </c>
      <c r="AG8" s="12">
        <f t="shared" si="3"/>
        <v>42094</v>
      </c>
      <c r="AH8" s="12">
        <f t="shared" si="3"/>
        <v>42095</v>
      </c>
      <c r="AI8" s="12">
        <f t="shared" si="3"/>
        <v>42096</v>
      </c>
      <c r="AJ8" s="12">
        <f t="shared" si="3"/>
        <v>42097</v>
      </c>
      <c r="AK8" s="13">
        <f t="shared" si="3"/>
        <v>42098</v>
      </c>
      <c r="AL8" s="13">
        <f t="shared" si="3"/>
        <v>42099</v>
      </c>
      <c r="AM8" s="12">
        <f t="shared" si="3"/>
        <v>42100</v>
      </c>
      <c r="AN8" s="12">
        <f t="shared" si="3"/>
        <v>42101</v>
      </c>
      <c r="AO8" s="12">
        <f t="shared" si="3"/>
        <v>42102</v>
      </c>
      <c r="AP8" s="12">
        <f t="shared" si="3"/>
        <v>42103</v>
      </c>
      <c r="AQ8" s="12">
        <f t="shared" si="3"/>
        <v>42104</v>
      </c>
      <c r="AR8" s="14">
        <f t="shared" si="3"/>
        <v>42105</v>
      </c>
    </row>
    <row r="9" spans="2:46" s="1" customFormat="1" ht="19.5" customHeight="1" x14ac:dyDescent="0.25">
      <c r="B9" s="10">
        <f>DATE(YEAR($B$5),ROWS($A$6:A9),1)</f>
        <v>42095</v>
      </c>
      <c r="C9" s="11">
        <f t="shared" si="1"/>
        <v>42092</v>
      </c>
      <c r="D9" s="12">
        <f t="shared" ref="D9:AR9" si="4">C9+1</f>
        <v>42093</v>
      </c>
      <c r="E9" s="12">
        <f t="shared" si="4"/>
        <v>42094</v>
      </c>
      <c r="F9" s="12">
        <f t="shared" si="4"/>
        <v>42095</v>
      </c>
      <c r="G9" s="12">
        <f t="shared" si="4"/>
        <v>42096</v>
      </c>
      <c r="H9" s="12">
        <f t="shared" si="4"/>
        <v>42097</v>
      </c>
      <c r="I9" s="13">
        <f t="shared" si="4"/>
        <v>42098</v>
      </c>
      <c r="J9" s="13">
        <f t="shared" si="4"/>
        <v>42099</v>
      </c>
      <c r="K9" s="12">
        <f t="shared" si="4"/>
        <v>42100</v>
      </c>
      <c r="L9" s="12">
        <f t="shared" si="4"/>
        <v>42101</v>
      </c>
      <c r="M9" s="12">
        <f t="shared" si="4"/>
        <v>42102</v>
      </c>
      <c r="N9" s="12">
        <f t="shared" si="4"/>
        <v>42103</v>
      </c>
      <c r="O9" s="12">
        <f t="shared" si="4"/>
        <v>42104</v>
      </c>
      <c r="P9" s="13">
        <f t="shared" si="4"/>
        <v>42105</v>
      </c>
      <c r="Q9" s="13">
        <f t="shared" si="4"/>
        <v>42106</v>
      </c>
      <c r="R9" s="12">
        <f t="shared" si="4"/>
        <v>42107</v>
      </c>
      <c r="S9" s="12">
        <f t="shared" si="4"/>
        <v>42108</v>
      </c>
      <c r="T9" s="12">
        <f t="shared" si="4"/>
        <v>42109</v>
      </c>
      <c r="U9" s="12">
        <f t="shared" si="4"/>
        <v>42110</v>
      </c>
      <c r="V9" s="12">
        <f t="shared" si="4"/>
        <v>42111</v>
      </c>
      <c r="W9" s="13">
        <f t="shared" si="4"/>
        <v>42112</v>
      </c>
      <c r="X9" s="13">
        <f t="shared" si="4"/>
        <v>42113</v>
      </c>
      <c r="Y9" s="12">
        <f t="shared" si="4"/>
        <v>42114</v>
      </c>
      <c r="Z9" s="12">
        <f t="shared" si="4"/>
        <v>42115</v>
      </c>
      <c r="AA9" s="12">
        <f t="shared" si="4"/>
        <v>42116</v>
      </c>
      <c r="AB9" s="12">
        <f t="shared" si="4"/>
        <v>42117</v>
      </c>
      <c r="AC9" s="12">
        <f t="shared" si="4"/>
        <v>42118</v>
      </c>
      <c r="AD9" s="13">
        <f t="shared" si="4"/>
        <v>42119</v>
      </c>
      <c r="AE9" s="13">
        <f t="shared" si="4"/>
        <v>42120</v>
      </c>
      <c r="AF9" s="12">
        <f t="shared" si="4"/>
        <v>42121</v>
      </c>
      <c r="AG9" s="12">
        <f t="shared" si="4"/>
        <v>42122</v>
      </c>
      <c r="AH9" s="12">
        <f t="shared" si="4"/>
        <v>42123</v>
      </c>
      <c r="AI9" s="12">
        <f t="shared" si="4"/>
        <v>42124</v>
      </c>
      <c r="AJ9" s="12">
        <f t="shared" si="4"/>
        <v>42125</v>
      </c>
      <c r="AK9" s="13">
        <f t="shared" si="4"/>
        <v>42126</v>
      </c>
      <c r="AL9" s="13">
        <f t="shared" si="4"/>
        <v>42127</v>
      </c>
      <c r="AM9" s="12">
        <f t="shared" si="4"/>
        <v>42128</v>
      </c>
      <c r="AN9" s="12">
        <f t="shared" si="4"/>
        <v>42129</v>
      </c>
      <c r="AO9" s="12">
        <f t="shared" si="4"/>
        <v>42130</v>
      </c>
      <c r="AP9" s="12">
        <f t="shared" si="4"/>
        <v>42131</v>
      </c>
      <c r="AQ9" s="12">
        <f t="shared" si="4"/>
        <v>42132</v>
      </c>
      <c r="AR9" s="14">
        <f t="shared" si="4"/>
        <v>42133</v>
      </c>
    </row>
    <row r="10" spans="2:46" s="1" customFormat="1" ht="19.5" customHeight="1" x14ac:dyDescent="0.25">
      <c r="B10" s="10">
        <f>DATE(YEAR($B$5),ROWS($A$6:A10),1)</f>
        <v>42125</v>
      </c>
      <c r="C10" s="11">
        <f t="shared" si="1"/>
        <v>42120</v>
      </c>
      <c r="D10" s="12">
        <f t="shared" ref="D10:AR10" si="5">C10+1</f>
        <v>42121</v>
      </c>
      <c r="E10" s="12">
        <f t="shared" si="5"/>
        <v>42122</v>
      </c>
      <c r="F10" s="12">
        <f t="shared" si="5"/>
        <v>42123</v>
      </c>
      <c r="G10" s="12">
        <f t="shared" si="5"/>
        <v>42124</v>
      </c>
      <c r="H10" s="12">
        <f t="shared" si="5"/>
        <v>42125</v>
      </c>
      <c r="I10" s="13">
        <f t="shared" si="5"/>
        <v>42126</v>
      </c>
      <c r="J10" s="13">
        <f t="shared" si="5"/>
        <v>42127</v>
      </c>
      <c r="K10" s="12">
        <f t="shared" si="5"/>
        <v>42128</v>
      </c>
      <c r="L10" s="12">
        <f t="shared" si="5"/>
        <v>42129</v>
      </c>
      <c r="M10" s="12">
        <f t="shared" si="5"/>
        <v>42130</v>
      </c>
      <c r="N10" s="12">
        <f t="shared" si="5"/>
        <v>42131</v>
      </c>
      <c r="O10" s="12">
        <f t="shared" si="5"/>
        <v>42132</v>
      </c>
      <c r="P10" s="13">
        <f t="shared" si="5"/>
        <v>42133</v>
      </c>
      <c r="Q10" s="13">
        <f t="shared" si="5"/>
        <v>42134</v>
      </c>
      <c r="R10" s="12">
        <f t="shared" si="5"/>
        <v>42135</v>
      </c>
      <c r="S10" s="12">
        <f t="shared" si="5"/>
        <v>42136</v>
      </c>
      <c r="T10" s="12">
        <f t="shared" si="5"/>
        <v>42137</v>
      </c>
      <c r="U10" s="12">
        <f t="shared" si="5"/>
        <v>42138</v>
      </c>
      <c r="V10" s="12">
        <f t="shared" si="5"/>
        <v>42139</v>
      </c>
      <c r="W10" s="13">
        <f t="shared" si="5"/>
        <v>42140</v>
      </c>
      <c r="X10" s="13">
        <f t="shared" si="5"/>
        <v>42141</v>
      </c>
      <c r="Y10" s="12">
        <f t="shared" si="5"/>
        <v>42142</v>
      </c>
      <c r="Z10" s="12">
        <f t="shared" si="5"/>
        <v>42143</v>
      </c>
      <c r="AA10" s="12">
        <f t="shared" si="5"/>
        <v>42144</v>
      </c>
      <c r="AB10" s="12">
        <f t="shared" si="5"/>
        <v>42145</v>
      </c>
      <c r="AC10" s="12">
        <f t="shared" si="5"/>
        <v>42146</v>
      </c>
      <c r="AD10" s="13">
        <f t="shared" si="5"/>
        <v>42147</v>
      </c>
      <c r="AE10" s="13">
        <f t="shared" si="5"/>
        <v>42148</v>
      </c>
      <c r="AF10" s="12">
        <f t="shared" si="5"/>
        <v>42149</v>
      </c>
      <c r="AG10" s="12">
        <f t="shared" si="5"/>
        <v>42150</v>
      </c>
      <c r="AH10" s="12">
        <f t="shared" si="5"/>
        <v>42151</v>
      </c>
      <c r="AI10" s="12">
        <f t="shared" si="5"/>
        <v>42152</v>
      </c>
      <c r="AJ10" s="12">
        <f t="shared" si="5"/>
        <v>42153</v>
      </c>
      <c r="AK10" s="13">
        <f t="shared" si="5"/>
        <v>42154</v>
      </c>
      <c r="AL10" s="13">
        <f t="shared" si="5"/>
        <v>42155</v>
      </c>
      <c r="AM10" s="12">
        <f t="shared" si="5"/>
        <v>42156</v>
      </c>
      <c r="AN10" s="12">
        <f t="shared" si="5"/>
        <v>42157</v>
      </c>
      <c r="AO10" s="12">
        <f t="shared" si="5"/>
        <v>42158</v>
      </c>
      <c r="AP10" s="12">
        <f t="shared" si="5"/>
        <v>42159</v>
      </c>
      <c r="AQ10" s="12">
        <f t="shared" si="5"/>
        <v>42160</v>
      </c>
      <c r="AR10" s="14">
        <f t="shared" si="5"/>
        <v>42161</v>
      </c>
    </row>
    <row r="11" spans="2:46" s="1" customFormat="1" ht="19.5" customHeight="1" x14ac:dyDescent="0.25">
      <c r="B11" s="10">
        <f>DATE(YEAR($B$5),ROWS($A$6:A11),1)</f>
        <v>42156</v>
      </c>
      <c r="C11" s="11">
        <f t="shared" si="1"/>
        <v>42155</v>
      </c>
      <c r="D11" s="12">
        <f t="shared" ref="D11:AR11" si="6">C11+1</f>
        <v>42156</v>
      </c>
      <c r="E11" s="12">
        <f t="shared" si="6"/>
        <v>42157</v>
      </c>
      <c r="F11" s="12">
        <f t="shared" si="6"/>
        <v>42158</v>
      </c>
      <c r="G11" s="12">
        <f t="shared" si="6"/>
        <v>42159</v>
      </c>
      <c r="H11" s="12">
        <f t="shared" si="6"/>
        <v>42160</v>
      </c>
      <c r="I11" s="13">
        <f t="shared" si="6"/>
        <v>42161</v>
      </c>
      <c r="J11" s="13">
        <f t="shared" si="6"/>
        <v>42162</v>
      </c>
      <c r="K11" s="12">
        <f t="shared" si="6"/>
        <v>42163</v>
      </c>
      <c r="L11" s="12">
        <f t="shared" si="6"/>
        <v>42164</v>
      </c>
      <c r="M11" s="12">
        <f t="shared" si="6"/>
        <v>42165</v>
      </c>
      <c r="N11" s="12">
        <f t="shared" si="6"/>
        <v>42166</v>
      </c>
      <c r="O11" s="12">
        <f t="shared" si="6"/>
        <v>42167</v>
      </c>
      <c r="P11" s="13">
        <f t="shared" si="6"/>
        <v>42168</v>
      </c>
      <c r="Q11" s="13">
        <f t="shared" si="6"/>
        <v>42169</v>
      </c>
      <c r="R11" s="12">
        <f t="shared" si="6"/>
        <v>42170</v>
      </c>
      <c r="S11" s="12">
        <f t="shared" si="6"/>
        <v>42171</v>
      </c>
      <c r="T11" s="12">
        <f t="shared" si="6"/>
        <v>42172</v>
      </c>
      <c r="U11" s="12">
        <f t="shared" si="6"/>
        <v>42173</v>
      </c>
      <c r="V11" s="12">
        <f t="shared" si="6"/>
        <v>42174</v>
      </c>
      <c r="W11" s="13">
        <f t="shared" si="6"/>
        <v>42175</v>
      </c>
      <c r="X11" s="13">
        <f t="shared" si="6"/>
        <v>42176</v>
      </c>
      <c r="Y11" s="12">
        <f t="shared" si="6"/>
        <v>42177</v>
      </c>
      <c r="Z11" s="12">
        <f t="shared" si="6"/>
        <v>42178</v>
      </c>
      <c r="AA11" s="12">
        <f t="shared" si="6"/>
        <v>42179</v>
      </c>
      <c r="AB11" s="12">
        <f t="shared" si="6"/>
        <v>42180</v>
      </c>
      <c r="AC11" s="12">
        <f t="shared" si="6"/>
        <v>42181</v>
      </c>
      <c r="AD11" s="13">
        <f t="shared" si="6"/>
        <v>42182</v>
      </c>
      <c r="AE11" s="13">
        <f t="shared" si="6"/>
        <v>42183</v>
      </c>
      <c r="AF11" s="12">
        <f t="shared" si="6"/>
        <v>42184</v>
      </c>
      <c r="AG11" s="12">
        <f t="shared" si="6"/>
        <v>42185</v>
      </c>
      <c r="AH11" s="12">
        <f t="shared" si="6"/>
        <v>42186</v>
      </c>
      <c r="AI11" s="12">
        <f t="shared" si="6"/>
        <v>42187</v>
      </c>
      <c r="AJ11" s="12">
        <f t="shared" si="6"/>
        <v>42188</v>
      </c>
      <c r="AK11" s="13">
        <f t="shared" si="6"/>
        <v>42189</v>
      </c>
      <c r="AL11" s="13">
        <f t="shared" si="6"/>
        <v>42190</v>
      </c>
      <c r="AM11" s="12">
        <f t="shared" si="6"/>
        <v>42191</v>
      </c>
      <c r="AN11" s="12">
        <f t="shared" si="6"/>
        <v>42192</v>
      </c>
      <c r="AO11" s="12">
        <f t="shared" si="6"/>
        <v>42193</v>
      </c>
      <c r="AP11" s="12">
        <f t="shared" si="6"/>
        <v>42194</v>
      </c>
      <c r="AQ11" s="12">
        <f t="shared" si="6"/>
        <v>42195</v>
      </c>
      <c r="AR11" s="14">
        <f t="shared" si="6"/>
        <v>42196</v>
      </c>
    </row>
    <row r="12" spans="2:46" s="1" customFormat="1" ht="19.5" customHeight="1" x14ac:dyDescent="0.25">
      <c r="B12" s="10">
        <f>DATE(YEAR($B$5),ROWS($A$6:A12),1)</f>
        <v>42186</v>
      </c>
      <c r="C12" s="11">
        <f t="shared" si="1"/>
        <v>42183</v>
      </c>
      <c r="D12" s="12">
        <f t="shared" ref="D12:AR12" si="7">C12+1</f>
        <v>42184</v>
      </c>
      <c r="E12" s="12">
        <f t="shared" si="7"/>
        <v>42185</v>
      </c>
      <c r="F12" s="12">
        <f t="shared" si="7"/>
        <v>42186</v>
      </c>
      <c r="G12" s="12">
        <f t="shared" si="7"/>
        <v>42187</v>
      </c>
      <c r="H12" s="12">
        <f t="shared" si="7"/>
        <v>42188</v>
      </c>
      <c r="I12" s="13">
        <f t="shared" si="7"/>
        <v>42189</v>
      </c>
      <c r="J12" s="13">
        <f t="shared" si="7"/>
        <v>42190</v>
      </c>
      <c r="K12" s="12">
        <f t="shared" si="7"/>
        <v>42191</v>
      </c>
      <c r="L12" s="12">
        <f t="shared" si="7"/>
        <v>42192</v>
      </c>
      <c r="M12" s="12">
        <f t="shared" si="7"/>
        <v>42193</v>
      </c>
      <c r="N12" s="12">
        <f t="shared" si="7"/>
        <v>42194</v>
      </c>
      <c r="O12" s="12">
        <f t="shared" si="7"/>
        <v>42195</v>
      </c>
      <c r="P12" s="13">
        <f t="shared" si="7"/>
        <v>42196</v>
      </c>
      <c r="Q12" s="13">
        <f t="shared" si="7"/>
        <v>42197</v>
      </c>
      <c r="R12" s="12">
        <f t="shared" si="7"/>
        <v>42198</v>
      </c>
      <c r="S12" s="12">
        <f t="shared" si="7"/>
        <v>42199</v>
      </c>
      <c r="T12" s="12">
        <f t="shared" si="7"/>
        <v>42200</v>
      </c>
      <c r="U12" s="12">
        <f t="shared" si="7"/>
        <v>42201</v>
      </c>
      <c r="V12" s="12">
        <f t="shared" si="7"/>
        <v>42202</v>
      </c>
      <c r="W12" s="13">
        <f t="shared" si="7"/>
        <v>42203</v>
      </c>
      <c r="X12" s="13">
        <f t="shared" si="7"/>
        <v>42204</v>
      </c>
      <c r="Y12" s="12">
        <f t="shared" si="7"/>
        <v>42205</v>
      </c>
      <c r="Z12" s="12">
        <f t="shared" si="7"/>
        <v>42206</v>
      </c>
      <c r="AA12" s="12">
        <f t="shared" si="7"/>
        <v>42207</v>
      </c>
      <c r="AB12" s="12">
        <f t="shared" si="7"/>
        <v>42208</v>
      </c>
      <c r="AC12" s="12">
        <f t="shared" si="7"/>
        <v>42209</v>
      </c>
      <c r="AD12" s="13">
        <f t="shared" si="7"/>
        <v>42210</v>
      </c>
      <c r="AE12" s="13">
        <f t="shared" si="7"/>
        <v>42211</v>
      </c>
      <c r="AF12" s="12">
        <f t="shared" si="7"/>
        <v>42212</v>
      </c>
      <c r="AG12" s="12">
        <f t="shared" si="7"/>
        <v>42213</v>
      </c>
      <c r="AH12" s="12">
        <f t="shared" si="7"/>
        <v>42214</v>
      </c>
      <c r="AI12" s="12">
        <f t="shared" si="7"/>
        <v>42215</v>
      </c>
      <c r="AJ12" s="12">
        <f t="shared" si="7"/>
        <v>42216</v>
      </c>
      <c r="AK12" s="13">
        <f t="shared" si="7"/>
        <v>42217</v>
      </c>
      <c r="AL12" s="13">
        <f t="shared" si="7"/>
        <v>42218</v>
      </c>
      <c r="AM12" s="12">
        <f t="shared" si="7"/>
        <v>42219</v>
      </c>
      <c r="AN12" s="12">
        <f t="shared" si="7"/>
        <v>42220</v>
      </c>
      <c r="AO12" s="12">
        <f t="shared" si="7"/>
        <v>42221</v>
      </c>
      <c r="AP12" s="12">
        <f t="shared" si="7"/>
        <v>42222</v>
      </c>
      <c r="AQ12" s="12">
        <f t="shared" si="7"/>
        <v>42223</v>
      </c>
      <c r="AR12" s="14">
        <f t="shared" si="7"/>
        <v>42224</v>
      </c>
    </row>
    <row r="13" spans="2:46" s="1" customFormat="1" ht="19.5" customHeight="1" x14ac:dyDescent="0.25">
      <c r="B13" s="10">
        <f>DATE(YEAR($B$5),ROWS($A$6:A13),1)</f>
        <v>42217</v>
      </c>
      <c r="C13" s="11">
        <f t="shared" si="1"/>
        <v>42211</v>
      </c>
      <c r="D13" s="12">
        <f t="shared" ref="D13:AR13" si="8">C13+1</f>
        <v>42212</v>
      </c>
      <c r="E13" s="12">
        <f t="shared" si="8"/>
        <v>42213</v>
      </c>
      <c r="F13" s="12">
        <f t="shared" si="8"/>
        <v>42214</v>
      </c>
      <c r="G13" s="12">
        <f t="shared" si="8"/>
        <v>42215</v>
      </c>
      <c r="H13" s="12">
        <f t="shared" si="8"/>
        <v>42216</v>
      </c>
      <c r="I13" s="13">
        <f t="shared" si="8"/>
        <v>42217</v>
      </c>
      <c r="J13" s="13">
        <f t="shared" si="8"/>
        <v>42218</v>
      </c>
      <c r="K13" s="12">
        <f t="shared" si="8"/>
        <v>42219</v>
      </c>
      <c r="L13" s="12">
        <f t="shared" si="8"/>
        <v>42220</v>
      </c>
      <c r="M13" s="12">
        <f t="shared" si="8"/>
        <v>42221</v>
      </c>
      <c r="N13" s="12">
        <f t="shared" si="8"/>
        <v>42222</v>
      </c>
      <c r="O13" s="12">
        <f t="shared" si="8"/>
        <v>42223</v>
      </c>
      <c r="P13" s="13">
        <f t="shared" si="8"/>
        <v>42224</v>
      </c>
      <c r="Q13" s="13">
        <f t="shared" si="8"/>
        <v>42225</v>
      </c>
      <c r="R13" s="12">
        <f t="shared" si="8"/>
        <v>42226</v>
      </c>
      <c r="S13" s="12">
        <f t="shared" si="8"/>
        <v>42227</v>
      </c>
      <c r="T13" s="12">
        <f t="shared" si="8"/>
        <v>42228</v>
      </c>
      <c r="U13" s="12">
        <f t="shared" si="8"/>
        <v>42229</v>
      </c>
      <c r="V13" s="12">
        <f t="shared" si="8"/>
        <v>42230</v>
      </c>
      <c r="W13" s="13">
        <f t="shared" si="8"/>
        <v>42231</v>
      </c>
      <c r="X13" s="13">
        <f t="shared" si="8"/>
        <v>42232</v>
      </c>
      <c r="Y13" s="12">
        <f t="shared" si="8"/>
        <v>42233</v>
      </c>
      <c r="Z13" s="12">
        <f t="shared" si="8"/>
        <v>42234</v>
      </c>
      <c r="AA13" s="12">
        <f t="shared" si="8"/>
        <v>42235</v>
      </c>
      <c r="AB13" s="12">
        <f t="shared" si="8"/>
        <v>42236</v>
      </c>
      <c r="AC13" s="12">
        <f t="shared" si="8"/>
        <v>42237</v>
      </c>
      <c r="AD13" s="13">
        <f t="shared" si="8"/>
        <v>42238</v>
      </c>
      <c r="AE13" s="13">
        <f t="shared" si="8"/>
        <v>42239</v>
      </c>
      <c r="AF13" s="12">
        <f t="shared" si="8"/>
        <v>42240</v>
      </c>
      <c r="AG13" s="12">
        <f t="shared" si="8"/>
        <v>42241</v>
      </c>
      <c r="AH13" s="12">
        <f t="shared" si="8"/>
        <v>42242</v>
      </c>
      <c r="AI13" s="12">
        <f t="shared" si="8"/>
        <v>42243</v>
      </c>
      <c r="AJ13" s="12">
        <f t="shared" si="8"/>
        <v>42244</v>
      </c>
      <c r="AK13" s="13">
        <f t="shared" si="8"/>
        <v>42245</v>
      </c>
      <c r="AL13" s="13">
        <f t="shared" si="8"/>
        <v>42246</v>
      </c>
      <c r="AM13" s="12">
        <f t="shared" si="8"/>
        <v>42247</v>
      </c>
      <c r="AN13" s="12">
        <f t="shared" si="8"/>
        <v>42248</v>
      </c>
      <c r="AO13" s="12">
        <f t="shared" si="8"/>
        <v>42249</v>
      </c>
      <c r="AP13" s="12">
        <f t="shared" si="8"/>
        <v>42250</v>
      </c>
      <c r="AQ13" s="12">
        <f t="shared" si="8"/>
        <v>42251</v>
      </c>
      <c r="AR13" s="14">
        <f t="shared" si="8"/>
        <v>42252</v>
      </c>
    </row>
    <row r="14" spans="2:46" s="1" customFormat="1" ht="19.5" customHeight="1" x14ac:dyDescent="0.25">
      <c r="B14" s="10">
        <f>DATE(YEAR($B$5),ROWS($A$6:A14),1)</f>
        <v>42248</v>
      </c>
      <c r="C14" s="11">
        <f t="shared" si="1"/>
        <v>42246</v>
      </c>
      <c r="D14" s="12">
        <f t="shared" ref="D14:AR14" si="9">C14+1</f>
        <v>42247</v>
      </c>
      <c r="E14" s="12">
        <f t="shared" si="9"/>
        <v>42248</v>
      </c>
      <c r="F14" s="12">
        <f t="shared" si="9"/>
        <v>42249</v>
      </c>
      <c r="G14" s="12">
        <f t="shared" si="9"/>
        <v>42250</v>
      </c>
      <c r="H14" s="12">
        <f t="shared" si="9"/>
        <v>42251</v>
      </c>
      <c r="I14" s="13">
        <f t="shared" si="9"/>
        <v>42252</v>
      </c>
      <c r="J14" s="13">
        <f t="shared" si="9"/>
        <v>42253</v>
      </c>
      <c r="K14" s="12">
        <f t="shared" si="9"/>
        <v>42254</v>
      </c>
      <c r="L14" s="12">
        <f t="shared" si="9"/>
        <v>42255</v>
      </c>
      <c r="M14" s="12">
        <f t="shared" si="9"/>
        <v>42256</v>
      </c>
      <c r="N14" s="12">
        <f t="shared" si="9"/>
        <v>42257</v>
      </c>
      <c r="O14" s="12">
        <f t="shared" si="9"/>
        <v>42258</v>
      </c>
      <c r="P14" s="13">
        <f t="shared" si="9"/>
        <v>42259</v>
      </c>
      <c r="Q14" s="13">
        <f t="shared" si="9"/>
        <v>42260</v>
      </c>
      <c r="R14" s="12">
        <f t="shared" si="9"/>
        <v>42261</v>
      </c>
      <c r="S14" s="12">
        <f t="shared" si="9"/>
        <v>42262</v>
      </c>
      <c r="T14" s="12">
        <f t="shared" si="9"/>
        <v>42263</v>
      </c>
      <c r="U14" s="12">
        <f t="shared" si="9"/>
        <v>42264</v>
      </c>
      <c r="V14" s="12">
        <f t="shared" si="9"/>
        <v>42265</v>
      </c>
      <c r="W14" s="13">
        <f t="shared" si="9"/>
        <v>42266</v>
      </c>
      <c r="X14" s="13">
        <f t="shared" si="9"/>
        <v>42267</v>
      </c>
      <c r="Y14" s="12">
        <f t="shared" si="9"/>
        <v>42268</v>
      </c>
      <c r="Z14" s="12">
        <f t="shared" si="9"/>
        <v>42269</v>
      </c>
      <c r="AA14" s="12">
        <f t="shared" si="9"/>
        <v>42270</v>
      </c>
      <c r="AB14" s="12">
        <f t="shared" si="9"/>
        <v>42271</v>
      </c>
      <c r="AC14" s="12">
        <f t="shared" si="9"/>
        <v>42272</v>
      </c>
      <c r="AD14" s="13">
        <f t="shared" si="9"/>
        <v>42273</v>
      </c>
      <c r="AE14" s="13">
        <f t="shared" si="9"/>
        <v>42274</v>
      </c>
      <c r="AF14" s="12">
        <f t="shared" si="9"/>
        <v>42275</v>
      </c>
      <c r="AG14" s="12">
        <f t="shared" si="9"/>
        <v>42276</v>
      </c>
      <c r="AH14" s="12">
        <f t="shared" si="9"/>
        <v>42277</v>
      </c>
      <c r="AI14" s="12">
        <f t="shared" si="9"/>
        <v>42278</v>
      </c>
      <c r="AJ14" s="12">
        <f t="shared" si="9"/>
        <v>42279</v>
      </c>
      <c r="AK14" s="13">
        <f t="shared" si="9"/>
        <v>42280</v>
      </c>
      <c r="AL14" s="13">
        <f t="shared" si="9"/>
        <v>42281</v>
      </c>
      <c r="AM14" s="12">
        <f t="shared" si="9"/>
        <v>42282</v>
      </c>
      <c r="AN14" s="12">
        <f t="shared" si="9"/>
        <v>42283</v>
      </c>
      <c r="AO14" s="12">
        <f t="shared" si="9"/>
        <v>42284</v>
      </c>
      <c r="AP14" s="12">
        <f t="shared" si="9"/>
        <v>42285</v>
      </c>
      <c r="AQ14" s="12">
        <f t="shared" si="9"/>
        <v>42286</v>
      </c>
      <c r="AR14" s="14">
        <f t="shared" si="9"/>
        <v>42287</v>
      </c>
    </row>
    <row r="15" spans="2:46" s="1" customFormat="1" ht="19.5" customHeight="1" x14ac:dyDescent="0.25">
      <c r="B15" s="10">
        <f>DATE(YEAR($B$5),ROWS($A$6:A15),1)</f>
        <v>42278</v>
      </c>
      <c r="C15" s="11">
        <f t="shared" si="1"/>
        <v>42274</v>
      </c>
      <c r="D15" s="12">
        <f t="shared" ref="D15:AR15" si="10">C15+1</f>
        <v>42275</v>
      </c>
      <c r="E15" s="12">
        <f t="shared" si="10"/>
        <v>42276</v>
      </c>
      <c r="F15" s="12">
        <f t="shared" si="10"/>
        <v>42277</v>
      </c>
      <c r="G15" s="12">
        <f t="shared" si="10"/>
        <v>42278</v>
      </c>
      <c r="H15" s="12">
        <f t="shared" si="10"/>
        <v>42279</v>
      </c>
      <c r="I15" s="13">
        <f t="shared" si="10"/>
        <v>42280</v>
      </c>
      <c r="J15" s="13">
        <f t="shared" si="10"/>
        <v>42281</v>
      </c>
      <c r="K15" s="12">
        <f t="shared" si="10"/>
        <v>42282</v>
      </c>
      <c r="L15" s="12">
        <f t="shared" si="10"/>
        <v>42283</v>
      </c>
      <c r="M15" s="12">
        <f t="shared" si="10"/>
        <v>42284</v>
      </c>
      <c r="N15" s="12">
        <f t="shared" si="10"/>
        <v>42285</v>
      </c>
      <c r="O15" s="12">
        <f t="shared" si="10"/>
        <v>42286</v>
      </c>
      <c r="P15" s="13">
        <f t="shared" si="10"/>
        <v>42287</v>
      </c>
      <c r="Q15" s="13">
        <f t="shared" si="10"/>
        <v>42288</v>
      </c>
      <c r="R15" s="12">
        <f t="shared" si="10"/>
        <v>42289</v>
      </c>
      <c r="S15" s="12">
        <f t="shared" si="10"/>
        <v>42290</v>
      </c>
      <c r="T15" s="12">
        <f t="shared" si="10"/>
        <v>42291</v>
      </c>
      <c r="U15" s="12">
        <f t="shared" si="10"/>
        <v>42292</v>
      </c>
      <c r="V15" s="12">
        <f t="shared" si="10"/>
        <v>42293</v>
      </c>
      <c r="W15" s="13">
        <f t="shared" si="10"/>
        <v>42294</v>
      </c>
      <c r="X15" s="13">
        <f t="shared" si="10"/>
        <v>42295</v>
      </c>
      <c r="Y15" s="12">
        <f t="shared" si="10"/>
        <v>42296</v>
      </c>
      <c r="Z15" s="12">
        <f t="shared" si="10"/>
        <v>42297</v>
      </c>
      <c r="AA15" s="12">
        <f t="shared" si="10"/>
        <v>42298</v>
      </c>
      <c r="AB15" s="12">
        <f t="shared" si="10"/>
        <v>42299</v>
      </c>
      <c r="AC15" s="12">
        <f t="shared" si="10"/>
        <v>42300</v>
      </c>
      <c r="AD15" s="13">
        <f t="shared" si="10"/>
        <v>42301</v>
      </c>
      <c r="AE15" s="13">
        <f t="shared" si="10"/>
        <v>42302</v>
      </c>
      <c r="AF15" s="12">
        <f t="shared" si="10"/>
        <v>42303</v>
      </c>
      <c r="AG15" s="12">
        <f t="shared" si="10"/>
        <v>42304</v>
      </c>
      <c r="AH15" s="12">
        <f t="shared" si="10"/>
        <v>42305</v>
      </c>
      <c r="AI15" s="12">
        <f t="shared" si="10"/>
        <v>42306</v>
      </c>
      <c r="AJ15" s="12">
        <f t="shared" si="10"/>
        <v>42307</v>
      </c>
      <c r="AK15" s="13">
        <f t="shared" si="10"/>
        <v>42308</v>
      </c>
      <c r="AL15" s="13">
        <f t="shared" si="10"/>
        <v>42309</v>
      </c>
      <c r="AM15" s="12">
        <f t="shared" si="10"/>
        <v>42310</v>
      </c>
      <c r="AN15" s="12">
        <f t="shared" si="10"/>
        <v>42311</v>
      </c>
      <c r="AO15" s="12">
        <f t="shared" si="10"/>
        <v>42312</v>
      </c>
      <c r="AP15" s="12">
        <f t="shared" si="10"/>
        <v>42313</v>
      </c>
      <c r="AQ15" s="12">
        <f t="shared" si="10"/>
        <v>42314</v>
      </c>
      <c r="AR15" s="14">
        <f t="shared" si="10"/>
        <v>42315</v>
      </c>
    </row>
    <row r="16" spans="2:46" s="1" customFormat="1" ht="19.5" customHeight="1" x14ac:dyDescent="0.25">
      <c r="B16" s="10">
        <f>DATE(YEAR($B$5),ROWS($A$6:A16),1)</f>
        <v>42309</v>
      </c>
      <c r="C16" s="11">
        <f t="shared" si="1"/>
        <v>42309</v>
      </c>
      <c r="D16" s="12">
        <f t="shared" ref="D16:AR16" si="11">C16+1</f>
        <v>42310</v>
      </c>
      <c r="E16" s="12">
        <f t="shared" si="11"/>
        <v>42311</v>
      </c>
      <c r="F16" s="12">
        <f t="shared" si="11"/>
        <v>42312</v>
      </c>
      <c r="G16" s="12">
        <f t="shared" si="11"/>
        <v>42313</v>
      </c>
      <c r="H16" s="12">
        <f t="shared" si="11"/>
        <v>42314</v>
      </c>
      <c r="I16" s="13">
        <f t="shared" si="11"/>
        <v>42315</v>
      </c>
      <c r="J16" s="13">
        <f t="shared" si="11"/>
        <v>42316</v>
      </c>
      <c r="K16" s="12">
        <f t="shared" si="11"/>
        <v>42317</v>
      </c>
      <c r="L16" s="12">
        <f t="shared" si="11"/>
        <v>42318</v>
      </c>
      <c r="M16" s="12">
        <f t="shared" si="11"/>
        <v>42319</v>
      </c>
      <c r="N16" s="12">
        <f t="shared" si="11"/>
        <v>42320</v>
      </c>
      <c r="O16" s="12">
        <f t="shared" si="11"/>
        <v>42321</v>
      </c>
      <c r="P16" s="13">
        <f t="shared" si="11"/>
        <v>42322</v>
      </c>
      <c r="Q16" s="13">
        <f t="shared" si="11"/>
        <v>42323</v>
      </c>
      <c r="R16" s="12">
        <f t="shared" si="11"/>
        <v>42324</v>
      </c>
      <c r="S16" s="12">
        <f t="shared" si="11"/>
        <v>42325</v>
      </c>
      <c r="T16" s="12">
        <f t="shared" si="11"/>
        <v>42326</v>
      </c>
      <c r="U16" s="12">
        <f t="shared" si="11"/>
        <v>42327</v>
      </c>
      <c r="V16" s="12">
        <f t="shared" si="11"/>
        <v>42328</v>
      </c>
      <c r="W16" s="13">
        <f t="shared" si="11"/>
        <v>42329</v>
      </c>
      <c r="X16" s="13">
        <f t="shared" si="11"/>
        <v>42330</v>
      </c>
      <c r="Y16" s="12">
        <f t="shared" si="11"/>
        <v>42331</v>
      </c>
      <c r="Z16" s="12">
        <f t="shared" si="11"/>
        <v>42332</v>
      </c>
      <c r="AA16" s="12">
        <f t="shared" si="11"/>
        <v>42333</v>
      </c>
      <c r="AB16" s="12">
        <f t="shared" si="11"/>
        <v>42334</v>
      </c>
      <c r="AC16" s="12">
        <f t="shared" si="11"/>
        <v>42335</v>
      </c>
      <c r="AD16" s="13">
        <f t="shared" si="11"/>
        <v>42336</v>
      </c>
      <c r="AE16" s="13">
        <f t="shared" si="11"/>
        <v>42337</v>
      </c>
      <c r="AF16" s="12">
        <f t="shared" si="11"/>
        <v>42338</v>
      </c>
      <c r="AG16" s="12">
        <f t="shared" si="11"/>
        <v>42339</v>
      </c>
      <c r="AH16" s="12">
        <f t="shared" si="11"/>
        <v>42340</v>
      </c>
      <c r="AI16" s="12">
        <f t="shared" si="11"/>
        <v>42341</v>
      </c>
      <c r="AJ16" s="12">
        <f t="shared" si="11"/>
        <v>42342</v>
      </c>
      <c r="AK16" s="13">
        <f t="shared" si="11"/>
        <v>42343</v>
      </c>
      <c r="AL16" s="13">
        <f t="shared" si="11"/>
        <v>42344</v>
      </c>
      <c r="AM16" s="12">
        <f t="shared" si="11"/>
        <v>42345</v>
      </c>
      <c r="AN16" s="12">
        <f t="shared" si="11"/>
        <v>42346</v>
      </c>
      <c r="AO16" s="12">
        <f t="shared" si="11"/>
        <v>42347</v>
      </c>
      <c r="AP16" s="12">
        <f t="shared" si="11"/>
        <v>42348</v>
      </c>
      <c r="AQ16" s="12">
        <f t="shared" si="11"/>
        <v>42349</v>
      </c>
      <c r="AR16" s="14">
        <f t="shared" si="11"/>
        <v>42350</v>
      </c>
    </row>
    <row r="17" spans="2:44" s="1" customFormat="1" ht="19.5" customHeight="1" x14ac:dyDescent="0.25">
      <c r="B17" s="15">
        <f>DATE(YEAR($B$5),ROWS($A$6:A17),1)</f>
        <v>42339</v>
      </c>
      <c r="C17" s="16">
        <f t="shared" si="1"/>
        <v>42337</v>
      </c>
      <c r="D17" s="17">
        <f t="shared" ref="D17:AR17" si="12">C17+1</f>
        <v>42338</v>
      </c>
      <c r="E17" s="17">
        <f t="shared" si="12"/>
        <v>42339</v>
      </c>
      <c r="F17" s="17">
        <f t="shared" si="12"/>
        <v>42340</v>
      </c>
      <c r="G17" s="17">
        <f t="shared" si="12"/>
        <v>42341</v>
      </c>
      <c r="H17" s="17">
        <f t="shared" si="12"/>
        <v>42342</v>
      </c>
      <c r="I17" s="18">
        <f t="shared" si="12"/>
        <v>42343</v>
      </c>
      <c r="J17" s="18">
        <f t="shared" si="12"/>
        <v>42344</v>
      </c>
      <c r="K17" s="17">
        <f t="shared" si="12"/>
        <v>42345</v>
      </c>
      <c r="L17" s="17">
        <f t="shared" si="12"/>
        <v>42346</v>
      </c>
      <c r="M17" s="17">
        <f t="shared" si="12"/>
        <v>42347</v>
      </c>
      <c r="N17" s="17">
        <f t="shared" si="12"/>
        <v>42348</v>
      </c>
      <c r="O17" s="17">
        <f t="shared" si="12"/>
        <v>42349</v>
      </c>
      <c r="P17" s="18">
        <f t="shared" si="12"/>
        <v>42350</v>
      </c>
      <c r="Q17" s="18">
        <f t="shared" si="12"/>
        <v>42351</v>
      </c>
      <c r="R17" s="17">
        <f t="shared" si="12"/>
        <v>42352</v>
      </c>
      <c r="S17" s="17">
        <f t="shared" si="12"/>
        <v>42353</v>
      </c>
      <c r="T17" s="17">
        <f t="shared" si="12"/>
        <v>42354</v>
      </c>
      <c r="U17" s="17">
        <f t="shared" si="12"/>
        <v>42355</v>
      </c>
      <c r="V17" s="17">
        <f t="shared" si="12"/>
        <v>42356</v>
      </c>
      <c r="W17" s="18">
        <f t="shared" si="12"/>
        <v>42357</v>
      </c>
      <c r="X17" s="18">
        <f t="shared" si="12"/>
        <v>42358</v>
      </c>
      <c r="Y17" s="17">
        <f t="shared" si="12"/>
        <v>42359</v>
      </c>
      <c r="Z17" s="17">
        <f t="shared" si="12"/>
        <v>42360</v>
      </c>
      <c r="AA17" s="17">
        <f t="shared" si="12"/>
        <v>42361</v>
      </c>
      <c r="AB17" s="17">
        <f t="shared" si="12"/>
        <v>42362</v>
      </c>
      <c r="AC17" s="17">
        <f t="shared" si="12"/>
        <v>42363</v>
      </c>
      <c r="AD17" s="18">
        <f t="shared" si="12"/>
        <v>42364</v>
      </c>
      <c r="AE17" s="18">
        <f t="shared" si="12"/>
        <v>42365</v>
      </c>
      <c r="AF17" s="17">
        <f t="shared" si="12"/>
        <v>42366</v>
      </c>
      <c r="AG17" s="17">
        <f t="shared" si="12"/>
        <v>42367</v>
      </c>
      <c r="AH17" s="17">
        <f t="shared" si="12"/>
        <v>42368</v>
      </c>
      <c r="AI17" s="17">
        <f t="shared" si="12"/>
        <v>42369</v>
      </c>
      <c r="AJ17" s="17">
        <f t="shared" si="12"/>
        <v>42370</v>
      </c>
      <c r="AK17" s="18">
        <f t="shared" si="12"/>
        <v>42371</v>
      </c>
      <c r="AL17" s="18">
        <f t="shared" si="12"/>
        <v>42372</v>
      </c>
      <c r="AM17" s="17">
        <f t="shared" si="12"/>
        <v>42373</v>
      </c>
      <c r="AN17" s="17">
        <f t="shared" si="12"/>
        <v>42374</v>
      </c>
      <c r="AO17" s="17">
        <f t="shared" si="12"/>
        <v>42375</v>
      </c>
      <c r="AP17" s="17">
        <f t="shared" si="12"/>
        <v>42376</v>
      </c>
      <c r="AQ17" s="17">
        <f t="shared" si="12"/>
        <v>42377</v>
      </c>
      <c r="AR17" s="19">
        <f t="shared" si="12"/>
        <v>42378</v>
      </c>
    </row>
    <row r="18" spans="2:44" x14ac:dyDescent="0.25"/>
    <row r="19" spans="2:44" hidden="1" x14ac:dyDescent="0.25"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</row>
    <row r="20" spans="2:44" hidden="1" x14ac:dyDescent="0.25"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</row>
    <row r="21" spans="2:44" hidden="1" x14ac:dyDescent="0.25"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</row>
    <row r="22" spans="2:44" hidden="1" x14ac:dyDescent="0.25"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</row>
    <row r="23" spans="2:44" hidden="1" x14ac:dyDescent="0.25"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</row>
    <row r="24" spans="2:44" hidden="1" x14ac:dyDescent="0.25"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</row>
    <row r="25" spans="2:44" hidden="1" x14ac:dyDescent="0.25">
      <c r="C25" s="48"/>
      <c r="D25" s="48"/>
      <c r="E25" s="48"/>
      <c r="F25" s="48"/>
      <c r="G25" s="48"/>
      <c r="H25" s="48"/>
      <c r="I25" s="48"/>
    </row>
    <row r="26" spans="2:44" hidden="1" x14ac:dyDescent="0.25">
      <c r="C26" s="48"/>
      <c r="D26" s="48"/>
      <c r="E26" s="48"/>
      <c r="F26" s="48"/>
      <c r="G26" s="48"/>
      <c r="H26" s="48"/>
      <c r="I26" s="48"/>
    </row>
    <row r="27" spans="2:44" hidden="1" x14ac:dyDescent="0.25">
      <c r="C27" s="48"/>
      <c r="D27" s="48"/>
      <c r="E27" s="48"/>
      <c r="F27" s="48"/>
      <c r="G27" s="48"/>
      <c r="H27" s="48"/>
      <c r="I27" s="48"/>
    </row>
    <row r="28" spans="2:44" hidden="1" x14ac:dyDescent="0.25">
      <c r="C28" s="48"/>
      <c r="D28" s="48"/>
      <c r="E28" s="48"/>
      <c r="F28" s="48"/>
      <c r="G28" s="48"/>
      <c r="H28" s="48"/>
      <c r="I28" s="48"/>
    </row>
    <row r="29" spans="2:44" hidden="1" x14ac:dyDescent="0.25">
      <c r="C29" s="48"/>
      <c r="D29" s="48"/>
      <c r="E29" s="48"/>
      <c r="F29" s="48"/>
      <c r="G29" s="48"/>
      <c r="H29" s="48"/>
      <c r="I29" s="48"/>
    </row>
    <row r="30" spans="2:44" hidden="1" x14ac:dyDescent="0.25">
      <c r="C30" s="48"/>
      <c r="D30" s="48"/>
      <c r="E30" s="48"/>
      <c r="F30" s="48"/>
      <c r="G30" s="48"/>
      <c r="H30" s="48"/>
      <c r="I30" s="48"/>
    </row>
  </sheetData>
  <customSheetViews>
    <customSheetView guid="{00C1CBDA-1637-4E2C-863E-F0BD8FC5759C}" showGridLines="0" hiddenRows="1" hiddenColumns="1">
      <selection activeCell="B5" sqref="B5"/>
      <pageMargins left="0.7" right="0.7" top="0.75" bottom="0.75" header="0.3" footer="0.3"/>
    </customSheetView>
  </customSheetViews>
  <conditionalFormatting sqref="C6:AR17">
    <cfRule type="expression" dxfId="36" priority="1" stopIfTrue="1">
      <formula>MONTH($B6)&lt;&gt;MONTH(C6)</formula>
    </cfRule>
  </conditionalFormatting>
  <printOptions horizontalCentered="1" verticalCentered="1"/>
  <pageMargins left="0.25" right="0.25" top="0.75" bottom="0.75" header="0.3" footer="0.3"/>
  <pageSetup scale="88" orientation="landscape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pageSetUpPr fitToPage="1"/>
  </sheetPr>
  <dimension ref="B1:AB41"/>
  <sheetViews>
    <sheetView showGridLines="0" workbookViewId="0"/>
  </sheetViews>
  <sheetFormatPr defaultColWidth="0" defaultRowHeight="15" zeroHeight="1" x14ac:dyDescent="0.25"/>
  <cols>
    <col min="1" max="1" width="4.7109375" customWidth="1"/>
    <col min="2" max="24" width="3.140625" customWidth="1"/>
    <col min="25" max="25" width="5.7109375" customWidth="1"/>
    <col min="26" max="26" width="2.7109375" customWidth="1"/>
    <col min="27" max="27" width="37.28515625" customWidth="1"/>
    <col min="28" max="28" width="2.7109375" customWidth="1"/>
    <col min="29" max="29" width="4.7109375" customWidth="1"/>
  </cols>
  <sheetData>
    <row r="1" spans="2:28" ht="3.75" customHeight="1" x14ac:dyDescent="0.25"/>
    <row r="2" spans="2:28" ht="3.75" customHeight="1" x14ac:dyDescent="0.25"/>
    <row r="3" spans="2:28" ht="46.5" x14ac:dyDescent="0.7">
      <c r="B3" s="52" t="str">
        <f>Groot!B3</f>
        <v>Jaar</v>
      </c>
      <c r="C3" s="53"/>
      <c r="D3" s="132">
        <f>year</f>
        <v>2015</v>
      </c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54"/>
      <c r="Z3" s="54"/>
      <c r="AA3" s="55" t="str">
        <f>Groot!AA3</f>
        <v>Opmerkingen</v>
      </c>
      <c r="AB3" s="21"/>
    </row>
    <row r="4" spans="2:28" x14ac:dyDescent="0.25">
      <c r="B4" s="20"/>
      <c r="C4" s="20"/>
      <c r="D4" s="22"/>
      <c r="E4" s="22"/>
      <c r="F4" s="22"/>
      <c r="G4" s="22"/>
      <c r="H4" s="20"/>
      <c r="I4" s="23"/>
      <c r="J4" s="20"/>
      <c r="K4" s="20"/>
      <c r="L4" s="20"/>
      <c r="M4" s="20"/>
      <c r="N4" s="20"/>
      <c r="O4" s="20"/>
      <c r="P4" s="20"/>
      <c r="Q4" s="23"/>
      <c r="R4" s="20"/>
      <c r="S4" s="20"/>
      <c r="T4" s="20"/>
      <c r="U4" s="20"/>
      <c r="V4" s="20"/>
      <c r="W4" s="20"/>
      <c r="X4" s="20"/>
      <c r="Y4" s="20"/>
      <c r="Z4" s="24"/>
      <c r="AA4" s="25"/>
      <c r="AB4" s="26"/>
    </row>
    <row r="5" spans="2:28" s="49" customFormat="1" x14ac:dyDescent="0.25">
      <c r="B5" s="133">
        <f>Mini!B6</f>
        <v>42005</v>
      </c>
      <c r="C5" s="134"/>
      <c r="D5" s="134"/>
      <c r="E5" s="134"/>
      <c r="F5" s="134"/>
      <c r="G5" s="134"/>
      <c r="H5" s="135"/>
      <c r="I5" s="27"/>
      <c r="J5" s="133">
        <f>Mini!B7</f>
        <v>42036</v>
      </c>
      <c r="K5" s="134"/>
      <c r="L5" s="134"/>
      <c r="M5" s="134"/>
      <c r="N5" s="134"/>
      <c r="O5" s="134"/>
      <c r="P5" s="135"/>
      <c r="Q5" s="27"/>
      <c r="R5" s="133">
        <f>Mini!B8</f>
        <v>42064</v>
      </c>
      <c r="S5" s="134"/>
      <c r="T5" s="134"/>
      <c r="U5" s="134"/>
      <c r="V5" s="134"/>
      <c r="W5" s="134"/>
      <c r="X5" s="135"/>
      <c r="Y5" s="28"/>
      <c r="Z5" s="29"/>
      <c r="AA5" s="30"/>
      <c r="AB5" s="31"/>
    </row>
    <row r="6" spans="2:28" x14ac:dyDescent="0.25">
      <c r="B6" s="63" t="str">
        <f>Groot!B6</f>
        <v>Zo</v>
      </c>
      <c r="C6" s="64" t="str">
        <f>Groot!C6</f>
        <v>M</v>
      </c>
      <c r="D6" s="64" t="str">
        <f>Groot!D6</f>
        <v>Di</v>
      </c>
      <c r="E6" s="64" t="str">
        <f>Groot!E6</f>
        <v>W</v>
      </c>
      <c r="F6" s="64" t="str">
        <f>Groot!F6</f>
        <v>Do</v>
      </c>
      <c r="G6" s="64" t="str">
        <f>Groot!G6</f>
        <v>V</v>
      </c>
      <c r="H6" s="65" t="str">
        <f>Groot!H6</f>
        <v>Za</v>
      </c>
      <c r="I6" s="35"/>
      <c r="J6" s="63" t="str">
        <f>B6</f>
        <v>Zo</v>
      </c>
      <c r="K6" s="64" t="str">
        <f t="shared" ref="K6:P6" si="0">C6</f>
        <v>M</v>
      </c>
      <c r="L6" s="64" t="str">
        <f t="shared" si="0"/>
        <v>Di</v>
      </c>
      <c r="M6" s="64" t="str">
        <f t="shared" si="0"/>
        <v>W</v>
      </c>
      <c r="N6" s="64" t="str">
        <f t="shared" si="0"/>
        <v>Do</v>
      </c>
      <c r="O6" s="64" t="str">
        <f t="shared" si="0"/>
        <v>V</v>
      </c>
      <c r="P6" s="65" t="str">
        <f t="shared" si="0"/>
        <v>Za</v>
      </c>
      <c r="Q6" s="35"/>
      <c r="R6" s="63" t="str">
        <f>J6</f>
        <v>Zo</v>
      </c>
      <c r="S6" s="64" t="str">
        <f t="shared" ref="S6" si="1">K6</f>
        <v>M</v>
      </c>
      <c r="T6" s="64" t="str">
        <f t="shared" ref="T6" si="2">L6</f>
        <v>Di</v>
      </c>
      <c r="U6" s="64" t="str">
        <f t="shared" ref="U6" si="3">M6</f>
        <v>W</v>
      </c>
      <c r="V6" s="64" t="str">
        <f t="shared" ref="V6" si="4">N6</f>
        <v>Do</v>
      </c>
      <c r="W6" s="64" t="str">
        <f t="shared" ref="W6" si="5">O6</f>
        <v>V</v>
      </c>
      <c r="X6" s="65" t="str">
        <f t="shared" ref="X6" si="6">P6</f>
        <v>Za</v>
      </c>
      <c r="Y6" s="28"/>
      <c r="Z6" s="29"/>
      <c r="AA6" s="36"/>
      <c r="AB6" s="31"/>
    </row>
    <row r="7" spans="2:28" x14ac:dyDescent="0.25">
      <c r="B7" s="41">
        <f>INDEX(m1_,1,(ROWS($B$7:B7)-1)*7+COLUMNS($B$7:B7))</f>
        <v>42001</v>
      </c>
      <c r="C7" s="42">
        <f>INDEX(m1_,1,(ROWS($B$7:C7)-1)*7+COLUMNS($B$7:C7))</f>
        <v>42002</v>
      </c>
      <c r="D7" s="42">
        <f>INDEX(m1_,1,(ROWS($B$7:D7)-1)*7+COLUMNS($B$7:D7))</f>
        <v>42003</v>
      </c>
      <c r="E7" s="42">
        <f>INDEX(m1_,1,(ROWS($B$7:E7)-1)*7+COLUMNS($B$7:E7))</f>
        <v>42004</v>
      </c>
      <c r="F7" s="42">
        <f>INDEX(m1_,1,(ROWS($B$7:F7)-1)*7+COLUMNS($B$7:F7))</f>
        <v>42005</v>
      </c>
      <c r="G7" s="42">
        <f>INDEX(m1_,1,(ROWS($B$7:G7)-1)*7+COLUMNS($B$7:G7))</f>
        <v>42006</v>
      </c>
      <c r="H7" s="43">
        <f>INDEX(m1_,1,(ROWS($B$7:H7)-1)*7+COLUMNS($B$7:H7))</f>
        <v>42007</v>
      </c>
      <c r="I7" s="35"/>
      <c r="J7" s="41">
        <f>INDEX(m2_,1,(ROWS($J$7:J7)-1)*7+COLUMNS($J$7:J7))</f>
        <v>42036</v>
      </c>
      <c r="K7" s="42">
        <f>INDEX(m2_,1,(ROWS($J$7:K7)-1)*7+COLUMNS($J$7:K7))</f>
        <v>42037</v>
      </c>
      <c r="L7" s="42">
        <f>INDEX(m2_,1,(ROWS($J$7:L7)-1)*7+COLUMNS($J$7:L7))</f>
        <v>42038</v>
      </c>
      <c r="M7" s="42">
        <f>INDEX(m2_,1,(ROWS($J$7:M7)-1)*7+COLUMNS($J$7:M7))</f>
        <v>42039</v>
      </c>
      <c r="N7" s="42">
        <f>INDEX(m2_,1,(ROWS($J$7:N7)-1)*7+COLUMNS($J$7:N7))</f>
        <v>42040</v>
      </c>
      <c r="O7" s="42">
        <f>INDEX(m2_,1,(ROWS($J$7:O7)-1)*7+COLUMNS($J$7:O7))</f>
        <v>42041</v>
      </c>
      <c r="P7" s="43">
        <f>INDEX(m2_,1,(ROWS($J$7:P7)-1)*7+COLUMNS($J$7:P7))</f>
        <v>42042</v>
      </c>
      <c r="Q7" s="35"/>
      <c r="R7" s="41">
        <f>INDEX(m3_,1,(ROWS($R$7:R7)-1)*7+COLUMNS($R$7:R7))</f>
        <v>42064</v>
      </c>
      <c r="S7" s="42">
        <f>INDEX(m3_,1,(ROWS($R$7:S7)-1)*7+COLUMNS($R$7:S7))</f>
        <v>42065</v>
      </c>
      <c r="T7" s="42">
        <f>INDEX(m3_,1,(ROWS($R$7:T7)-1)*7+COLUMNS($R$7:T7))</f>
        <v>42066</v>
      </c>
      <c r="U7" s="42">
        <f>INDEX(m3_,1,(ROWS($R$7:U7)-1)*7+COLUMNS($R$7:U7))</f>
        <v>42067</v>
      </c>
      <c r="V7" s="42">
        <f>INDEX(m3_,1,(ROWS($R$7:V7)-1)*7+COLUMNS($R$7:V7))</f>
        <v>42068</v>
      </c>
      <c r="W7" s="42">
        <f>INDEX(m3_,1,(ROWS($R$7:W7)-1)*7+COLUMNS($R$7:W7))</f>
        <v>42069</v>
      </c>
      <c r="X7" s="43">
        <f>INDEX(m3_,1,(ROWS($R$7:X7)-1)*7+COLUMNS($R$7:X7))</f>
        <v>42070</v>
      </c>
      <c r="Y7" s="28"/>
      <c r="Z7" s="29"/>
      <c r="AA7" s="36"/>
      <c r="AB7" s="31"/>
    </row>
    <row r="8" spans="2:28" x14ac:dyDescent="0.25">
      <c r="B8" s="41">
        <f>INDEX(m1_,1,(ROWS($B$7:B8)-1)*7+COLUMNS($B$7:B8))</f>
        <v>42008</v>
      </c>
      <c r="C8" s="42">
        <f>INDEX(m1_,1,(ROWS($B$7:C8)-1)*7+COLUMNS($B$7:C8))</f>
        <v>42009</v>
      </c>
      <c r="D8" s="42">
        <f>INDEX(m1_,1,(ROWS($B$7:D8)-1)*7+COLUMNS($B$7:D8))</f>
        <v>42010</v>
      </c>
      <c r="E8" s="42">
        <f>INDEX(m1_,1,(ROWS($B$7:E8)-1)*7+COLUMNS($B$7:E8))</f>
        <v>42011</v>
      </c>
      <c r="F8" s="42">
        <f>INDEX(m1_,1,(ROWS($B$7:F8)-1)*7+COLUMNS($B$7:F8))</f>
        <v>42012</v>
      </c>
      <c r="G8" s="42">
        <f>INDEX(m1_,1,(ROWS($B$7:G8)-1)*7+COLUMNS($B$7:G8))</f>
        <v>42013</v>
      </c>
      <c r="H8" s="43">
        <f>INDEX(m1_,1,(ROWS($B$7:H8)-1)*7+COLUMNS($B$7:H8))</f>
        <v>42014</v>
      </c>
      <c r="I8" s="35"/>
      <c r="J8" s="41">
        <f>INDEX(m2_,1,(ROWS($J$7:J8)-1)*7+COLUMNS($J$7:J8))</f>
        <v>42043</v>
      </c>
      <c r="K8" s="42">
        <f>INDEX(m2_,1,(ROWS($J$7:K8)-1)*7+COLUMNS($J$7:K8))</f>
        <v>42044</v>
      </c>
      <c r="L8" s="42">
        <f>INDEX(m2_,1,(ROWS($J$7:L8)-1)*7+COLUMNS($J$7:L8))</f>
        <v>42045</v>
      </c>
      <c r="M8" s="42">
        <f>INDEX(m2_,1,(ROWS($J$7:M8)-1)*7+COLUMNS($J$7:M8))</f>
        <v>42046</v>
      </c>
      <c r="N8" s="42">
        <f>INDEX(m2_,1,(ROWS($J$7:N8)-1)*7+COLUMNS($J$7:N8))</f>
        <v>42047</v>
      </c>
      <c r="O8" s="42">
        <f>INDEX(m2_,1,(ROWS($J$7:O8)-1)*7+COLUMNS($J$7:O8))</f>
        <v>42048</v>
      </c>
      <c r="P8" s="43">
        <f>INDEX(m2_,1,(ROWS($J$7:P8)-1)*7+COLUMNS($J$7:P8))</f>
        <v>42049</v>
      </c>
      <c r="Q8" s="35"/>
      <c r="R8" s="41">
        <f>INDEX(m3_,1,(ROWS($R$7:R8)-1)*7+COLUMNS($R$7:R8))</f>
        <v>42071</v>
      </c>
      <c r="S8" s="42">
        <f>INDEX(m3_,1,(ROWS($R$7:S8)-1)*7+COLUMNS($R$7:S8))</f>
        <v>42072</v>
      </c>
      <c r="T8" s="42">
        <f>INDEX(m3_,1,(ROWS($R$7:T8)-1)*7+COLUMNS($R$7:T8))</f>
        <v>42073</v>
      </c>
      <c r="U8" s="42">
        <f>INDEX(m3_,1,(ROWS($R$7:U8)-1)*7+COLUMNS($R$7:U8))</f>
        <v>42074</v>
      </c>
      <c r="V8" s="42">
        <f>INDEX(m3_,1,(ROWS($R$7:V8)-1)*7+COLUMNS($R$7:V8))</f>
        <v>42075</v>
      </c>
      <c r="W8" s="42">
        <f>INDEX(m3_,1,(ROWS($R$7:W8)-1)*7+COLUMNS($R$7:W8))</f>
        <v>42076</v>
      </c>
      <c r="X8" s="43">
        <f>INDEX(m3_,1,(ROWS($R$7:X8)-1)*7+COLUMNS($R$7:X8))</f>
        <v>42077</v>
      </c>
      <c r="Y8" s="28"/>
      <c r="Z8" s="29"/>
      <c r="AA8" s="36"/>
      <c r="AB8" s="31"/>
    </row>
    <row r="9" spans="2:28" x14ac:dyDescent="0.25">
      <c r="B9" s="41">
        <f>INDEX(m1_,1,(ROWS($B$7:B9)-1)*7+COLUMNS($B$7:B9))</f>
        <v>42015</v>
      </c>
      <c r="C9" s="42">
        <f>INDEX(m1_,1,(ROWS($B$7:C9)-1)*7+COLUMNS($B$7:C9))</f>
        <v>42016</v>
      </c>
      <c r="D9" s="42">
        <f>INDEX(m1_,1,(ROWS($B$7:D9)-1)*7+COLUMNS($B$7:D9))</f>
        <v>42017</v>
      </c>
      <c r="E9" s="42">
        <f>INDEX(m1_,1,(ROWS($B$7:E9)-1)*7+COLUMNS($B$7:E9))</f>
        <v>42018</v>
      </c>
      <c r="F9" s="42">
        <f>INDEX(m1_,1,(ROWS($B$7:F9)-1)*7+COLUMNS($B$7:F9))</f>
        <v>42019</v>
      </c>
      <c r="G9" s="42">
        <f>INDEX(m1_,1,(ROWS($B$7:G9)-1)*7+COLUMNS($B$7:G9))</f>
        <v>42020</v>
      </c>
      <c r="H9" s="43">
        <f>INDEX(m1_,1,(ROWS($B$7:H9)-1)*7+COLUMNS($B$7:H9))</f>
        <v>42021</v>
      </c>
      <c r="I9" s="35"/>
      <c r="J9" s="41">
        <f>INDEX(m2_,1,(ROWS($J$7:J9)-1)*7+COLUMNS($J$7:J9))</f>
        <v>42050</v>
      </c>
      <c r="K9" s="42">
        <f>INDEX(m2_,1,(ROWS($J$7:K9)-1)*7+COLUMNS($J$7:K9))</f>
        <v>42051</v>
      </c>
      <c r="L9" s="42">
        <f>INDEX(m2_,1,(ROWS($J$7:L9)-1)*7+COLUMNS($J$7:L9))</f>
        <v>42052</v>
      </c>
      <c r="M9" s="42">
        <f>INDEX(m2_,1,(ROWS($J$7:M9)-1)*7+COLUMNS($J$7:M9))</f>
        <v>42053</v>
      </c>
      <c r="N9" s="42">
        <f>INDEX(m2_,1,(ROWS($J$7:N9)-1)*7+COLUMNS($J$7:N9))</f>
        <v>42054</v>
      </c>
      <c r="O9" s="42">
        <f>INDEX(m2_,1,(ROWS($J$7:O9)-1)*7+COLUMNS($J$7:O9))</f>
        <v>42055</v>
      </c>
      <c r="P9" s="43">
        <f>INDEX(m2_,1,(ROWS($J$7:P9)-1)*7+COLUMNS($J$7:P9))</f>
        <v>42056</v>
      </c>
      <c r="Q9" s="35"/>
      <c r="R9" s="41">
        <f>INDEX(m3_,1,(ROWS($R$7:R9)-1)*7+COLUMNS($R$7:R9))</f>
        <v>42078</v>
      </c>
      <c r="S9" s="42">
        <f>INDEX(m3_,1,(ROWS($R$7:S9)-1)*7+COLUMNS($R$7:S9))</f>
        <v>42079</v>
      </c>
      <c r="T9" s="42">
        <f>INDEX(m3_,1,(ROWS($R$7:T9)-1)*7+COLUMNS($R$7:T9))</f>
        <v>42080</v>
      </c>
      <c r="U9" s="42">
        <f>INDEX(m3_,1,(ROWS($R$7:U9)-1)*7+COLUMNS($R$7:U9))</f>
        <v>42081</v>
      </c>
      <c r="V9" s="42">
        <f>INDEX(m3_,1,(ROWS($R$7:V9)-1)*7+COLUMNS($R$7:V9))</f>
        <v>42082</v>
      </c>
      <c r="W9" s="42">
        <f>INDEX(m3_,1,(ROWS($R$7:W9)-1)*7+COLUMNS($R$7:W9))</f>
        <v>42083</v>
      </c>
      <c r="X9" s="43">
        <f>INDEX(m3_,1,(ROWS($R$7:X9)-1)*7+COLUMNS($R$7:X9))</f>
        <v>42084</v>
      </c>
      <c r="Y9" s="28"/>
      <c r="Z9" s="29"/>
      <c r="AA9" s="36"/>
      <c r="AB9" s="31"/>
    </row>
    <row r="10" spans="2:28" x14ac:dyDescent="0.25">
      <c r="B10" s="41">
        <f>INDEX(m1_,1,(ROWS($B$7:B10)-1)*7+COLUMNS($B$7:B10))</f>
        <v>42022</v>
      </c>
      <c r="C10" s="42">
        <f>INDEX(m1_,1,(ROWS($B$7:C10)-1)*7+COLUMNS($B$7:C10))</f>
        <v>42023</v>
      </c>
      <c r="D10" s="42">
        <f>INDEX(m1_,1,(ROWS($B$7:D10)-1)*7+COLUMNS($B$7:D10))</f>
        <v>42024</v>
      </c>
      <c r="E10" s="42">
        <f>INDEX(m1_,1,(ROWS($B$7:E10)-1)*7+COLUMNS($B$7:E10))</f>
        <v>42025</v>
      </c>
      <c r="F10" s="42">
        <f>INDEX(m1_,1,(ROWS($B$7:F10)-1)*7+COLUMNS($B$7:F10))</f>
        <v>42026</v>
      </c>
      <c r="G10" s="42">
        <f>INDEX(m1_,1,(ROWS($B$7:G10)-1)*7+COLUMNS($B$7:G10))</f>
        <v>42027</v>
      </c>
      <c r="H10" s="43">
        <f>INDEX(m1_,1,(ROWS($B$7:H10)-1)*7+COLUMNS($B$7:H10))</f>
        <v>42028</v>
      </c>
      <c r="I10" s="35"/>
      <c r="J10" s="41">
        <f>INDEX(m2_,1,(ROWS($J$7:J10)-1)*7+COLUMNS($J$7:J10))</f>
        <v>42057</v>
      </c>
      <c r="K10" s="42">
        <f>INDEX(m2_,1,(ROWS($J$7:K10)-1)*7+COLUMNS($J$7:K10))</f>
        <v>42058</v>
      </c>
      <c r="L10" s="42">
        <f>INDEX(m2_,1,(ROWS($J$7:L10)-1)*7+COLUMNS($J$7:L10))</f>
        <v>42059</v>
      </c>
      <c r="M10" s="42">
        <f>INDEX(m2_,1,(ROWS($J$7:M10)-1)*7+COLUMNS($J$7:M10))</f>
        <v>42060</v>
      </c>
      <c r="N10" s="42">
        <f>INDEX(m2_,1,(ROWS($J$7:N10)-1)*7+COLUMNS($J$7:N10))</f>
        <v>42061</v>
      </c>
      <c r="O10" s="42">
        <f>INDEX(m2_,1,(ROWS($J$7:O10)-1)*7+COLUMNS($J$7:O10))</f>
        <v>42062</v>
      </c>
      <c r="P10" s="43">
        <f>INDEX(m2_,1,(ROWS($J$7:P10)-1)*7+COLUMNS($J$7:P10))</f>
        <v>42063</v>
      </c>
      <c r="Q10" s="35"/>
      <c r="R10" s="41">
        <f>INDEX(m3_,1,(ROWS($R$7:R10)-1)*7+COLUMNS($R$7:R10))</f>
        <v>42085</v>
      </c>
      <c r="S10" s="42">
        <f>INDEX(m3_,1,(ROWS($R$7:S10)-1)*7+COLUMNS($R$7:S10))</f>
        <v>42086</v>
      </c>
      <c r="T10" s="42">
        <f>INDEX(m3_,1,(ROWS($R$7:T10)-1)*7+COLUMNS($R$7:T10))</f>
        <v>42087</v>
      </c>
      <c r="U10" s="42">
        <f>INDEX(m3_,1,(ROWS($R$7:U10)-1)*7+COLUMNS($R$7:U10))</f>
        <v>42088</v>
      </c>
      <c r="V10" s="42">
        <f>INDEX(m3_,1,(ROWS($R$7:V10)-1)*7+COLUMNS($R$7:V10))</f>
        <v>42089</v>
      </c>
      <c r="W10" s="42">
        <f>INDEX(m3_,1,(ROWS($R$7:W10)-1)*7+COLUMNS($R$7:W10))</f>
        <v>42090</v>
      </c>
      <c r="X10" s="43">
        <f>INDEX(m3_,1,(ROWS($R$7:X10)-1)*7+COLUMNS($R$7:X10))</f>
        <v>42091</v>
      </c>
      <c r="Y10" s="28"/>
      <c r="Z10" s="29"/>
      <c r="AA10" s="36"/>
      <c r="AB10" s="31"/>
    </row>
    <row r="11" spans="2:28" x14ac:dyDescent="0.25">
      <c r="B11" s="41">
        <f>INDEX(m1_,1,(ROWS($B$7:B11)-1)*7+COLUMNS($B$7:B11))</f>
        <v>42029</v>
      </c>
      <c r="C11" s="42">
        <f>INDEX(m1_,1,(ROWS($B$7:C11)-1)*7+COLUMNS($B$7:C11))</f>
        <v>42030</v>
      </c>
      <c r="D11" s="42">
        <f>INDEX(m1_,1,(ROWS($B$7:D11)-1)*7+COLUMNS($B$7:D11))</f>
        <v>42031</v>
      </c>
      <c r="E11" s="42">
        <f>INDEX(m1_,1,(ROWS($B$7:E11)-1)*7+COLUMNS($B$7:E11))</f>
        <v>42032</v>
      </c>
      <c r="F11" s="42">
        <f>INDEX(m1_,1,(ROWS($B$7:F11)-1)*7+COLUMNS($B$7:F11))</f>
        <v>42033</v>
      </c>
      <c r="G11" s="42">
        <f>INDEX(m1_,1,(ROWS($B$7:G11)-1)*7+COLUMNS($B$7:G11))</f>
        <v>42034</v>
      </c>
      <c r="H11" s="43">
        <f>INDEX(m1_,1,(ROWS($B$7:H11)-1)*7+COLUMNS($B$7:H11))</f>
        <v>42035</v>
      </c>
      <c r="I11" s="35"/>
      <c r="J11" s="41">
        <f>INDEX(m2_,1,(ROWS($J$7:J11)-1)*7+COLUMNS($J$7:J11))</f>
        <v>42064</v>
      </c>
      <c r="K11" s="42">
        <f>INDEX(m2_,1,(ROWS($J$7:K11)-1)*7+COLUMNS($J$7:K11))</f>
        <v>42065</v>
      </c>
      <c r="L11" s="42">
        <f>INDEX(m2_,1,(ROWS($J$7:L11)-1)*7+COLUMNS($J$7:L11))</f>
        <v>42066</v>
      </c>
      <c r="M11" s="42">
        <f>INDEX(m2_,1,(ROWS($J$7:M11)-1)*7+COLUMNS($J$7:M11))</f>
        <v>42067</v>
      </c>
      <c r="N11" s="42">
        <f>INDEX(m2_,1,(ROWS($J$7:N11)-1)*7+COLUMNS($J$7:N11))</f>
        <v>42068</v>
      </c>
      <c r="O11" s="42">
        <f>INDEX(m2_,1,(ROWS($J$7:O11)-1)*7+COLUMNS($J$7:O11))</f>
        <v>42069</v>
      </c>
      <c r="P11" s="43">
        <f>INDEX(m2_,1,(ROWS($J$7:P11)-1)*7+COLUMNS($J$7:P11))</f>
        <v>42070</v>
      </c>
      <c r="Q11" s="35"/>
      <c r="R11" s="41">
        <f>INDEX(m3_,1,(ROWS($R$7:R11)-1)*7+COLUMNS($R$7:R11))</f>
        <v>42092</v>
      </c>
      <c r="S11" s="42">
        <f>INDEX(m3_,1,(ROWS($R$7:S11)-1)*7+COLUMNS($R$7:S11))</f>
        <v>42093</v>
      </c>
      <c r="T11" s="42">
        <f>INDEX(m3_,1,(ROWS($R$7:T11)-1)*7+COLUMNS($R$7:T11))</f>
        <v>42094</v>
      </c>
      <c r="U11" s="42">
        <f>INDEX(m3_,1,(ROWS($R$7:U11)-1)*7+COLUMNS($R$7:U11))</f>
        <v>42095</v>
      </c>
      <c r="V11" s="42">
        <f>INDEX(m3_,1,(ROWS($R$7:V11)-1)*7+COLUMNS($R$7:V11))</f>
        <v>42096</v>
      </c>
      <c r="W11" s="42">
        <f>INDEX(m3_,1,(ROWS($R$7:W11)-1)*7+COLUMNS($R$7:W11))</f>
        <v>42097</v>
      </c>
      <c r="X11" s="43">
        <f>INDEX(m3_,1,(ROWS($R$7:X11)-1)*7+COLUMNS($R$7:X11))</f>
        <v>42098</v>
      </c>
      <c r="Y11" s="28"/>
      <c r="Z11" s="29"/>
      <c r="AA11" s="36"/>
      <c r="AB11" s="31"/>
    </row>
    <row r="12" spans="2:28" x14ac:dyDescent="0.25">
      <c r="B12" s="44">
        <f>INDEX(m1_,1,(ROWS($B$7:B12)-1)*7+COLUMNS($B$7:B12))</f>
        <v>42036</v>
      </c>
      <c r="C12" s="45">
        <f>INDEX(m1_,1,(ROWS($B$7:C12)-1)*7+COLUMNS($B$7:C12))</f>
        <v>42037</v>
      </c>
      <c r="D12" s="45">
        <f>INDEX(m1_,1,(ROWS($B$7:D12)-1)*7+COLUMNS($B$7:D12))</f>
        <v>42038</v>
      </c>
      <c r="E12" s="45">
        <f>INDEX(m1_,1,(ROWS($B$7:E12)-1)*7+COLUMNS($B$7:E12))</f>
        <v>42039</v>
      </c>
      <c r="F12" s="45">
        <f>INDEX(m1_,1,(ROWS($B$7:F12)-1)*7+COLUMNS($B$7:F12))</f>
        <v>42040</v>
      </c>
      <c r="G12" s="45">
        <f>INDEX(m1_,1,(ROWS($B$7:G12)-1)*7+COLUMNS($B$7:G12))</f>
        <v>42041</v>
      </c>
      <c r="H12" s="46">
        <f>INDEX(m1_,1,(ROWS($B$7:H12)-1)*7+COLUMNS($B$7:H12))</f>
        <v>42042</v>
      </c>
      <c r="I12" s="35"/>
      <c r="J12" s="44">
        <f>INDEX(m2_,1,(ROWS($J$7:J12)-1)*7+COLUMNS($J$7:J12))</f>
        <v>42071</v>
      </c>
      <c r="K12" s="45">
        <f>INDEX(m2_,1,(ROWS($J$7:K12)-1)*7+COLUMNS($J$7:K12))</f>
        <v>42072</v>
      </c>
      <c r="L12" s="45">
        <f>INDEX(m2_,1,(ROWS($J$7:L12)-1)*7+COLUMNS($J$7:L12))</f>
        <v>42073</v>
      </c>
      <c r="M12" s="45">
        <f>INDEX(m2_,1,(ROWS($J$7:M12)-1)*7+COLUMNS($J$7:M12))</f>
        <v>42074</v>
      </c>
      <c r="N12" s="45">
        <f>INDEX(m2_,1,(ROWS($J$7:N12)-1)*7+COLUMNS($J$7:N12))</f>
        <v>42075</v>
      </c>
      <c r="O12" s="45">
        <f>INDEX(m2_,1,(ROWS($J$7:O12)-1)*7+COLUMNS($J$7:O12))</f>
        <v>42076</v>
      </c>
      <c r="P12" s="46">
        <f>INDEX(m2_,1,(ROWS($J$7:P12)-1)*7+COLUMNS($J$7:P12))</f>
        <v>42077</v>
      </c>
      <c r="Q12" s="35"/>
      <c r="R12" s="44">
        <f>INDEX(m3_,1,(ROWS($R$7:R12)-1)*7+COLUMNS($R$7:R12))</f>
        <v>42099</v>
      </c>
      <c r="S12" s="45">
        <f>INDEX(m3_,1,(ROWS($R$7:S12)-1)*7+COLUMNS($R$7:S12))</f>
        <v>42100</v>
      </c>
      <c r="T12" s="45">
        <f>INDEX(m3_,1,(ROWS($R$7:T12)-1)*7+COLUMNS($R$7:T12))</f>
        <v>42101</v>
      </c>
      <c r="U12" s="45">
        <f>INDEX(m3_,1,(ROWS($R$7:U12)-1)*7+COLUMNS($R$7:U12))</f>
        <v>42102</v>
      </c>
      <c r="V12" s="45">
        <f>INDEX(m3_,1,(ROWS($R$7:V12)-1)*7+COLUMNS($R$7:V12))</f>
        <v>42103</v>
      </c>
      <c r="W12" s="45">
        <f>INDEX(m3_,1,(ROWS($R$7:W12)-1)*7+COLUMNS($R$7:W12))</f>
        <v>42104</v>
      </c>
      <c r="X12" s="46">
        <f>INDEX(m3_,1,(ROWS($R$7:X12)-1)*7+COLUMNS($R$7:X12))</f>
        <v>42105</v>
      </c>
      <c r="Y12" s="28"/>
      <c r="Z12" s="29"/>
      <c r="AA12" s="36"/>
      <c r="AB12" s="31"/>
    </row>
    <row r="13" spans="2:28" x14ac:dyDescent="0.25">
      <c r="B13" s="37"/>
      <c r="C13" s="37"/>
      <c r="D13" s="37"/>
      <c r="E13" s="37"/>
      <c r="F13" s="37"/>
      <c r="G13" s="37"/>
      <c r="H13" s="37"/>
      <c r="I13" s="35"/>
      <c r="J13" s="37"/>
      <c r="K13" s="37"/>
      <c r="L13" s="37"/>
      <c r="M13" s="37"/>
      <c r="N13" s="37"/>
      <c r="O13" s="37"/>
      <c r="P13" s="37"/>
      <c r="Q13" s="35"/>
      <c r="R13" s="37"/>
      <c r="S13" s="37"/>
      <c r="T13" s="37"/>
      <c r="U13" s="37"/>
      <c r="V13" s="37"/>
      <c r="W13" s="37"/>
      <c r="X13" s="37"/>
      <c r="Y13" s="28"/>
      <c r="Z13" s="29"/>
      <c r="AA13" s="36"/>
      <c r="AB13" s="31"/>
    </row>
    <row r="14" spans="2:28" s="49" customFormat="1" x14ac:dyDescent="0.25">
      <c r="B14" s="133">
        <f>Mini!B9</f>
        <v>42095</v>
      </c>
      <c r="C14" s="134"/>
      <c r="D14" s="134"/>
      <c r="E14" s="134"/>
      <c r="F14" s="134"/>
      <c r="G14" s="134"/>
      <c r="H14" s="135"/>
      <c r="I14" s="27"/>
      <c r="J14" s="133">
        <f>Mini!B10</f>
        <v>42125</v>
      </c>
      <c r="K14" s="134"/>
      <c r="L14" s="134"/>
      <c r="M14" s="134"/>
      <c r="N14" s="134"/>
      <c r="O14" s="134"/>
      <c r="P14" s="135"/>
      <c r="Q14" s="27"/>
      <c r="R14" s="133">
        <f>Mini!B11</f>
        <v>42156</v>
      </c>
      <c r="S14" s="134"/>
      <c r="T14" s="134"/>
      <c r="U14" s="134"/>
      <c r="V14" s="134"/>
      <c r="W14" s="134"/>
      <c r="X14" s="135"/>
      <c r="Y14" s="28"/>
      <c r="Z14" s="29"/>
      <c r="AA14" s="36"/>
      <c r="AB14" s="31"/>
    </row>
    <row r="15" spans="2:28" x14ac:dyDescent="0.25">
      <c r="B15" s="63" t="str">
        <f>B6</f>
        <v>Zo</v>
      </c>
      <c r="C15" s="64" t="str">
        <f t="shared" ref="C15:H15" si="7">C6</f>
        <v>M</v>
      </c>
      <c r="D15" s="64" t="str">
        <f t="shared" si="7"/>
        <v>Di</v>
      </c>
      <c r="E15" s="64" t="str">
        <f t="shared" si="7"/>
        <v>W</v>
      </c>
      <c r="F15" s="64" t="str">
        <f t="shared" si="7"/>
        <v>Do</v>
      </c>
      <c r="G15" s="64" t="str">
        <f t="shared" si="7"/>
        <v>V</v>
      </c>
      <c r="H15" s="65" t="str">
        <f t="shared" si="7"/>
        <v>Za</v>
      </c>
      <c r="I15" s="35"/>
      <c r="J15" s="63" t="str">
        <f>J6</f>
        <v>Zo</v>
      </c>
      <c r="K15" s="64" t="str">
        <f t="shared" ref="K15:P15" si="8">K6</f>
        <v>M</v>
      </c>
      <c r="L15" s="64" t="str">
        <f t="shared" si="8"/>
        <v>Di</v>
      </c>
      <c r="M15" s="64" t="str">
        <f t="shared" si="8"/>
        <v>W</v>
      </c>
      <c r="N15" s="64" t="str">
        <f t="shared" si="8"/>
        <v>Do</v>
      </c>
      <c r="O15" s="64" t="str">
        <f t="shared" si="8"/>
        <v>V</v>
      </c>
      <c r="P15" s="65" t="str">
        <f t="shared" si="8"/>
        <v>Za</v>
      </c>
      <c r="Q15" s="35"/>
      <c r="R15" s="63" t="str">
        <f>R6</f>
        <v>Zo</v>
      </c>
      <c r="S15" s="64" t="str">
        <f t="shared" ref="S15:X15" si="9">S6</f>
        <v>M</v>
      </c>
      <c r="T15" s="64" t="str">
        <f t="shared" si="9"/>
        <v>Di</v>
      </c>
      <c r="U15" s="64" t="str">
        <f t="shared" si="9"/>
        <v>W</v>
      </c>
      <c r="V15" s="64" t="str">
        <f t="shared" si="9"/>
        <v>Do</v>
      </c>
      <c r="W15" s="64" t="str">
        <f t="shared" si="9"/>
        <v>V</v>
      </c>
      <c r="X15" s="65" t="str">
        <f t="shared" si="9"/>
        <v>Za</v>
      </c>
      <c r="Y15" s="28"/>
      <c r="Z15" s="29"/>
      <c r="AA15" s="36"/>
      <c r="AB15" s="31"/>
    </row>
    <row r="16" spans="2:28" x14ac:dyDescent="0.25">
      <c r="B16" s="41">
        <f>INDEX(m4_,1,(ROWS($B$16:B16)-1)*7+COLUMNS($B$16:B16))</f>
        <v>42092</v>
      </c>
      <c r="C16" s="42">
        <f>INDEX(m4_,1,(ROWS($B$16:C16)-1)*7+COLUMNS($B$16:C16))</f>
        <v>42093</v>
      </c>
      <c r="D16" s="42">
        <f>INDEX(m4_,1,(ROWS($B$16:D16)-1)*7+COLUMNS($B$16:D16))</f>
        <v>42094</v>
      </c>
      <c r="E16" s="42">
        <f>INDEX(m4_,1,(ROWS($B$16:E16)-1)*7+COLUMNS($B$16:E16))</f>
        <v>42095</v>
      </c>
      <c r="F16" s="42">
        <f>INDEX(m4_,1,(ROWS($B$16:F16)-1)*7+COLUMNS($B$16:F16))</f>
        <v>42096</v>
      </c>
      <c r="G16" s="42">
        <f>INDEX(m4_,1,(ROWS($B$16:G16)-1)*7+COLUMNS($B$16:G16))</f>
        <v>42097</v>
      </c>
      <c r="H16" s="43">
        <f>INDEX(m4_,1,(ROWS($B$16:H16)-1)*7+COLUMNS($B$16:H16))</f>
        <v>42098</v>
      </c>
      <c r="I16" s="35"/>
      <c r="J16" s="41">
        <f>INDEX(m5_,1,(ROWS($J$16:J16)-1)*7+COLUMNS($J$16:J16))</f>
        <v>42120</v>
      </c>
      <c r="K16" s="42">
        <f>INDEX(m5_,1,(ROWS($J$16:K16)-1)*7+COLUMNS($J$16:K16))</f>
        <v>42121</v>
      </c>
      <c r="L16" s="42">
        <f>INDEX(m5_,1,(ROWS($J$16:L16)-1)*7+COLUMNS($J$16:L16))</f>
        <v>42122</v>
      </c>
      <c r="M16" s="42">
        <f>INDEX(m5_,1,(ROWS($J$16:M16)-1)*7+COLUMNS($J$16:M16))</f>
        <v>42123</v>
      </c>
      <c r="N16" s="42">
        <f>INDEX(m5_,1,(ROWS($J$16:N16)-1)*7+COLUMNS($J$16:N16))</f>
        <v>42124</v>
      </c>
      <c r="O16" s="42">
        <f>INDEX(m5_,1,(ROWS($J$16:O16)-1)*7+COLUMNS($J$16:O16))</f>
        <v>42125</v>
      </c>
      <c r="P16" s="43">
        <f>INDEX(m5_,1,(ROWS($J$16:P16)-1)*7+COLUMNS($J$16:P16))</f>
        <v>42126</v>
      </c>
      <c r="Q16" s="35"/>
      <c r="R16" s="41">
        <f>INDEX(m6_,1,(ROWS($R$16:R16)-1)*7+COLUMNS($R$16:R16))</f>
        <v>42155</v>
      </c>
      <c r="S16" s="42">
        <f>INDEX(m6_,1,(ROWS($R$16:S16)-1)*7+COLUMNS($R$16:S16))</f>
        <v>42156</v>
      </c>
      <c r="T16" s="42">
        <f>INDEX(m6_,1,(ROWS($R$16:T16)-1)*7+COLUMNS($R$16:T16))</f>
        <v>42157</v>
      </c>
      <c r="U16" s="42">
        <f>INDEX(m6_,1,(ROWS($R$16:U16)-1)*7+COLUMNS($R$16:U16))</f>
        <v>42158</v>
      </c>
      <c r="V16" s="42">
        <f>INDEX(m6_,1,(ROWS($R$16:V16)-1)*7+COLUMNS($R$16:V16))</f>
        <v>42159</v>
      </c>
      <c r="W16" s="42">
        <f>INDEX(m6_,1,(ROWS($R$16:W16)-1)*7+COLUMNS($R$16:W16))</f>
        <v>42160</v>
      </c>
      <c r="X16" s="43">
        <f>INDEX(m6_,1,(ROWS($R$16:X16)-1)*7+COLUMNS($R$16:X16))</f>
        <v>42161</v>
      </c>
      <c r="Y16" s="28"/>
      <c r="Z16" s="29"/>
      <c r="AA16" s="36"/>
      <c r="AB16" s="31"/>
    </row>
    <row r="17" spans="2:28" x14ac:dyDescent="0.25">
      <c r="B17" s="41">
        <f>INDEX(m4_,1,(ROWS($B$16:B17)-1)*7+COLUMNS($B$16:B17))</f>
        <v>42099</v>
      </c>
      <c r="C17" s="42">
        <f>INDEX(m4_,1,(ROWS($B$16:C17)-1)*7+COLUMNS($B$16:C17))</f>
        <v>42100</v>
      </c>
      <c r="D17" s="42">
        <f>INDEX(m4_,1,(ROWS($B$16:D17)-1)*7+COLUMNS($B$16:D17))</f>
        <v>42101</v>
      </c>
      <c r="E17" s="42">
        <f>INDEX(m4_,1,(ROWS($B$16:E17)-1)*7+COLUMNS($B$16:E17))</f>
        <v>42102</v>
      </c>
      <c r="F17" s="42">
        <f>INDEX(m4_,1,(ROWS($B$16:F17)-1)*7+COLUMNS($B$16:F17))</f>
        <v>42103</v>
      </c>
      <c r="G17" s="42">
        <f>INDEX(m4_,1,(ROWS($B$16:G17)-1)*7+COLUMNS($B$16:G17))</f>
        <v>42104</v>
      </c>
      <c r="H17" s="43">
        <f>INDEX(m4_,1,(ROWS($B$16:H17)-1)*7+COLUMNS($B$16:H17))</f>
        <v>42105</v>
      </c>
      <c r="I17" s="35"/>
      <c r="J17" s="41">
        <f>INDEX(m5_,1,(ROWS($J$16:J17)-1)*7+COLUMNS($J$16:J17))</f>
        <v>42127</v>
      </c>
      <c r="K17" s="42">
        <f>INDEX(m5_,1,(ROWS($J$16:K17)-1)*7+COLUMNS($J$16:K17))</f>
        <v>42128</v>
      </c>
      <c r="L17" s="42">
        <f>INDEX(m5_,1,(ROWS($J$16:L17)-1)*7+COLUMNS($J$16:L17))</f>
        <v>42129</v>
      </c>
      <c r="M17" s="42">
        <f>INDEX(m5_,1,(ROWS($J$16:M17)-1)*7+COLUMNS($J$16:M17))</f>
        <v>42130</v>
      </c>
      <c r="N17" s="42">
        <f>INDEX(m5_,1,(ROWS($J$16:N17)-1)*7+COLUMNS($J$16:N17))</f>
        <v>42131</v>
      </c>
      <c r="O17" s="42">
        <f>INDEX(m5_,1,(ROWS($J$16:O17)-1)*7+COLUMNS($J$16:O17))</f>
        <v>42132</v>
      </c>
      <c r="P17" s="43">
        <f>INDEX(m5_,1,(ROWS($J$16:P17)-1)*7+COLUMNS($J$16:P17))</f>
        <v>42133</v>
      </c>
      <c r="Q17" s="35"/>
      <c r="R17" s="41">
        <f>INDEX(m6_,1,(ROWS($R$16:R17)-1)*7+COLUMNS($R$16:R17))</f>
        <v>42162</v>
      </c>
      <c r="S17" s="42">
        <f>INDEX(m6_,1,(ROWS($R$16:S17)-1)*7+COLUMNS($R$16:S17))</f>
        <v>42163</v>
      </c>
      <c r="T17" s="42">
        <f>INDEX(m6_,1,(ROWS($R$16:T17)-1)*7+COLUMNS($R$16:T17))</f>
        <v>42164</v>
      </c>
      <c r="U17" s="42">
        <f>INDEX(m6_,1,(ROWS($R$16:U17)-1)*7+COLUMNS($R$16:U17))</f>
        <v>42165</v>
      </c>
      <c r="V17" s="42">
        <f>INDEX(m6_,1,(ROWS($R$16:V17)-1)*7+COLUMNS($R$16:V17))</f>
        <v>42166</v>
      </c>
      <c r="W17" s="42">
        <f>INDEX(m6_,1,(ROWS($R$16:W17)-1)*7+COLUMNS($R$16:W17))</f>
        <v>42167</v>
      </c>
      <c r="X17" s="43">
        <f>INDEX(m6_,1,(ROWS($R$16:X17)-1)*7+COLUMNS($R$16:X17))</f>
        <v>42168</v>
      </c>
      <c r="Y17" s="28"/>
      <c r="Z17" s="29"/>
      <c r="AA17" s="36"/>
      <c r="AB17" s="31"/>
    </row>
    <row r="18" spans="2:28" x14ac:dyDescent="0.25">
      <c r="B18" s="41">
        <f>INDEX(m4_,1,(ROWS($B$16:B18)-1)*7+COLUMNS($B$16:B18))</f>
        <v>42106</v>
      </c>
      <c r="C18" s="42">
        <f>INDEX(m4_,1,(ROWS($B$16:C18)-1)*7+COLUMNS($B$16:C18))</f>
        <v>42107</v>
      </c>
      <c r="D18" s="42">
        <f>INDEX(m4_,1,(ROWS($B$16:D18)-1)*7+COLUMNS($B$16:D18))</f>
        <v>42108</v>
      </c>
      <c r="E18" s="42">
        <f>INDEX(m4_,1,(ROWS($B$16:E18)-1)*7+COLUMNS($B$16:E18))</f>
        <v>42109</v>
      </c>
      <c r="F18" s="42">
        <f>INDEX(m4_,1,(ROWS($B$16:F18)-1)*7+COLUMNS($B$16:F18))</f>
        <v>42110</v>
      </c>
      <c r="G18" s="42">
        <f>INDEX(m4_,1,(ROWS($B$16:G18)-1)*7+COLUMNS($B$16:G18))</f>
        <v>42111</v>
      </c>
      <c r="H18" s="43">
        <f>INDEX(m4_,1,(ROWS($B$16:H18)-1)*7+COLUMNS($B$16:H18))</f>
        <v>42112</v>
      </c>
      <c r="I18" s="35"/>
      <c r="J18" s="41">
        <f>INDEX(m5_,1,(ROWS($J$16:J18)-1)*7+COLUMNS($J$16:J18))</f>
        <v>42134</v>
      </c>
      <c r="K18" s="42">
        <f>INDEX(m5_,1,(ROWS($J$16:K18)-1)*7+COLUMNS($J$16:K18))</f>
        <v>42135</v>
      </c>
      <c r="L18" s="42">
        <f>INDEX(m5_,1,(ROWS($J$16:L18)-1)*7+COLUMNS($J$16:L18))</f>
        <v>42136</v>
      </c>
      <c r="M18" s="42">
        <f>INDEX(m5_,1,(ROWS($J$16:M18)-1)*7+COLUMNS($J$16:M18))</f>
        <v>42137</v>
      </c>
      <c r="N18" s="42">
        <f>INDEX(m5_,1,(ROWS($J$16:N18)-1)*7+COLUMNS($J$16:N18))</f>
        <v>42138</v>
      </c>
      <c r="O18" s="42">
        <f>INDEX(m5_,1,(ROWS($J$16:O18)-1)*7+COLUMNS($J$16:O18))</f>
        <v>42139</v>
      </c>
      <c r="P18" s="43">
        <f>INDEX(m5_,1,(ROWS($J$16:P18)-1)*7+COLUMNS($J$16:P18))</f>
        <v>42140</v>
      </c>
      <c r="Q18" s="35"/>
      <c r="R18" s="41">
        <f>INDEX(m6_,1,(ROWS($R$16:R18)-1)*7+COLUMNS($R$16:R18))</f>
        <v>42169</v>
      </c>
      <c r="S18" s="42">
        <f>INDEX(m6_,1,(ROWS($R$16:S18)-1)*7+COLUMNS($R$16:S18))</f>
        <v>42170</v>
      </c>
      <c r="T18" s="42">
        <f>INDEX(m6_,1,(ROWS($R$16:T18)-1)*7+COLUMNS($R$16:T18))</f>
        <v>42171</v>
      </c>
      <c r="U18" s="42">
        <f>INDEX(m6_,1,(ROWS($R$16:U18)-1)*7+COLUMNS($R$16:U18))</f>
        <v>42172</v>
      </c>
      <c r="V18" s="42">
        <f>INDEX(m6_,1,(ROWS($R$16:V18)-1)*7+COLUMNS($R$16:V18))</f>
        <v>42173</v>
      </c>
      <c r="W18" s="42">
        <f>INDEX(m6_,1,(ROWS($R$16:W18)-1)*7+COLUMNS($R$16:W18))</f>
        <v>42174</v>
      </c>
      <c r="X18" s="43">
        <f>INDEX(m6_,1,(ROWS($R$16:X18)-1)*7+COLUMNS($R$16:X18))</f>
        <v>42175</v>
      </c>
      <c r="Y18" s="28"/>
      <c r="Z18" s="29"/>
      <c r="AA18" s="36"/>
      <c r="AB18" s="31"/>
    </row>
    <row r="19" spans="2:28" x14ac:dyDescent="0.25">
      <c r="B19" s="41">
        <f>INDEX(m4_,1,(ROWS($B$16:B19)-1)*7+COLUMNS($B$16:B19))</f>
        <v>42113</v>
      </c>
      <c r="C19" s="42">
        <f>INDEX(m4_,1,(ROWS($B$16:C19)-1)*7+COLUMNS($B$16:C19))</f>
        <v>42114</v>
      </c>
      <c r="D19" s="42">
        <f>INDEX(m4_,1,(ROWS($B$16:D19)-1)*7+COLUMNS($B$16:D19))</f>
        <v>42115</v>
      </c>
      <c r="E19" s="42">
        <f>INDEX(m4_,1,(ROWS($B$16:E19)-1)*7+COLUMNS($B$16:E19))</f>
        <v>42116</v>
      </c>
      <c r="F19" s="42">
        <f>INDEX(m4_,1,(ROWS($B$16:F19)-1)*7+COLUMNS($B$16:F19))</f>
        <v>42117</v>
      </c>
      <c r="G19" s="42">
        <f>INDEX(m4_,1,(ROWS($B$16:G19)-1)*7+COLUMNS($B$16:G19))</f>
        <v>42118</v>
      </c>
      <c r="H19" s="43">
        <f>INDEX(m4_,1,(ROWS($B$16:H19)-1)*7+COLUMNS($B$16:H19))</f>
        <v>42119</v>
      </c>
      <c r="I19" s="35"/>
      <c r="J19" s="41">
        <f>INDEX(m5_,1,(ROWS($J$16:J19)-1)*7+COLUMNS($J$16:J19))</f>
        <v>42141</v>
      </c>
      <c r="K19" s="42">
        <f>INDEX(m5_,1,(ROWS($J$16:K19)-1)*7+COLUMNS($J$16:K19))</f>
        <v>42142</v>
      </c>
      <c r="L19" s="42">
        <f>INDEX(m5_,1,(ROWS($J$16:L19)-1)*7+COLUMNS($J$16:L19))</f>
        <v>42143</v>
      </c>
      <c r="M19" s="42">
        <f>INDEX(m5_,1,(ROWS($J$16:M19)-1)*7+COLUMNS($J$16:M19))</f>
        <v>42144</v>
      </c>
      <c r="N19" s="42">
        <f>INDEX(m5_,1,(ROWS($J$16:N19)-1)*7+COLUMNS($J$16:N19))</f>
        <v>42145</v>
      </c>
      <c r="O19" s="42">
        <f>INDEX(m5_,1,(ROWS($J$16:O19)-1)*7+COLUMNS($J$16:O19))</f>
        <v>42146</v>
      </c>
      <c r="P19" s="43">
        <f>INDEX(m5_,1,(ROWS($J$16:P19)-1)*7+COLUMNS($J$16:P19))</f>
        <v>42147</v>
      </c>
      <c r="Q19" s="35"/>
      <c r="R19" s="41">
        <f>INDEX(m6_,1,(ROWS($R$16:R19)-1)*7+COLUMNS($R$16:R19))</f>
        <v>42176</v>
      </c>
      <c r="S19" s="42">
        <f>INDEX(m6_,1,(ROWS($R$16:S19)-1)*7+COLUMNS($R$16:S19))</f>
        <v>42177</v>
      </c>
      <c r="T19" s="42">
        <f>INDEX(m6_,1,(ROWS($R$16:T19)-1)*7+COLUMNS($R$16:T19))</f>
        <v>42178</v>
      </c>
      <c r="U19" s="42">
        <f>INDEX(m6_,1,(ROWS($R$16:U19)-1)*7+COLUMNS($R$16:U19))</f>
        <v>42179</v>
      </c>
      <c r="V19" s="42">
        <f>INDEX(m6_,1,(ROWS($R$16:V19)-1)*7+COLUMNS($R$16:V19))</f>
        <v>42180</v>
      </c>
      <c r="W19" s="42">
        <f>INDEX(m6_,1,(ROWS($R$16:W19)-1)*7+COLUMNS($R$16:W19))</f>
        <v>42181</v>
      </c>
      <c r="X19" s="43">
        <f>INDEX(m6_,1,(ROWS($R$16:X19)-1)*7+COLUMNS($R$16:X19))</f>
        <v>42182</v>
      </c>
      <c r="Y19" s="28"/>
      <c r="Z19" s="29"/>
      <c r="AA19" s="36"/>
      <c r="AB19" s="31"/>
    </row>
    <row r="20" spans="2:28" x14ac:dyDescent="0.25">
      <c r="B20" s="41">
        <f>INDEX(m4_,1,(ROWS($B$16:B20)-1)*7+COLUMNS($B$16:B20))</f>
        <v>42120</v>
      </c>
      <c r="C20" s="42">
        <f>INDEX(m4_,1,(ROWS($B$16:C20)-1)*7+COLUMNS($B$16:C20))</f>
        <v>42121</v>
      </c>
      <c r="D20" s="42">
        <f>INDEX(m4_,1,(ROWS($B$16:D20)-1)*7+COLUMNS($B$16:D20))</f>
        <v>42122</v>
      </c>
      <c r="E20" s="42">
        <f>INDEX(m4_,1,(ROWS($B$16:E20)-1)*7+COLUMNS($B$16:E20))</f>
        <v>42123</v>
      </c>
      <c r="F20" s="42">
        <f>INDEX(m4_,1,(ROWS($B$16:F20)-1)*7+COLUMNS($B$16:F20))</f>
        <v>42124</v>
      </c>
      <c r="G20" s="42">
        <f>INDEX(m4_,1,(ROWS($B$16:G20)-1)*7+COLUMNS($B$16:G20))</f>
        <v>42125</v>
      </c>
      <c r="H20" s="43">
        <f>INDEX(m4_,1,(ROWS($B$16:H20)-1)*7+COLUMNS($B$16:H20))</f>
        <v>42126</v>
      </c>
      <c r="I20" s="35"/>
      <c r="J20" s="41">
        <f>INDEX(m5_,1,(ROWS($J$16:J20)-1)*7+COLUMNS($J$16:J20))</f>
        <v>42148</v>
      </c>
      <c r="K20" s="42">
        <f>INDEX(m5_,1,(ROWS($J$16:K20)-1)*7+COLUMNS($J$16:K20))</f>
        <v>42149</v>
      </c>
      <c r="L20" s="42">
        <f>INDEX(m5_,1,(ROWS($J$16:L20)-1)*7+COLUMNS($J$16:L20))</f>
        <v>42150</v>
      </c>
      <c r="M20" s="42">
        <f>INDEX(m5_,1,(ROWS($J$16:M20)-1)*7+COLUMNS($J$16:M20))</f>
        <v>42151</v>
      </c>
      <c r="N20" s="42">
        <f>INDEX(m5_,1,(ROWS($J$16:N20)-1)*7+COLUMNS($J$16:N20))</f>
        <v>42152</v>
      </c>
      <c r="O20" s="42">
        <f>INDEX(m5_,1,(ROWS($J$16:O20)-1)*7+COLUMNS($J$16:O20))</f>
        <v>42153</v>
      </c>
      <c r="P20" s="43">
        <f>INDEX(m5_,1,(ROWS($J$16:P20)-1)*7+COLUMNS($J$16:P20))</f>
        <v>42154</v>
      </c>
      <c r="Q20" s="35"/>
      <c r="R20" s="41">
        <f>INDEX(m6_,1,(ROWS($R$16:R20)-1)*7+COLUMNS($R$16:R20))</f>
        <v>42183</v>
      </c>
      <c r="S20" s="42">
        <f>INDEX(m6_,1,(ROWS($R$16:S20)-1)*7+COLUMNS($R$16:S20))</f>
        <v>42184</v>
      </c>
      <c r="T20" s="42">
        <f>INDEX(m6_,1,(ROWS($R$16:T20)-1)*7+COLUMNS($R$16:T20))</f>
        <v>42185</v>
      </c>
      <c r="U20" s="42">
        <f>INDEX(m6_,1,(ROWS($R$16:U20)-1)*7+COLUMNS($R$16:U20))</f>
        <v>42186</v>
      </c>
      <c r="V20" s="42">
        <f>INDEX(m6_,1,(ROWS($R$16:V20)-1)*7+COLUMNS($R$16:V20))</f>
        <v>42187</v>
      </c>
      <c r="W20" s="42">
        <f>INDEX(m6_,1,(ROWS($R$16:W20)-1)*7+COLUMNS($R$16:W20))</f>
        <v>42188</v>
      </c>
      <c r="X20" s="43">
        <f>INDEX(m6_,1,(ROWS($R$16:X20)-1)*7+COLUMNS($R$16:X20))</f>
        <v>42189</v>
      </c>
      <c r="Y20" s="28"/>
      <c r="Z20" s="29"/>
      <c r="AA20" s="36"/>
      <c r="AB20" s="31"/>
    </row>
    <row r="21" spans="2:28" x14ac:dyDescent="0.25">
      <c r="B21" s="44">
        <f>INDEX(m4_,1,(ROWS($B$16:B21)-1)*7+COLUMNS($B$16:B21))</f>
        <v>42127</v>
      </c>
      <c r="C21" s="45">
        <f>INDEX(m4_,1,(ROWS($B$16:C21)-1)*7+COLUMNS($B$16:C21))</f>
        <v>42128</v>
      </c>
      <c r="D21" s="45">
        <f>INDEX(m4_,1,(ROWS($B$16:D21)-1)*7+COLUMNS($B$16:D21))</f>
        <v>42129</v>
      </c>
      <c r="E21" s="45">
        <f>INDEX(m4_,1,(ROWS($B$16:E21)-1)*7+COLUMNS($B$16:E21))</f>
        <v>42130</v>
      </c>
      <c r="F21" s="45">
        <f>INDEX(m4_,1,(ROWS($B$16:F21)-1)*7+COLUMNS($B$16:F21))</f>
        <v>42131</v>
      </c>
      <c r="G21" s="45">
        <f>INDEX(m4_,1,(ROWS($B$16:G21)-1)*7+COLUMNS($B$16:G21))</f>
        <v>42132</v>
      </c>
      <c r="H21" s="46">
        <f>INDEX(m4_,1,(ROWS($B$16:H21)-1)*7+COLUMNS($B$16:H21))</f>
        <v>42133</v>
      </c>
      <c r="I21" s="35"/>
      <c r="J21" s="44">
        <f>INDEX(m5_,1,(ROWS($J$16:J21)-1)*7+COLUMNS($J$16:J21))</f>
        <v>42155</v>
      </c>
      <c r="K21" s="45">
        <f>INDEX(m5_,1,(ROWS($J$16:K21)-1)*7+COLUMNS($J$16:K21))</f>
        <v>42156</v>
      </c>
      <c r="L21" s="45">
        <f>INDEX(m5_,1,(ROWS($J$16:L21)-1)*7+COLUMNS($J$16:L21))</f>
        <v>42157</v>
      </c>
      <c r="M21" s="45">
        <f>INDEX(m5_,1,(ROWS($J$16:M21)-1)*7+COLUMNS($J$16:M21))</f>
        <v>42158</v>
      </c>
      <c r="N21" s="45">
        <f>INDEX(m5_,1,(ROWS($J$16:N21)-1)*7+COLUMNS($J$16:N21))</f>
        <v>42159</v>
      </c>
      <c r="O21" s="45">
        <f>INDEX(m5_,1,(ROWS($J$16:O21)-1)*7+COLUMNS($J$16:O21))</f>
        <v>42160</v>
      </c>
      <c r="P21" s="46">
        <f>INDEX(m5_,1,(ROWS($J$16:P21)-1)*7+COLUMNS($J$16:P21))</f>
        <v>42161</v>
      </c>
      <c r="Q21" s="35"/>
      <c r="R21" s="44">
        <f>INDEX(m6_,1,(ROWS($R$16:R21)-1)*7+COLUMNS($R$16:R21))</f>
        <v>42190</v>
      </c>
      <c r="S21" s="45">
        <f>INDEX(m6_,1,(ROWS($R$16:S21)-1)*7+COLUMNS($R$16:S21))</f>
        <v>42191</v>
      </c>
      <c r="T21" s="45">
        <f>INDEX(m6_,1,(ROWS($R$16:T21)-1)*7+COLUMNS($R$16:T21))</f>
        <v>42192</v>
      </c>
      <c r="U21" s="45">
        <f>INDEX(m6_,1,(ROWS($R$16:U21)-1)*7+COLUMNS($R$16:U21))</f>
        <v>42193</v>
      </c>
      <c r="V21" s="45">
        <f>INDEX(m6_,1,(ROWS($R$16:V21)-1)*7+COLUMNS($R$16:V21))</f>
        <v>42194</v>
      </c>
      <c r="W21" s="45">
        <f>INDEX(m6_,1,(ROWS($R$16:W21)-1)*7+COLUMNS($R$16:W21))</f>
        <v>42195</v>
      </c>
      <c r="X21" s="46">
        <f>INDEX(m6_,1,(ROWS($R$16:X21)-1)*7+COLUMNS($R$16:X21))</f>
        <v>42196</v>
      </c>
      <c r="Y21" s="28"/>
      <c r="Z21" s="29"/>
      <c r="AA21" s="36"/>
      <c r="AB21" s="31"/>
    </row>
    <row r="22" spans="2:28" x14ac:dyDescent="0.25">
      <c r="B22" s="37"/>
      <c r="C22" s="37"/>
      <c r="D22" s="37"/>
      <c r="E22" s="37"/>
      <c r="F22" s="37"/>
      <c r="G22" s="37"/>
      <c r="H22" s="37"/>
      <c r="I22" s="35"/>
      <c r="J22" s="37"/>
      <c r="K22" s="37"/>
      <c r="L22" s="37"/>
      <c r="M22" s="37"/>
      <c r="N22" s="37"/>
      <c r="O22" s="37"/>
      <c r="P22" s="37"/>
      <c r="Q22" s="35"/>
      <c r="R22" s="37"/>
      <c r="S22" s="37"/>
      <c r="T22" s="37"/>
      <c r="U22" s="37"/>
      <c r="V22" s="37"/>
      <c r="W22" s="37"/>
      <c r="X22" s="37"/>
      <c r="Y22" s="28"/>
      <c r="Z22" s="29"/>
      <c r="AA22" s="36"/>
      <c r="AB22" s="31"/>
    </row>
    <row r="23" spans="2:28" s="49" customFormat="1" x14ac:dyDescent="0.25">
      <c r="B23" s="133">
        <f>Mini!B12</f>
        <v>42186</v>
      </c>
      <c r="C23" s="134"/>
      <c r="D23" s="134"/>
      <c r="E23" s="134"/>
      <c r="F23" s="134"/>
      <c r="G23" s="134"/>
      <c r="H23" s="135"/>
      <c r="I23" s="27"/>
      <c r="J23" s="133">
        <f>Mini!B13</f>
        <v>42217</v>
      </c>
      <c r="K23" s="134"/>
      <c r="L23" s="134"/>
      <c r="M23" s="134"/>
      <c r="N23" s="134"/>
      <c r="O23" s="134"/>
      <c r="P23" s="135"/>
      <c r="Q23" s="27"/>
      <c r="R23" s="133">
        <f>Mini!B14</f>
        <v>42248</v>
      </c>
      <c r="S23" s="134"/>
      <c r="T23" s="134"/>
      <c r="U23" s="134"/>
      <c r="V23" s="134"/>
      <c r="W23" s="134"/>
      <c r="X23" s="135"/>
      <c r="Y23" s="28"/>
      <c r="Z23" s="29"/>
      <c r="AA23" s="36"/>
      <c r="AB23" s="31"/>
    </row>
    <row r="24" spans="2:28" x14ac:dyDescent="0.25">
      <c r="B24" s="63" t="str">
        <f>B15</f>
        <v>Zo</v>
      </c>
      <c r="C24" s="64" t="str">
        <f t="shared" ref="C24:H24" si="10">C15</f>
        <v>M</v>
      </c>
      <c r="D24" s="64" t="str">
        <f t="shared" si="10"/>
        <v>Di</v>
      </c>
      <c r="E24" s="64" t="str">
        <f t="shared" si="10"/>
        <v>W</v>
      </c>
      <c r="F24" s="64" t="str">
        <f t="shared" si="10"/>
        <v>Do</v>
      </c>
      <c r="G24" s="64" t="str">
        <f t="shared" si="10"/>
        <v>V</v>
      </c>
      <c r="H24" s="65" t="str">
        <f t="shared" si="10"/>
        <v>Za</v>
      </c>
      <c r="I24" s="35"/>
      <c r="J24" s="63" t="str">
        <f>J15</f>
        <v>Zo</v>
      </c>
      <c r="K24" s="64" t="str">
        <f t="shared" ref="K24:P24" si="11">K15</f>
        <v>M</v>
      </c>
      <c r="L24" s="64" t="str">
        <f t="shared" si="11"/>
        <v>Di</v>
      </c>
      <c r="M24" s="64" t="str">
        <f t="shared" si="11"/>
        <v>W</v>
      </c>
      <c r="N24" s="64" t="str">
        <f t="shared" si="11"/>
        <v>Do</v>
      </c>
      <c r="O24" s="64" t="str">
        <f t="shared" si="11"/>
        <v>V</v>
      </c>
      <c r="P24" s="65" t="str">
        <f t="shared" si="11"/>
        <v>Za</v>
      </c>
      <c r="Q24" s="35"/>
      <c r="R24" s="63" t="str">
        <f>R15</f>
        <v>Zo</v>
      </c>
      <c r="S24" s="64" t="str">
        <f t="shared" ref="S24:X24" si="12">S15</f>
        <v>M</v>
      </c>
      <c r="T24" s="64" t="str">
        <f t="shared" si="12"/>
        <v>Di</v>
      </c>
      <c r="U24" s="64" t="str">
        <f t="shared" si="12"/>
        <v>W</v>
      </c>
      <c r="V24" s="64" t="str">
        <f t="shared" si="12"/>
        <v>Do</v>
      </c>
      <c r="W24" s="64" t="str">
        <f t="shared" si="12"/>
        <v>V</v>
      </c>
      <c r="X24" s="65" t="str">
        <f t="shared" si="12"/>
        <v>Za</v>
      </c>
      <c r="Y24" s="28"/>
      <c r="Z24" s="29"/>
      <c r="AA24" s="36"/>
      <c r="AB24" s="31"/>
    </row>
    <row r="25" spans="2:28" x14ac:dyDescent="0.25">
      <c r="B25" s="41">
        <f>INDEX(m7_,1,(ROWS($B$25:B25)-1)*7+COLUMNS($B$25:B25))</f>
        <v>42183</v>
      </c>
      <c r="C25" s="42">
        <f>INDEX(m7_,1,(ROWS($B$25:C25)-1)*7+COLUMNS($B$25:C25))</f>
        <v>42184</v>
      </c>
      <c r="D25" s="42">
        <f>INDEX(m7_,1,(ROWS($B$25:D25)-1)*7+COLUMNS($B$25:D25))</f>
        <v>42185</v>
      </c>
      <c r="E25" s="42">
        <f>INDEX(m7_,1,(ROWS($B$25:E25)-1)*7+COLUMNS($B$25:E25))</f>
        <v>42186</v>
      </c>
      <c r="F25" s="42">
        <f>INDEX(m7_,1,(ROWS($B$25:F25)-1)*7+COLUMNS($B$25:F25))</f>
        <v>42187</v>
      </c>
      <c r="G25" s="42">
        <f>INDEX(m7_,1,(ROWS($B$25:G25)-1)*7+COLUMNS($B$25:G25))</f>
        <v>42188</v>
      </c>
      <c r="H25" s="43">
        <f>INDEX(m7_,1,(ROWS($B$25:H25)-1)*7+COLUMNS($B$25:H25))</f>
        <v>42189</v>
      </c>
      <c r="I25" s="35"/>
      <c r="J25" s="41">
        <f>INDEX(m8_,1,(ROWS($J$25:J25)-1)*7+COLUMNS($J$25:J25))</f>
        <v>42211</v>
      </c>
      <c r="K25" s="42">
        <f>INDEX(m8_,1,(ROWS($J$25:K25)-1)*7+COLUMNS($J$25:K25))</f>
        <v>42212</v>
      </c>
      <c r="L25" s="42">
        <f>INDEX(m8_,1,(ROWS($J$25:L25)-1)*7+COLUMNS($J$25:L25))</f>
        <v>42213</v>
      </c>
      <c r="M25" s="42">
        <f>INDEX(m8_,1,(ROWS($J$25:M25)-1)*7+COLUMNS($J$25:M25))</f>
        <v>42214</v>
      </c>
      <c r="N25" s="42">
        <f>INDEX(m8_,1,(ROWS($J$25:N25)-1)*7+COLUMNS($J$25:N25))</f>
        <v>42215</v>
      </c>
      <c r="O25" s="42">
        <f>INDEX(m8_,1,(ROWS($J$25:O25)-1)*7+COLUMNS($J$25:O25))</f>
        <v>42216</v>
      </c>
      <c r="P25" s="43">
        <f>INDEX(m8_,1,(ROWS($J$25:P25)-1)*7+COLUMNS($J$25:P25))</f>
        <v>42217</v>
      </c>
      <c r="Q25" s="35"/>
      <c r="R25" s="41">
        <f>INDEX(m9_,1,(ROWS($R$25:R25)-1)*7+COLUMNS($R$25:R25))</f>
        <v>42246</v>
      </c>
      <c r="S25" s="42">
        <f>INDEX(m9_,1,(ROWS($R$25:S25)-1)*7+COLUMNS($R$25:S25))</f>
        <v>42247</v>
      </c>
      <c r="T25" s="42">
        <f>INDEX(m9_,1,(ROWS($R$25:T25)-1)*7+COLUMNS($R$25:T25))</f>
        <v>42248</v>
      </c>
      <c r="U25" s="42">
        <f>INDEX(m9_,1,(ROWS($R$25:U25)-1)*7+COLUMNS($R$25:U25))</f>
        <v>42249</v>
      </c>
      <c r="V25" s="42">
        <f>INDEX(m9_,1,(ROWS($R$25:V25)-1)*7+COLUMNS($R$25:V25))</f>
        <v>42250</v>
      </c>
      <c r="W25" s="42">
        <f>INDEX(m9_,1,(ROWS($R$25:W25)-1)*7+COLUMNS($R$25:W25))</f>
        <v>42251</v>
      </c>
      <c r="X25" s="43">
        <f>INDEX(m9_,1,(ROWS($R$25:X25)-1)*7+COLUMNS($R$25:X25))</f>
        <v>42252</v>
      </c>
      <c r="Y25" s="28"/>
      <c r="Z25" s="29"/>
      <c r="AA25" s="36"/>
      <c r="AB25" s="31"/>
    </row>
    <row r="26" spans="2:28" x14ac:dyDescent="0.25">
      <c r="B26" s="41">
        <f>INDEX(m7_,1,(ROWS($B$25:B26)-1)*7+COLUMNS($B$25:B26))</f>
        <v>42190</v>
      </c>
      <c r="C26" s="42">
        <f>INDEX(m7_,1,(ROWS($B$25:C26)-1)*7+COLUMNS($B$25:C26))</f>
        <v>42191</v>
      </c>
      <c r="D26" s="42">
        <f>INDEX(m7_,1,(ROWS($B$25:D26)-1)*7+COLUMNS($B$25:D26))</f>
        <v>42192</v>
      </c>
      <c r="E26" s="42">
        <f>INDEX(m7_,1,(ROWS($B$25:E26)-1)*7+COLUMNS($B$25:E26))</f>
        <v>42193</v>
      </c>
      <c r="F26" s="42">
        <f>INDEX(m7_,1,(ROWS($B$25:F26)-1)*7+COLUMNS($B$25:F26))</f>
        <v>42194</v>
      </c>
      <c r="G26" s="42">
        <f>INDEX(m7_,1,(ROWS($B$25:G26)-1)*7+COLUMNS($B$25:G26))</f>
        <v>42195</v>
      </c>
      <c r="H26" s="43">
        <f>INDEX(m7_,1,(ROWS($B$25:H26)-1)*7+COLUMNS($B$25:H26))</f>
        <v>42196</v>
      </c>
      <c r="I26" s="35"/>
      <c r="J26" s="41">
        <f>INDEX(m8_,1,(ROWS($J$25:J26)-1)*7+COLUMNS($J$25:J26))</f>
        <v>42218</v>
      </c>
      <c r="K26" s="42">
        <f>INDEX(m8_,1,(ROWS($J$25:K26)-1)*7+COLUMNS($J$25:K26))</f>
        <v>42219</v>
      </c>
      <c r="L26" s="42">
        <f>INDEX(m8_,1,(ROWS($J$25:L26)-1)*7+COLUMNS($J$25:L26))</f>
        <v>42220</v>
      </c>
      <c r="M26" s="42">
        <f>INDEX(m8_,1,(ROWS($J$25:M26)-1)*7+COLUMNS($J$25:M26))</f>
        <v>42221</v>
      </c>
      <c r="N26" s="42">
        <f>INDEX(m8_,1,(ROWS($J$25:N26)-1)*7+COLUMNS($J$25:N26))</f>
        <v>42222</v>
      </c>
      <c r="O26" s="42">
        <f>INDEX(m8_,1,(ROWS($J$25:O26)-1)*7+COLUMNS($J$25:O26))</f>
        <v>42223</v>
      </c>
      <c r="P26" s="43">
        <f>INDEX(m8_,1,(ROWS($J$25:P26)-1)*7+COLUMNS($J$25:P26))</f>
        <v>42224</v>
      </c>
      <c r="Q26" s="35"/>
      <c r="R26" s="41">
        <f>INDEX(m9_,1,(ROWS($R$25:R26)-1)*7+COLUMNS($R$25:R26))</f>
        <v>42253</v>
      </c>
      <c r="S26" s="42">
        <f>INDEX(m9_,1,(ROWS($R$25:S26)-1)*7+COLUMNS($R$25:S26))</f>
        <v>42254</v>
      </c>
      <c r="T26" s="42">
        <f>INDEX(m9_,1,(ROWS($R$25:T26)-1)*7+COLUMNS($R$25:T26))</f>
        <v>42255</v>
      </c>
      <c r="U26" s="42">
        <f>INDEX(m9_,1,(ROWS($R$25:U26)-1)*7+COLUMNS($R$25:U26))</f>
        <v>42256</v>
      </c>
      <c r="V26" s="42">
        <f>INDEX(m9_,1,(ROWS($R$25:V26)-1)*7+COLUMNS($R$25:V26))</f>
        <v>42257</v>
      </c>
      <c r="W26" s="42">
        <f>INDEX(m9_,1,(ROWS($R$25:W26)-1)*7+COLUMNS($R$25:W26))</f>
        <v>42258</v>
      </c>
      <c r="X26" s="43">
        <f>INDEX(m9_,1,(ROWS($R$25:X26)-1)*7+COLUMNS($R$25:X26))</f>
        <v>42259</v>
      </c>
      <c r="Y26" s="28"/>
      <c r="Z26" s="29"/>
      <c r="AA26" s="36"/>
      <c r="AB26" s="31"/>
    </row>
    <row r="27" spans="2:28" x14ac:dyDescent="0.25">
      <c r="B27" s="41">
        <f>INDEX(m7_,1,(ROWS($B$25:B27)-1)*7+COLUMNS($B$25:B27))</f>
        <v>42197</v>
      </c>
      <c r="C27" s="42">
        <f>INDEX(m7_,1,(ROWS($B$25:C27)-1)*7+COLUMNS($B$25:C27))</f>
        <v>42198</v>
      </c>
      <c r="D27" s="42">
        <f>INDEX(m7_,1,(ROWS($B$25:D27)-1)*7+COLUMNS($B$25:D27))</f>
        <v>42199</v>
      </c>
      <c r="E27" s="42">
        <f>INDEX(m7_,1,(ROWS($B$25:E27)-1)*7+COLUMNS($B$25:E27))</f>
        <v>42200</v>
      </c>
      <c r="F27" s="42">
        <f>INDEX(m7_,1,(ROWS($B$25:F27)-1)*7+COLUMNS($B$25:F27))</f>
        <v>42201</v>
      </c>
      <c r="G27" s="42">
        <f>INDEX(m7_,1,(ROWS($B$25:G27)-1)*7+COLUMNS($B$25:G27))</f>
        <v>42202</v>
      </c>
      <c r="H27" s="43">
        <f>INDEX(m7_,1,(ROWS($B$25:H27)-1)*7+COLUMNS($B$25:H27))</f>
        <v>42203</v>
      </c>
      <c r="I27" s="35"/>
      <c r="J27" s="41">
        <f>INDEX(m8_,1,(ROWS($J$25:J27)-1)*7+COLUMNS($J$25:J27))</f>
        <v>42225</v>
      </c>
      <c r="K27" s="42">
        <f>INDEX(m8_,1,(ROWS($J$25:K27)-1)*7+COLUMNS($J$25:K27))</f>
        <v>42226</v>
      </c>
      <c r="L27" s="42">
        <f>INDEX(m8_,1,(ROWS($J$25:L27)-1)*7+COLUMNS($J$25:L27))</f>
        <v>42227</v>
      </c>
      <c r="M27" s="42">
        <f>INDEX(m8_,1,(ROWS($J$25:M27)-1)*7+COLUMNS($J$25:M27))</f>
        <v>42228</v>
      </c>
      <c r="N27" s="42">
        <f>INDEX(m8_,1,(ROWS($J$25:N27)-1)*7+COLUMNS($J$25:N27))</f>
        <v>42229</v>
      </c>
      <c r="O27" s="42">
        <f>INDEX(m8_,1,(ROWS($J$25:O27)-1)*7+COLUMNS($J$25:O27))</f>
        <v>42230</v>
      </c>
      <c r="P27" s="43">
        <f>INDEX(m8_,1,(ROWS($J$25:P27)-1)*7+COLUMNS($J$25:P27))</f>
        <v>42231</v>
      </c>
      <c r="Q27" s="35"/>
      <c r="R27" s="41">
        <f>INDEX(m9_,1,(ROWS($R$25:R27)-1)*7+COLUMNS($R$25:R27))</f>
        <v>42260</v>
      </c>
      <c r="S27" s="42">
        <f>INDEX(m9_,1,(ROWS($R$25:S27)-1)*7+COLUMNS($R$25:S27))</f>
        <v>42261</v>
      </c>
      <c r="T27" s="42">
        <f>INDEX(m9_,1,(ROWS($R$25:T27)-1)*7+COLUMNS($R$25:T27))</f>
        <v>42262</v>
      </c>
      <c r="U27" s="42">
        <f>INDEX(m9_,1,(ROWS($R$25:U27)-1)*7+COLUMNS($R$25:U27))</f>
        <v>42263</v>
      </c>
      <c r="V27" s="42">
        <f>INDEX(m9_,1,(ROWS($R$25:V27)-1)*7+COLUMNS($R$25:V27))</f>
        <v>42264</v>
      </c>
      <c r="W27" s="42">
        <f>INDEX(m9_,1,(ROWS($R$25:W27)-1)*7+COLUMNS($R$25:W27))</f>
        <v>42265</v>
      </c>
      <c r="X27" s="43">
        <f>INDEX(m9_,1,(ROWS($R$25:X27)-1)*7+COLUMNS($R$25:X27))</f>
        <v>42266</v>
      </c>
      <c r="Y27" s="28"/>
      <c r="Z27" s="29"/>
      <c r="AA27" s="36"/>
      <c r="AB27" s="31"/>
    </row>
    <row r="28" spans="2:28" x14ac:dyDescent="0.25">
      <c r="B28" s="41">
        <f>INDEX(m7_,1,(ROWS($B$25:B28)-1)*7+COLUMNS($B$25:B28))</f>
        <v>42204</v>
      </c>
      <c r="C28" s="42">
        <f>INDEX(m7_,1,(ROWS($B$25:C28)-1)*7+COLUMNS($B$25:C28))</f>
        <v>42205</v>
      </c>
      <c r="D28" s="42">
        <f>INDEX(m7_,1,(ROWS($B$25:D28)-1)*7+COLUMNS($B$25:D28))</f>
        <v>42206</v>
      </c>
      <c r="E28" s="42">
        <f>INDEX(m7_,1,(ROWS($B$25:E28)-1)*7+COLUMNS($B$25:E28))</f>
        <v>42207</v>
      </c>
      <c r="F28" s="42">
        <f>INDEX(m7_,1,(ROWS($B$25:F28)-1)*7+COLUMNS($B$25:F28))</f>
        <v>42208</v>
      </c>
      <c r="G28" s="42">
        <f>INDEX(m7_,1,(ROWS($B$25:G28)-1)*7+COLUMNS($B$25:G28))</f>
        <v>42209</v>
      </c>
      <c r="H28" s="43">
        <f>INDEX(m7_,1,(ROWS($B$25:H28)-1)*7+COLUMNS($B$25:H28))</f>
        <v>42210</v>
      </c>
      <c r="I28" s="35"/>
      <c r="J28" s="41">
        <f>INDEX(m8_,1,(ROWS($J$25:J28)-1)*7+COLUMNS($J$25:J28))</f>
        <v>42232</v>
      </c>
      <c r="K28" s="42">
        <f>INDEX(m8_,1,(ROWS($J$25:K28)-1)*7+COLUMNS($J$25:K28))</f>
        <v>42233</v>
      </c>
      <c r="L28" s="42">
        <f>INDEX(m8_,1,(ROWS($J$25:L28)-1)*7+COLUMNS($J$25:L28))</f>
        <v>42234</v>
      </c>
      <c r="M28" s="42">
        <f>INDEX(m8_,1,(ROWS($J$25:M28)-1)*7+COLUMNS($J$25:M28))</f>
        <v>42235</v>
      </c>
      <c r="N28" s="42">
        <f>INDEX(m8_,1,(ROWS($J$25:N28)-1)*7+COLUMNS($J$25:N28))</f>
        <v>42236</v>
      </c>
      <c r="O28" s="42">
        <f>INDEX(m8_,1,(ROWS($J$25:O28)-1)*7+COLUMNS($J$25:O28))</f>
        <v>42237</v>
      </c>
      <c r="P28" s="43">
        <f>INDEX(m8_,1,(ROWS($J$25:P28)-1)*7+COLUMNS($J$25:P28))</f>
        <v>42238</v>
      </c>
      <c r="Q28" s="35"/>
      <c r="R28" s="41">
        <f>INDEX(m9_,1,(ROWS($R$25:R28)-1)*7+COLUMNS($R$25:R28))</f>
        <v>42267</v>
      </c>
      <c r="S28" s="42">
        <f>INDEX(m9_,1,(ROWS($R$25:S28)-1)*7+COLUMNS($R$25:S28))</f>
        <v>42268</v>
      </c>
      <c r="T28" s="42">
        <f>INDEX(m9_,1,(ROWS($R$25:T28)-1)*7+COLUMNS($R$25:T28))</f>
        <v>42269</v>
      </c>
      <c r="U28" s="42">
        <f>INDEX(m9_,1,(ROWS($R$25:U28)-1)*7+COLUMNS($R$25:U28))</f>
        <v>42270</v>
      </c>
      <c r="V28" s="42">
        <f>INDEX(m9_,1,(ROWS($R$25:V28)-1)*7+COLUMNS($R$25:V28))</f>
        <v>42271</v>
      </c>
      <c r="W28" s="42">
        <f>INDEX(m9_,1,(ROWS($R$25:W28)-1)*7+COLUMNS($R$25:W28))</f>
        <v>42272</v>
      </c>
      <c r="X28" s="43">
        <f>INDEX(m9_,1,(ROWS($R$25:X28)-1)*7+COLUMNS($R$25:X28))</f>
        <v>42273</v>
      </c>
      <c r="Y28" s="28"/>
      <c r="Z28" s="29"/>
      <c r="AA28" s="36"/>
      <c r="AB28" s="31"/>
    </row>
    <row r="29" spans="2:28" x14ac:dyDescent="0.25">
      <c r="B29" s="41">
        <f>INDEX(m7_,1,(ROWS($B$25:B29)-1)*7+COLUMNS($B$25:B29))</f>
        <v>42211</v>
      </c>
      <c r="C29" s="42">
        <f>INDEX(m7_,1,(ROWS($B$25:C29)-1)*7+COLUMNS($B$25:C29))</f>
        <v>42212</v>
      </c>
      <c r="D29" s="42">
        <f>INDEX(m7_,1,(ROWS($B$25:D29)-1)*7+COLUMNS($B$25:D29))</f>
        <v>42213</v>
      </c>
      <c r="E29" s="42">
        <f>INDEX(m7_,1,(ROWS($B$25:E29)-1)*7+COLUMNS($B$25:E29))</f>
        <v>42214</v>
      </c>
      <c r="F29" s="42">
        <f>INDEX(m7_,1,(ROWS($B$25:F29)-1)*7+COLUMNS($B$25:F29))</f>
        <v>42215</v>
      </c>
      <c r="G29" s="42">
        <f>INDEX(m7_,1,(ROWS($B$25:G29)-1)*7+COLUMNS($B$25:G29))</f>
        <v>42216</v>
      </c>
      <c r="H29" s="43">
        <f>INDEX(m7_,1,(ROWS($B$25:H29)-1)*7+COLUMNS($B$25:H29))</f>
        <v>42217</v>
      </c>
      <c r="I29" s="35"/>
      <c r="J29" s="41">
        <f>INDEX(m8_,1,(ROWS($J$25:J29)-1)*7+COLUMNS($J$25:J29))</f>
        <v>42239</v>
      </c>
      <c r="K29" s="42">
        <f>INDEX(m8_,1,(ROWS($J$25:K29)-1)*7+COLUMNS($J$25:K29))</f>
        <v>42240</v>
      </c>
      <c r="L29" s="42">
        <f>INDEX(m8_,1,(ROWS($J$25:L29)-1)*7+COLUMNS($J$25:L29))</f>
        <v>42241</v>
      </c>
      <c r="M29" s="42">
        <f>INDEX(m8_,1,(ROWS($J$25:M29)-1)*7+COLUMNS($J$25:M29))</f>
        <v>42242</v>
      </c>
      <c r="N29" s="42">
        <f>INDEX(m8_,1,(ROWS($J$25:N29)-1)*7+COLUMNS($J$25:N29))</f>
        <v>42243</v>
      </c>
      <c r="O29" s="42">
        <f>INDEX(m8_,1,(ROWS($J$25:O29)-1)*7+COLUMNS($J$25:O29))</f>
        <v>42244</v>
      </c>
      <c r="P29" s="43">
        <f>INDEX(m8_,1,(ROWS($J$25:P29)-1)*7+COLUMNS($J$25:P29))</f>
        <v>42245</v>
      </c>
      <c r="Q29" s="35"/>
      <c r="R29" s="41">
        <f>INDEX(m9_,1,(ROWS($R$25:R29)-1)*7+COLUMNS($R$25:R29))</f>
        <v>42274</v>
      </c>
      <c r="S29" s="42">
        <f>INDEX(m9_,1,(ROWS($R$25:S29)-1)*7+COLUMNS($R$25:S29))</f>
        <v>42275</v>
      </c>
      <c r="T29" s="42">
        <f>INDEX(m9_,1,(ROWS($R$25:T29)-1)*7+COLUMNS($R$25:T29))</f>
        <v>42276</v>
      </c>
      <c r="U29" s="42">
        <f>INDEX(m9_,1,(ROWS($R$25:U29)-1)*7+COLUMNS($R$25:U29))</f>
        <v>42277</v>
      </c>
      <c r="V29" s="42">
        <f>INDEX(m9_,1,(ROWS($R$25:V29)-1)*7+COLUMNS($R$25:V29))</f>
        <v>42278</v>
      </c>
      <c r="W29" s="42">
        <f>INDEX(m9_,1,(ROWS($R$25:W29)-1)*7+COLUMNS($R$25:W29))</f>
        <v>42279</v>
      </c>
      <c r="X29" s="43">
        <f>INDEX(m9_,1,(ROWS($R$25:X29)-1)*7+COLUMNS($R$25:X29))</f>
        <v>42280</v>
      </c>
      <c r="Y29" s="28"/>
      <c r="Z29" s="29"/>
      <c r="AA29" s="36"/>
      <c r="AB29" s="31"/>
    </row>
    <row r="30" spans="2:28" x14ac:dyDescent="0.25">
      <c r="B30" s="44">
        <f>INDEX(m7_,1,(ROWS($B$25:B30)-1)*7+COLUMNS($B$25:B30))</f>
        <v>42218</v>
      </c>
      <c r="C30" s="45">
        <f>INDEX(m7_,1,(ROWS($B$25:C30)-1)*7+COLUMNS($B$25:C30))</f>
        <v>42219</v>
      </c>
      <c r="D30" s="45">
        <f>INDEX(m7_,1,(ROWS($B$25:D30)-1)*7+COLUMNS($B$25:D30))</f>
        <v>42220</v>
      </c>
      <c r="E30" s="45">
        <f>INDEX(m7_,1,(ROWS($B$25:E30)-1)*7+COLUMNS($B$25:E30))</f>
        <v>42221</v>
      </c>
      <c r="F30" s="45">
        <f>INDEX(m7_,1,(ROWS($B$25:F30)-1)*7+COLUMNS($B$25:F30))</f>
        <v>42222</v>
      </c>
      <c r="G30" s="45">
        <f>INDEX(m7_,1,(ROWS($B$25:G30)-1)*7+COLUMNS($B$25:G30))</f>
        <v>42223</v>
      </c>
      <c r="H30" s="46">
        <f>INDEX(m7_,1,(ROWS($B$25:H30)-1)*7+COLUMNS($B$25:H30))</f>
        <v>42224</v>
      </c>
      <c r="I30" s="35"/>
      <c r="J30" s="44">
        <f>INDEX(m8_,1,(ROWS($J$25:J30)-1)*7+COLUMNS($J$25:J30))</f>
        <v>42246</v>
      </c>
      <c r="K30" s="45">
        <f>INDEX(m8_,1,(ROWS($J$25:K30)-1)*7+COLUMNS($J$25:K30))</f>
        <v>42247</v>
      </c>
      <c r="L30" s="45">
        <f>INDEX(m8_,1,(ROWS($J$25:L30)-1)*7+COLUMNS($J$25:L30))</f>
        <v>42248</v>
      </c>
      <c r="M30" s="45">
        <f>INDEX(m8_,1,(ROWS($J$25:M30)-1)*7+COLUMNS($J$25:M30))</f>
        <v>42249</v>
      </c>
      <c r="N30" s="45">
        <f>INDEX(m8_,1,(ROWS($J$25:N30)-1)*7+COLUMNS($J$25:N30))</f>
        <v>42250</v>
      </c>
      <c r="O30" s="45">
        <f>INDEX(m8_,1,(ROWS($J$25:O30)-1)*7+COLUMNS($J$25:O30))</f>
        <v>42251</v>
      </c>
      <c r="P30" s="46">
        <f>INDEX(m8_,1,(ROWS($J$25:P30)-1)*7+COLUMNS($J$25:P30))</f>
        <v>42252</v>
      </c>
      <c r="Q30" s="35"/>
      <c r="R30" s="44">
        <f>INDEX(m9_,1,(ROWS($R$25:R30)-1)*7+COLUMNS($R$25:R30))</f>
        <v>42281</v>
      </c>
      <c r="S30" s="45">
        <f>INDEX(m9_,1,(ROWS($R$25:S30)-1)*7+COLUMNS($R$25:S30))</f>
        <v>42282</v>
      </c>
      <c r="T30" s="45">
        <f>INDEX(m9_,1,(ROWS($R$25:T30)-1)*7+COLUMNS($R$25:T30))</f>
        <v>42283</v>
      </c>
      <c r="U30" s="45">
        <f>INDEX(m9_,1,(ROWS($R$25:U30)-1)*7+COLUMNS($R$25:U30))</f>
        <v>42284</v>
      </c>
      <c r="V30" s="45">
        <f>INDEX(m9_,1,(ROWS($R$25:V30)-1)*7+COLUMNS($R$25:V30))</f>
        <v>42285</v>
      </c>
      <c r="W30" s="45">
        <f>INDEX(m9_,1,(ROWS($R$25:W30)-1)*7+COLUMNS($R$25:W30))</f>
        <v>42286</v>
      </c>
      <c r="X30" s="46">
        <f>INDEX(m9_,1,(ROWS($R$25:X30)-1)*7+COLUMNS($R$25:X30))</f>
        <v>42287</v>
      </c>
      <c r="Y30" s="28"/>
      <c r="Z30" s="29"/>
      <c r="AA30" s="36"/>
      <c r="AB30" s="31"/>
    </row>
    <row r="31" spans="2:28" x14ac:dyDescent="0.25">
      <c r="B31" s="37"/>
      <c r="C31" s="37"/>
      <c r="D31" s="37"/>
      <c r="E31" s="37"/>
      <c r="F31" s="37"/>
      <c r="G31" s="37"/>
      <c r="H31" s="37"/>
      <c r="I31" s="35"/>
      <c r="J31" s="37"/>
      <c r="K31" s="37"/>
      <c r="L31" s="37"/>
      <c r="M31" s="37"/>
      <c r="N31" s="37"/>
      <c r="O31" s="37"/>
      <c r="P31" s="37"/>
      <c r="Q31" s="35"/>
      <c r="R31" s="37"/>
      <c r="S31" s="37"/>
      <c r="T31" s="37"/>
      <c r="U31" s="37"/>
      <c r="V31" s="37"/>
      <c r="W31" s="37"/>
      <c r="X31" s="37"/>
      <c r="Y31" s="28"/>
      <c r="Z31" s="29"/>
      <c r="AA31" s="36"/>
      <c r="AB31" s="31"/>
    </row>
    <row r="32" spans="2:28" s="49" customFormat="1" x14ac:dyDescent="0.25">
      <c r="B32" s="133">
        <f>Mini!B15</f>
        <v>42278</v>
      </c>
      <c r="C32" s="134"/>
      <c r="D32" s="134"/>
      <c r="E32" s="134"/>
      <c r="F32" s="134"/>
      <c r="G32" s="134"/>
      <c r="H32" s="135"/>
      <c r="I32" s="27"/>
      <c r="J32" s="133">
        <f>Mini!B16</f>
        <v>42309</v>
      </c>
      <c r="K32" s="134"/>
      <c r="L32" s="134"/>
      <c r="M32" s="134"/>
      <c r="N32" s="134"/>
      <c r="O32" s="134"/>
      <c r="P32" s="135"/>
      <c r="Q32" s="27"/>
      <c r="R32" s="133">
        <f>Mini!B17</f>
        <v>42339</v>
      </c>
      <c r="S32" s="134"/>
      <c r="T32" s="134"/>
      <c r="U32" s="134"/>
      <c r="V32" s="134"/>
      <c r="W32" s="134"/>
      <c r="X32" s="135"/>
      <c r="Y32" s="28"/>
      <c r="Z32" s="29"/>
      <c r="AA32" s="36"/>
      <c r="AB32" s="31"/>
    </row>
    <row r="33" spans="2:28" x14ac:dyDescent="0.25">
      <c r="B33" s="63" t="str">
        <f>B24</f>
        <v>Zo</v>
      </c>
      <c r="C33" s="64" t="str">
        <f t="shared" ref="C33:H33" si="13">C24</f>
        <v>M</v>
      </c>
      <c r="D33" s="64" t="str">
        <f t="shared" si="13"/>
        <v>Di</v>
      </c>
      <c r="E33" s="64" t="str">
        <f t="shared" si="13"/>
        <v>W</v>
      </c>
      <c r="F33" s="64" t="str">
        <f t="shared" si="13"/>
        <v>Do</v>
      </c>
      <c r="G33" s="64" t="str">
        <f t="shared" si="13"/>
        <v>V</v>
      </c>
      <c r="H33" s="65" t="str">
        <f t="shared" si="13"/>
        <v>Za</v>
      </c>
      <c r="I33" s="35"/>
      <c r="J33" s="63" t="str">
        <f>J24</f>
        <v>Zo</v>
      </c>
      <c r="K33" s="64" t="str">
        <f t="shared" ref="K33:P33" si="14">K24</f>
        <v>M</v>
      </c>
      <c r="L33" s="64" t="str">
        <f t="shared" si="14"/>
        <v>Di</v>
      </c>
      <c r="M33" s="64" t="str">
        <f t="shared" si="14"/>
        <v>W</v>
      </c>
      <c r="N33" s="64" t="str">
        <f t="shared" si="14"/>
        <v>Do</v>
      </c>
      <c r="O33" s="64" t="str">
        <f t="shared" si="14"/>
        <v>V</v>
      </c>
      <c r="P33" s="65" t="str">
        <f t="shared" si="14"/>
        <v>Za</v>
      </c>
      <c r="Q33" s="35"/>
      <c r="R33" s="63" t="str">
        <f>R24</f>
        <v>Zo</v>
      </c>
      <c r="S33" s="64" t="str">
        <f t="shared" ref="S33:X33" si="15">S24</f>
        <v>M</v>
      </c>
      <c r="T33" s="64" t="str">
        <f t="shared" si="15"/>
        <v>Di</v>
      </c>
      <c r="U33" s="64" t="str">
        <f t="shared" si="15"/>
        <v>W</v>
      </c>
      <c r="V33" s="64" t="str">
        <f t="shared" si="15"/>
        <v>Do</v>
      </c>
      <c r="W33" s="64" t="str">
        <f t="shared" si="15"/>
        <v>V</v>
      </c>
      <c r="X33" s="65" t="str">
        <f t="shared" si="15"/>
        <v>Za</v>
      </c>
      <c r="Y33" s="28"/>
      <c r="Z33" s="29"/>
      <c r="AA33" s="36"/>
      <c r="AB33" s="31"/>
    </row>
    <row r="34" spans="2:28" x14ac:dyDescent="0.25">
      <c r="B34" s="41">
        <f>INDEX(m10_,1,(ROWS($B$34:B34)-1)*7+COLUMNS($B$34:B34))</f>
        <v>42274</v>
      </c>
      <c r="C34" s="42">
        <f>INDEX(m10_,1,(ROWS($B$34:C34)-1)*7+COLUMNS($B$34:C34))</f>
        <v>42275</v>
      </c>
      <c r="D34" s="42">
        <f>INDEX(m10_,1,(ROWS($B$34:D34)-1)*7+COLUMNS($B$34:D34))</f>
        <v>42276</v>
      </c>
      <c r="E34" s="42">
        <f>INDEX(m10_,1,(ROWS($B$34:E34)-1)*7+COLUMNS($B$34:E34))</f>
        <v>42277</v>
      </c>
      <c r="F34" s="42">
        <f>INDEX(m10_,1,(ROWS($B$34:F34)-1)*7+COLUMNS($B$34:F34))</f>
        <v>42278</v>
      </c>
      <c r="G34" s="42">
        <f>INDEX(m10_,1,(ROWS($B$34:G34)-1)*7+COLUMNS($B$34:G34))</f>
        <v>42279</v>
      </c>
      <c r="H34" s="43">
        <f>INDEX(m10_,1,(ROWS($B$34:H34)-1)*7+COLUMNS($B$34:H34))</f>
        <v>42280</v>
      </c>
      <c r="I34" s="35"/>
      <c r="J34" s="41">
        <f>INDEX(m11_,1,(ROWS($J$34:J34)-1)*7+COLUMNS($J$34:J34))</f>
        <v>42309</v>
      </c>
      <c r="K34" s="42">
        <f>INDEX(m11_,1,(ROWS($J$34:K34)-1)*7+COLUMNS($J$34:K34))</f>
        <v>42310</v>
      </c>
      <c r="L34" s="42">
        <f>INDEX(m11_,1,(ROWS($J$34:L34)-1)*7+COLUMNS($J$34:L34))</f>
        <v>42311</v>
      </c>
      <c r="M34" s="42">
        <f>INDEX(m11_,1,(ROWS($J$34:M34)-1)*7+COLUMNS($J$34:M34))</f>
        <v>42312</v>
      </c>
      <c r="N34" s="42">
        <f>INDEX(m11_,1,(ROWS($J$34:N34)-1)*7+COLUMNS($J$34:N34))</f>
        <v>42313</v>
      </c>
      <c r="O34" s="42">
        <f>INDEX(m11_,1,(ROWS($J$34:O34)-1)*7+COLUMNS($J$34:O34))</f>
        <v>42314</v>
      </c>
      <c r="P34" s="43">
        <f>INDEX(m11_,1,(ROWS($J$34:P34)-1)*7+COLUMNS($J$34:P34))</f>
        <v>42315</v>
      </c>
      <c r="Q34" s="35"/>
      <c r="R34" s="41">
        <f>INDEX(m12_,1,(ROWS($R$34:R34)-1)*7+COLUMNS($R$34:R34))</f>
        <v>42337</v>
      </c>
      <c r="S34" s="42">
        <f>INDEX(m12_,1,(ROWS($R$34:S34)-1)*7+COLUMNS($R$34:S34))</f>
        <v>42338</v>
      </c>
      <c r="T34" s="42">
        <f>INDEX(m12_,1,(ROWS($R$34:T34)-1)*7+COLUMNS($R$34:T34))</f>
        <v>42339</v>
      </c>
      <c r="U34" s="42">
        <f>INDEX(m12_,1,(ROWS($R$34:U34)-1)*7+COLUMNS($R$34:U34))</f>
        <v>42340</v>
      </c>
      <c r="V34" s="42">
        <f>INDEX(m12_,1,(ROWS($R$34:V34)-1)*7+COLUMNS($R$34:V34))</f>
        <v>42341</v>
      </c>
      <c r="W34" s="42">
        <f>INDEX(m12_,1,(ROWS($R$34:W34)-1)*7+COLUMNS($R$34:W34))</f>
        <v>42342</v>
      </c>
      <c r="X34" s="43">
        <f>INDEX(m12_,1,(ROWS($R$34:X34)-1)*7+COLUMNS($R$34:X34))</f>
        <v>42343</v>
      </c>
      <c r="Y34" s="28"/>
      <c r="Z34" s="29"/>
      <c r="AA34" s="36"/>
      <c r="AB34" s="31"/>
    </row>
    <row r="35" spans="2:28" x14ac:dyDescent="0.25">
      <c r="B35" s="41">
        <f>INDEX(m10_,1,(ROWS($B$34:B35)-1)*7+COLUMNS($B$34:B35))</f>
        <v>42281</v>
      </c>
      <c r="C35" s="42">
        <f>INDEX(m10_,1,(ROWS($B$34:C35)-1)*7+COLUMNS($B$34:C35))</f>
        <v>42282</v>
      </c>
      <c r="D35" s="42">
        <f>INDEX(m10_,1,(ROWS($B$34:D35)-1)*7+COLUMNS($B$34:D35))</f>
        <v>42283</v>
      </c>
      <c r="E35" s="42">
        <f>INDEX(m10_,1,(ROWS($B$34:E35)-1)*7+COLUMNS($B$34:E35))</f>
        <v>42284</v>
      </c>
      <c r="F35" s="42">
        <f>INDEX(m10_,1,(ROWS($B$34:F35)-1)*7+COLUMNS($B$34:F35))</f>
        <v>42285</v>
      </c>
      <c r="G35" s="42">
        <f>INDEX(m10_,1,(ROWS($B$34:G35)-1)*7+COLUMNS($B$34:G35))</f>
        <v>42286</v>
      </c>
      <c r="H35" s="43">
        <f>INDEX(m10_,1,(ROWS($B$34:H35)-1)*7+COLUMNS($B$34:H35))</f>
        <v>42287</v>
      </c>
      <c r="I35" s="35"/>
      <c r="J35" s="41">
        <f>INDEX(m11_,1,(ROWS($J$34:J35)-1)*7+COLUMNS($J$34:J35))</f>
        <v>42316</v>
      </c>
      <c r="K35" s="42">
        <f>INDEX(m11_,1,(ROWS($J$34:K35)-1)*7+COLUMNS($J$34:K35))</f>
        <v>42317</v>
      </c>
      <c r="L35" s="42">
        <f>INDEX(m11_,1,(ROWS($J$34:L35)-1)*7+COLUMNS($J$34:L35))</f>
        <v>42318</v>
      </c>
      <c r="M35" s="42">
        <f>INDEX(m11_,1,(ROWS($J$34:M35)-1)*7+COLUMNS($J$34:M35))</f>
        <v>42319</v>
      </c>
      <c r="N35" s="42">
        <f>INDEX(m11_,1,(ROWS($J$34:N35)-1)*7+COLUMNS($J$34:N35))</f>
        <v>42320</v>
      </c>
      <c r="O35" s="42">
        <f>INDEX(m11_,1,(ROWS($J$34:O35)-1)*7+COLUMNS($J$34:O35))</f>
        <v>42321</v>
      </c>
      <c r="P35" s="43">
        <f>INDEX(m11_,1,(ROWS($J$34:P35)-1)*7+COLUMNS($J$34:P35))</f>
        <v>42322</v>
      </c>
      <c r="Q35" s="35"/>
      <c r="R35" s="41">
        <f>INDEX(m12_,1,(ROWS($R$34:R35)-1)*7+COLUMNS($R$34:R35))</f>
        <v>42344</v>
      </c>
      <c r="S35" s="42">
        <f>INDEX(m12_,1,(ROWS($R$34:S35)-1)*7+COLUMNS($R$34:S35))</f>
        <v>42345</v>
      </c>
      <c r="T35" s="42">
        <f>INDEX(m12_,1,(ROWS($R$34:T35)-1)*7+COLUMNS($R$34:T35))</f>
        <v>42346</v>
      </c>
      <c r="U35" s="42">
        <f>INDEX(m12_,1,(ROWS($R$34:U35)-1)*7+COLUMNS($R$34:U35))</f>
        <v>42347</v>
      </c>
      <c r="V35" s="42">
        <f>INDEX(m12_,1,(ROWS($R$34:V35)-1)*7+COLUMNS($R$34:V35))</f>
        <v>42348</v>
      </c>
      <c r="W35" s="42">
        <f>INDEX(m12_,1,(ROWS($R$34:W35)-1)*7+COLUMNS($R$34:W35))</f>
        <v>42349</v>
      </c>
      <c r="X35" s="43">
        <f>INDEX(m12_,1,(ROWS($R$34:X35)-1)*7+COLUMNS($R$34:X35))</f>
        <v>42350</v>
      </c>
      <c r="Y35" s="28"/>
      <c r="Z35" s="29"/>
      <c r="AA35" s="36"/>
      <c r="AB35" s="31"/>
    </row>
    <row r="36" spans="2:28" x14ac:dyDescent="0.25">
      <c r="B36" s="41">
        <f>INDEX(m10_,1,(ROWS($B$34:B36)-1)*7+COLUMNS($B$34:B36))</f>
        <v>42288</v>
      </c>
      <c r="C36" s="42">
        <f>INDEX(m10_,1,(ROWS($B$34:C36)-1)*7+COLUMNS($B$34:C36))</f>
        <v>42289</v>
      </c>
      <c r="D36" s="42">
        <f>INDEX(m10_,1,(ROWS($B$34:D36)-1)*7+COLUMNS($B$34:D36))</f>
        <v>42290</v>
      </c>
      <c r="E36" s="42">
        <f>INDEX(m10_,1,(ROWS($B$34:E36)-1)*7+COLUMNS($B$34:E36))</f>
        <v>42291</v>
      </c>
      <c r="F36" s="42">
        <f>INDEX(m10_,1,(ROWS($B$34:F36)-1)*7+COLUMNS($B$34:F36))</f>
        <v>42292</v>
      </c>
      <c r="G36" s="42">
        <f>INDEX(m10_,1,(ROWS($B$34:G36)-1)*7+COLUMNS($B$34:G36))</f>
        <v>42293</v>
      </c>
      <c r="H36" s="43">
        <f>INDEX(m10_,1,(ROWS($B$34:H36)-1)*7+COLUMNS($B$34:H36))</f>
        <v>42294</v>
      </c>
      <c r="I36" s="35"/>
      <c r="J36" s="41">
        <f>INDEX(m11_,1,(ROWS($J$34:J36)-1)*7+COLUMNS($J$34:J36))</f>
        <v>42323</v>
      </c>
      <c r="K36" s="42">
        <f>INDEX(m11_,1,(ROWS($J$34:K36)-1)*7+COLUMNS($J$34:K36))</f>
        <v>42324</v>
      </c>
      <c r="L36" s="42">
        <f>INDEX(m11_,1,(ROWS($J$34:L36)-1)*7+COLUMNS($J$34:L36))</f>
        <v>42325</v>
      </c>
      <c r="M36" s="42">
        <f>INDEX(m11_,1,(ROWS($J$34:M36)-1)*7+COLUMNS($J$34:M36))</f>
        <v>42326</v>
      </c>
      <c r="N36" s="42">
        <f>INDEX(m11_,1,(ROWS($J$34:N36)-1)*7+COLUMNS($J$34:N36))</f>
        <v>42327</v>
      </c>
      <c r="O36" s="42">
        <f>INDEX(m11_,1,(ROWS($J$34:O36)-1)*7+COLUMNS($J$34:O36))</f>
        <v>42328</v>
      </c>
      <c r="P36" s="43">
        <f>INDEX(m11_,1,(ROWS($J$34:P36)-1)*7+COLUMNS($J$34:P36))</f>
        <v>42329</v>
      </c>
      <c r="Q36" s="35"/>
      <c r="R36" s="41">
        <f>INDEX(m12_,1,(ROWS($R$34:R36)-1)*7+COLUMNS($R$34:R36))</f>
        <v>42351</v>
      </c>
      <c r="S36" s="42">
        <f>INDEX(m12_,1,(ROWS($R$34:S36)-1)*7+COLUMNS($R$34:S36))</f>
        <v>42352</v>
      </c>
      <c r="T36" s="42">
        <f>INDEX(m12_,1,(ROWS($R$34:T36)-1)*7+COLUMNS($R$34:T36))</f>
        <v>42353</v>
      </c>
      <c r="U36" s="42">
        <f>INDEX(m12_,1,(ROWS($R$34:U36)-1)*7+COLUMNS($R$34:U36))</f>
        <v>42354</v>
      </c>
      <c r="V36" s="42">
        <f>INDEX(m12_,1,(ROWS($R$34:V36)-1)*7+COLUMNS($R$34:V36))</f>
        <v>42355</v>
      </c>
      <c r="W36" s="42">
        <f>INDEX(m12_,1,(ROWS($R$34:W36)-1)*7+COLUMNS($R$34:W36))</f>
        <v>42356</v>
      </c>
      <c r="X36" s="43">
        <f>INDEX(m12_,1,(ROWS($R$34:X36)-1)*7+COLUMNS($R$34:X36))</f>
        <v>42357</v>
      </c>
      <c r="Y36" s="28"/>
      <c r="Z36" s="29"/>
      <c r="AA36" s="36"/>
      <c r="AB36" s="31"/>
    </row>
    <row r="37" spans="2:28" x14ac:dyDescent="0.25">
      <c r="B37" s="41">
        <f>INDEX(m10_,1,(ROWS($B$34:B37)-1)*7+COLUMNS($B$34:B37))</f>
        <v>42295</v>
      </c>
      <c r="C37" s="42">
        <f>INDEX(m10_,1,(ROWS($B$34:C37)-1)*7+COLUMNS($B$34:C37))</f>
        <v>42296</v>
      </c>
      <c r="D37" s="42">
        <f>INDEX(m10_,1,(ROWS($B$34:D37)-1)*7+COLUMNS($B$34:D37))</f>
        <v>42297</v>
      </c>
      <c r="E37" s="42">
        <f>INDEX(m10_,1,(ROWS($B$34:E37)-1)*7+COLUMNS($B$34:E37))</f>
        <v>42298</v>
      </c>
      <c r="F37" s="42">
        <f>INDEX(m10_,1,(ROWS($B$34:F37)-1)*7+COLUMNS($B$34:F37))</f>
        <v>42299</v>
      </c>
      <c r="G37" s="42">
        <f>INDEX(m10_,1,(ROWS($B$34:G37)-1)*7+COLUMNS($B$34:G37))</f>
        <v>42300</v>
      </c>
      <c r="H37" s="43">
        <f>INDEX(m10_,1,(ROWS($B$34:H37)-1)*7+COLUMNS($B$34:H37))</f>
        <v>42301</v>
      </c>
      <c r="I37" s="35"/>
      <c r="J37" s="41">
        <f>INDEX(m11_,1,(ROWS($J$34:J37)-1)*7+COLUMNS($J$34:J37))</f>
        <v>42330</v>
      </c>
      <c r="K37" s="42">
        <f>INDEX(m11_,1,(ROWS($J$34:K37)-1)*7+COLUMNS($J$34:K37))</f>
        <v>42331</v>
      </c>
      <c r="L37" s="42">
        <f>INDEX(m11_,1,(ROWS($J$34:L37)-1)*7+COLUMNS($J$34:L37))</f>
        <v>42332</v>
      </c>
      <c r="M37" s="42">
        <f>INDEX(m11_,1,(ROWS($J$34:M37)-1)*7+COLUMNS($J$34:M37))</f>
        <v>42333</v>
      </c>
      <c r="N37" s="42">
        <f>INDEX(m11_,1,(ROWS($J$34:N37)-1)*7+COLUMNS($J$34:N37))</f>
        <v>42334</v>
      </c>
      <c r="O37" s="42">
        <f>INDEX(m11_,1,(ROWS($J$34:O37)-1)*7+COLUMNS($J$34:O37))</f>
        <v>42335</v>
      </c>
      <c r="P37" s="43">
        <f>INDEX(m11_,1,(ROWS($J$34:P37)-1)*7+COLUMNS($J$34:P37))</f>
        <v>42336</v>
      </c>
      <c r="Q37" s="35"/>
      <c r="R37" s="41">
        <f>INDEX(m12_,1,(ROWS($R$34:R37)-1)*7+COLUMNS($R$34:R37))</f>
        <v>42358</v>
      </c>
      <c r="S37" s="42">
        <f>INDEX(m12_,1,(ROWS($R$34:S37)-1)*7+COLUMNS($R$34:S37))</f>
        <v>42359</v>
      </c>
      <c r="T37" s="42">
        <f>INDEX(m12_,1,(ROWS($R$34:T37)-1)*7+COLUMNS($R$34:T37))</f>
        <v>42360</v>
      </c>
      <c r="U37" s="42">
        <f>INDEX(m12_,1,(ROWS($R$34:U37)-1)*7+COLUMNS($R$34:U37))</f>
        <v>42361</v>
      </c>
      <c r="V37" s="42">
        <f>INDEX(m12_,1,(ROWS($R$34:V37)-1)*7+COLUMNS($R$34:V37))</f>
        <v>42362</v>
      </c>
      <c r="W37" s="42">
        <f>INDEX(m12_,1,(ROWS($R$34:W37)-1)*7+COLUMNS($R$34:W37))</f>
        <v>42363</v>
      </c>
      <c r="X37" s="43">
        <f>INDEX(m12_,1,(ROWS($R$34:X37)-1)*7+COLUMNS($R$34:X37))</f>
        <v>42364</v>
      </c>
      <c r="Y37" s="28"/>
      <c r="Z37" s="29"/>
      <c r="AA37" s="36"/>
      <c r="AB37" s="31"/>
    </row>
    <row r="38" spans="2:28" x14ac:dyDescent="0.25">
      <c r="B38" s="41">
        <f>INDEX(m10_,1,(ROWS($B$34:B38)-1)*7+COLUMNS($B$34:B38))</f>
        <v>42302</v>
      </c>
      <c r="C38" s="42">
        <f>INDEX(m10_,1,(ROWS($B$34:C38)-1)*7+COLUMNS($B$34:C38))</f>
        <v>42303</v>
      </c>
      <c r="D38" s="42">
        <f>INDEX(m10_,1,(ROWS($B$34:D38)-1)*7+COLUMNS($B$34:D38))</f>
        <v>42304</v>
      </c>
      <c r="E38" s="42">
        <f>INDEX(m10_,1,(ROWS($B$34:E38)-1)*7+COLUMNS($B$34:E38))</f>
        <v>42305</v>
      </c>
      <c r="F38" s="42">
        <f>INDEX(m10_,1,(ROWS($B$34:F38)-1)*7+COLUMNS($B$34:F38))</f>
        <v>42306</v>
      </c>
      <c r="G38" s="42">
        <f>INDEX(m10_,1,(ROWS($B$34:G38)-1)*7+COLUMNS($B$34:G38))</f>
        <v>42307</v>
      </c>
      <c r="H38" s="43">
        <f>INDEX(m10_,1,(ROWS($B$34:H38)-1)*7+COLUMNS($B$34:H38))</f>
        <v>42308</v>
      </c>
      <c r="I38" s="35"/>
      <c r="J38" s="41">
        <f>INDEX(m11_,1,(ROWS($J$34:J38)-1)*7+COLUMNS($J$34:J38))</f>
        <v>42337</v>
      </c>
      <c r="K38" s="42">
        <f>INDEX(m11_,1,(ROWS($J$34:K38)-1)*7+COLUMNS($J$34:K38))</f>
        <v>42338</v>
      </c>
      <c r="L38" s="42">
        <f>INDEX(m11_,1,(ROWS($J$34:L38)-1)*7+COLUMNS($J$34:L38))</f>
        <v>42339</v>
      </c>
      <c r="M38" s="42">
        <f>INDEX(m11_,1,(ROWS($J$34:M38)-1)*7+COLUMNS($J$34:M38))</f>
        <v>42340</v>
      </c>
      <c r="N38" s="42">
        <f>INDEX(m11_,1,(ROWS($J$34:N38)-1)*7+COLUMNS($J$34:N38))</f>
        <v>42341</v>
      </c>
      <c r="O38" s="42">
        <f>INDEX(m11_,1,(ROWS($J$34:O38)-1)*7+COLUMNS($J$34:O38))</f>
        <v>42342</v>
      </c>
      <c r="P38" s="43">
        <f>INDEX(m11_,1,(ROWS($J$34:P38)-1)*7+COLUMNS($J$34:P38))</f>
        <v>42343</v>
      </c>
      <c r="Q38" s="35"/>
      <c r="R38" s="41">
        <f>INDEX(m12_,1,(ROWS($R$34:R38)-1)*7+COLUMNS($R$34:R38))</f>
        <v>42365</v>
      </c>
      <c r="S38" s="42">
        <f>INDEX(m12_,1,(ROWS($R$34:S38)-1)*7+COLUMNS($R$34:S38))</f>
        <v>42366</v>
      </c>
      <c r="T38" s="42">
        <f>INDEX(m12_,1,(ROWS($R$34:T38)-1)*7+COLUMNS($R$34:T38))</f>
        <v>42367</v>
      </c>
      <c r="U38" s="42">
        <f>INDEX(m12_,1,(ROWS($R$34:U38)-1)*7+COLUMNS($R$34:U38))</f>
        <v>42368</v>
      </c>
      <c r="V38" s="42">
        <f>INDEX(m12_,1,(ROWS($R$34:V38)-1)*7+COLUMNS($R$34:V38))</f>
        <v>42369</v>
      </c>
      <c r="W38" s="42">
        <f>INDEX(m12_,1,(ROWS($R$34:W38)-1)*7+COLUMNS($R$34:W38))</f>
        <v>42370</v>
      </c>
      <c r="X38" s="43">
        <f>INDEX(m12_,1,(ROWS($R$34:X38)-1)*7+COLUMNS($R$34:X38))</f>
        <v>42371</v>
      </c>
      <c r="Y38" s="28"/>
      <c r="Z38" s="29"/>
      <c r="AA38" s="38"/>
      <c r="AB38" s="31"/>
    </row>
    <row r="39" spans="2:28" x14ac:dyDescent="0.25">
      <c r="B39" s="44">
        <f>INDEX(m10_,1,(ROWS($B$34:B39)-1)*7+COLUMNS($B$34:B39))</f>
        <v>42309</v>
      </c>
      <c r="C39" s="45">
        <f>INDEX(m10_,1,(ROWS($B$34:C39)-1)*7+COLUMNS($B$34:C39))</f>
        <v>42310</v>
      </c>
      <c r="D39" s="45">
        <f>INDEX(m10_,1,(ROWS($B$34:D39)-1)*7+COLUMNS($B$34:D39))</f>
        <v>42311</v>
      </c>
      <c r="E39" s="45">
        <f>INDEX(m10_,1,(ROWS($B$34:E39)-1)*7+COLUMNS($B$34:E39))</f>
        <v>42312</v>
      </c>
      <c r="F39" s="45">
        <f>INDEX(m10_,1,(ROWS($B$34:F39)-1)*7+COLUMNS($B$34:F39))</f>
        <v>42313</v>
      </c>
      <c r="G39" s="45">
        <f>INDEX(m10_,1,(ROWS($B$34:G39)-1)*7+COLUMNS($B$34:G39))</f>
        <v>42314</v>
      </c>
      <c r="H39" s="46">
        <f>INDEX(m10_,1,(ROWS($B$34:H39)-1)*7+COLUMNS($B$34:H39))</f>
        <v>42315</v>
      </c>
      <c r="I39" s="35"/>
      <c r="J39" s="44">
        <f>INDEX(m11_,1,(ROWS($J$34:J39)-1)*7+COLUMNS($J$34:J39))</f>
        <v>42344</v>
      </c>
      <c r="K39" s="45">
        <f>INDEX(m11_,1,(ROWS($J$34:K39)-1)*7+COLUMNS($J$34:K39))</f>
        <v>42345</v>
      </c>
      <c r="L39" s="45">
        <f>INDEX(m11_,1,(ROWS($J$34:L39)-1)*7+COLUMNS($J$34:L39))</f>
        <v>42346</v>
      </c>
      <c r="M39" s="45">
        <f>INDEX(m11_,1,(ROWS($J$34:M39)-1)*7+COLUMNS($J$34:M39))</f>
        <v>42347</v>
      </c>
      <c r="N39" s="45">
        <f>INDEX(m11_,1,(ROWS($J$34:N39)-1)*7+COLUMNS($J$34:N39))</f>
        <v>42348</v>
      </c>
      <c r="O39" s="45">
        <f>INDEX(m11_,1,(ROWS($J$34:O39)-1)*7+COLUMNS($J$34:O39))</f>
        <v>42349</v>
      </c>
      <c r="P39" s="46">
        <f>INDEX(m11_,1,(ROWS($J$34:P39)-1)*7+COLUMNS($J$34:P39))</f>
        <v>42350</v>
      </c>
      <c r="Q39" s="35"/>
      <c r="R39" s="44">
        <f>INDEX(m12_,1,(ROWS($R$34:R39)-1)*7+COLUMNS($R$34:R39))</f>
        <v>42372</v>
      </c>
      <c r="S39" s="45">
        <f>INDEX(m12_,1,(ROWS($R$34:S39)-1)*7+COLUMNS($R$34:S39))</f>
        <v>42373</v>
      </c>
      <c r="T39" s="45">
        <f>INDEX(m12_,1,(ROWS($R$34:T39)-1)*7+COLUMNS($R$34:T39))</f>
        <v>42374</v>
      </c>
      <c r="U39" s="45">
        <f>INDEX(m12_,1,(ROWS($R$34:U39)-1)*7+COLUMNS($R$34:U39))</f>
        <v>42375</v>
      </c>
      <c r="V39" s="45">
        <f>INDEX(m12_,1,(ROWS($R$34:V39)-1)*7+COLUMNS($R$34:V39))</f>
        <v>42376</v>
      </c>
      <c r="W39" s="45">
        <f>INDEX(m12_,1,(ROWS($R$34:W39)-1)*7+COLUMNS($R$34:W39))</f>
        <v>42377</v>
      </c>
      <c r="X39" s="46">
        <f>INDEX(m12_,1,(ROWS($R$34:X39)-1)*7+COLUMNS($R$34:X39))</f>
        <v>42378</v>
      </c>
      <c r="Y39" s="28"/>
      <c r="Z39" s="122" t="s">
        <v>2</v>
      </c>
      <c r="AA39" s="123"/>
      <c r="AB39" s="124"/>
    </row>
    <row r="40" spans="2:28" x14ac:dyDescent="0.25"/>
    <row r="41" spans="2:28" x14ac:dyDescent="0.25"/>
  </sheetData>
  <customSheetViews>
    <customSheetView guid="{00C1CBDA-1637-4E2C-863E-F0BD8FC5759C}" showGridLines="0">
      <selection activeCell="AA5" sqref="AA5"/>
      <pageMargins left="0.7" right="0.7" top="0.75" bottom="0.75" header="0.3" footer="0.3"/>
      <pageSetup orientation="portrait"/>
    </customSheetView>
  </customSheetViews>
  <mergeCells count="14">
    <mergeCell ref="Z39:AB39"/>
    <mergeCell ref="B23:H23"/>
    <mergeCell ref="J23:P23"/>
    <mergeCell ref="R23:X23"/>
    <mergeCell ref="B32:H32"/>
    <mergeCell ref="J32:P32"/>
    <mergeCell ref="R32:X32"/>
    <mergeCell ref="D3:X3"/>
    <mergeCell ref="B5:H5"/>
    <mergeCell ref="J5:P5"/>
    <mergeCell ref="R5:X5"/>
    <mergeCell ref="B14:H14"/>
    <mergeCell ref="J14:P14"/>
    <mergeCell ref="R14:X14"/>
  </mergeCells>
  <conditionalFormatting sqref="B7:H12">
    <cfRule type="expression" dxfId="35" priority="24" stopIfTrue="1">
      <formula>MONTH(B7)&lt;&gt;MONTH($B$5)</formula>
    </cfRule>
  </conditionalFormatting>
  <conditionalFormatting sqref="J7:P12">
    <cfRule type="expression" dxfId="34" priority="23" stopIfTrue="1">
      <formula>MONTH(J7)&lt;&gt;MONTH($J$5)</formula>
    </cfRule>
  </conditionalFormatting>
  <conditionalFormatting sqref="R7:X12">
    <cfRule type="expression" dxfId="33" priority="22" stopIfTrue="1">
      <formula>MONTH(R7)&lt;&gt;MONTH($R$5)</formula>
    </cfRule>
  </conditionalFormatting>
  <conditionalFormatting sqref="B16:H21">
    <cfRule type="expression" dxfId="32" priority="21" stopIfTrue="1">
      <formula>MONTH(B16)&lt;&gt;MONTH($B$14)</formula>
    </cfRule>
  </conditionalFormatting>
  <conditionalFormatting sqref="J16:P21">
    <cfRule type="expression" dxfId="31" priority="20" stopIfTrue="1">
      <formula>MONTH(J16)&lt;&gt;MONTH($J$14)</formula>
    </cfRule>
  </conditionalFormatting>
  <conditionalFormatting sqref="R16:X21">
    <cfRule type="expression" dxfId="30" priority="19" stopIfTrue="1">
      <formula>MONTH(R16)&lt;&gt;MONTH($R$14)</formula>
    </cfRule>
  </conditionalFormatting>
  <conditionalFormatting sqref="B25:H30">
    <cfRule type="expression" dxfId="29" priority="18" stopIfTrue="1">
      <formula>MONTH(B25)&lt;&gt;MONTH($B$23)</formula>
    </cfRule>
  </conditionalFormatting>
  <conditionalFormatting sqref="J25:P30">
    <cfRule type="expression" dxfId="28" priority="17" stopIfTrue="1">
      <formula>MONTH(J25)&lt;&gt;MONTH($J$23)</formula>
    </cfRule>
  </conditionalFormatting>
  <conditionalFormatting sqref="R25:X30">
    <cfRule type="expression" dxfId="27" priority="16" stopIfTrue="1">
      <formula>MONTH(R25)&lt;&gt;MONTH($R$23)</formula>
    </cfRule>
  </conditionalFormatting>
  <conditionalFormatting sqref="B34:H39">
    <cfRule type="expression" dxfId="26" priority="15" stopIfTrue="1">
      <formula>MONTH(B34)&lt;&gt;MONTH($B$32)</formula>
    </cfRule>
  </conditionalFormatting>
  <conditionalFormatting sqref="J34:P39">
    <cfRule type="expression" dxfId="25" priority="14" stopIfTrue="1">
      <formula>MONTH(J34)&lt;&gt;MONTH($J$32)</formula>
    </cfRule>
  </conditionalFormatting>
  <conditionalFormatting sqref="R34:X39">
    <cfRule type="expression" dxfId="24" priority="13" stopIfTrue="1">
      <formula>MONTH(R34)&lt;&gt;MONTH($R$32)</formula>
    </cfRule>
  </conditionalFormatting>
  <hyperlinks>
    <hyperlink ref="Z39" r:id="rId1"/>
  </hyperlinks>
  <printOptions horizontalCentered="1" verticalCentered="1"/>
  <pageMargins left="0.25" right="0.25" top="0.75" bottom="0.75" header="0.3" footer="0.3"/>
  <pageSetup scale="84" orientation="landscape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pageSetUpPr fitToPage="1"/>
  </sheetPr>
  <dimension ref="A1:AC41"/>
  <sheetViews>
    <sheetView showGridLines="0" workbookViewId="0"/>
  </sheetViews>
  <sheetFormatPr defaultColWidth="0" defaultRowHeight="15" zeroHeight="1" x14ac:dyDescent="0.25"/>
  <cols>
    <col min="1" max="1" width="4.7109375" customWidth="1"/>
    <col min="2" max="24" width="3.140625" customWidth="1"/>
    <col min="25" max="25" width="5.7109375" customWidth="1"/>
    <col min="26" max="26" width="2.7109375" customWidth="1"/>
    <col min="27" max="27" width="37.28515625" customWidth="1"/>
    <col min="28" max="28" width="2.7109375" customWidth="1"/>
    <col min="29" max="29" width="4.7109375" customWidth="1"/>
    <col min="30" max="16384" width="9.140625" hidden="1"/>
  </cols>
  <sheetData>
    <row r="1" spans="2:28" ht="3.75" customHeight="1" x14ac:dyDescent="0.25"/>
    <row r="2" spans="2:28" ht="3.75" customHeight="1" x14ac:dyDescent="0.25"/>
    <row r="3" spans="2:28" ht="46.5" x14ac:dyDescent="0.7">
      <c r="B3" s="52" t="str">
        <f>Groot!B3</f>
        <v>Jaar</v>
      </c>
      <c r="C3" s="53"/>
      <c r="D3" s="136">
        <f>year</f>
        <v>2015</v>
      </c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54"/>
      <c r="Z3" s="54"/>
      <c r="AA3" s="55" t="str">
        <f>Groot!AA3</f>
        <v>Opmerkingen</v>
      </c>
      <c r="AB3" s="21"/>
    </row>
    <row r="4" spans="2:28" x14ac:dyDescent="0.25">
      <c r="B4" s="20"/>
      <c r="C4" s="20"/>
      <c r="D4" s="22"/>
      <c r="E4" s="22"/>
      <c r="F4" s="22"/>
      <c r="G4" s="22"/>
      <c r="H4" s="20"/>
      <c r="I4" s="23"/>
      <c r="J4" s="20"/>
      <c r="K4" s="20"/>
      <c r="L4" s="20"/>
      <c r="M4" s="20"/>
      <c r="N4" s="20"/>
      <c r="O4" s="20"/>
      <c r="P4" s="20"/>
      <c r="Q4" s="23"/>
      <c r="R4" s="20"/>
      <c r="S4" s="20"/>
      <c r="T4" s="20"/>
      <c r="U4" s="20"/>
      <c r="V4" s="20"/>
      <c r="W4" s="20"/>
      <c r="X4" s="20"/>
      <c r="Y4" s="20"/>
      <c r="Z4" s="24"/>
      <c r="AA4" s="25"/>
      <c r="AB4" s="26"/>
    </row>
    <row r="5" spans="2:28" s="49" customFormat="1" x14ac:dyDescent="0.25">
      <c r="B5" s="137">
        <f>Mini!B6</f>
        <v>42005</v>
      </c>
      <c r="C5" s="138"/>
      <c r="D5" s="138"/>
      <c r="E5" s="138"/>
      <c r="F5" s="138"/>
      <c r="G5" s="138"/>
      <c r="H5" s="139"/>
      <c r="I5" s="27"/>
      <c r="J5" s="137">
        <f>Mini!B7</f>
        <v>42036</v>
      </c>
      <c r="K5" s="138"/>
      <c r="L5" s="138"/>
      <c r="M5" s="138"/>
      <c r="N5" s="138"/>
      <c r="O5" s="138"/>
      <c r="P5" s="139"/>
      <c r="Q5" s="27"/>
      <c r="R5" s="137">
        <f>Mini!B8</f>
        <v>42064</v>
      </c>
      <c r="S5" s="138"/>
      <c r="T5" s="138"/>
      <c r="U5" s="138"/>
      <c r="V5" s="138"/>
      <c r="W5" s="138"/>
      <c r="X5" s="139"/>
      <c r="Y5" s="28"/>
      <c r="Z5" s="29"/>
      <c r="AA5" s="30"/>
      <c r="AB5" s="31"/>
    </row>
    <row r="6" spans="2:28" x14ac:dyDescent="0.25">
      <c r="B6" s="66" t="str">
        <f>Groot!B6</f>
        <v>Zo</v>
      </c>
      <c r="C6" s="67" t="str">
        <f>Groot!C6</f>
        <v>M</v>
      </c>
      <c r="D6" s="67" t="str">
        <f>Groot!D6</f>
        <v>Di</v>
      </c>
      <c r="E6" s="67" t="str">
        <f>Groot!E6</f>
        <v>W</v>
      </c>
      <c r="F6" s="67" t="str">
        <f>Groot!F6</f>
        <v>Do</v>
      </c>
      <c r="G6" s="67" t="str">
        <f>Groot!G6</f>
        <v>V</v>
      </c>
      <c r="H6" s="68" t="str">
        <f>Groot!H6</f>
        <v>Za</v>
      </c>
      <c r="I6" s="35"/>
      <c r="J6" s="66" t="str">
        <f>B6</f>
        <v>Zo</v>
      </c>
      <c r="K6" s="67" t="str">
        <f t="shared" ref="K6:P6" si="0">C6</f>
        <v>M</v>
      </c>
      <c r="L6" s="67" t="str">
        <f t="shared" si="0"/>
        <v>Di</v>
      </c>
      <c r="M6" s="67" t="str">
        <f t="shared" si="0"/>
        <v>W</v>
      </c>
      <c r="N6" s="67" t="str">
        <f t="shared" si="0"/>
        <v>Do</v>
      </c>
      <c r="O6" s="67" t="str">
        <f t="shared" si="0"/>
        <v>V</v>
      </c>
      <c r="P6" s="68" t="str">
        <f t="shared" si="0"/>
        <v>Za</v>
      </c>
      <c r="Q6" s="35"/>
      <c r="R6" s="66" t="str">
        <f>J6</f>
        <v>Zo</v>
      </c>
      <c r="S6" s="67" t="str">
        <f t="shared" ref="S6:X6" si="1">K6</f>
        <v>M</v>
      </c>
      <c r="T6" s="67" t="str">
        <f t="shared" si="1"/>
        <v>Di</v>
      </c>
      <c r="U6" s="67" t="str">
        <f t="shared" si="1"/>
        <v>W</v>
      </c>
      <c r="V6" s="67" t="str">
        <f t="shared" si="1"/>
        <v>Do</v>
      </c>
      <c r="W6" s="67" t="str">
        <f t="shared" si="1"/>
        <v>V</v>
      </c>
      <c r="X6" s="68" t="str">
        <f t="shared" si="1"/>
        <v>Za</v>
      </c>
      <c r="Y6" s="28"/>
      <c r="Z6" s="29"/>
      <c r="AA6" s="36"/>
      <c r="AB6" s="31"/>
    </row>
    <row r="7" spans="2:28" x14ac:dyDescent="0.25">
      <c r="B7" s="41">
        <f>INDEX(m1_,1,(ROWS($B$7:B7)-1)*7+COLUMNS($B$7:B7))</f>
        <v>42001</v>
      </c>
      <c r="C7" s="42">
        <f>INDEX(m1_,1,(ROWS($B$7:C7)-1)*7+COLUMNS($B$7:C7))</f>
        <v>42002</v>
      </c>
      <c r="D7" s="42">
        <f>INDEX(m1_,1,(ROWS($B$7:D7)-1)*7+COLUMNS($B$7:D7))</f>
        <v>42003</v>
      </c>
      <c r="E7" s="42">
        <f>INDEX(m1_,1,(ROWS($B$7:E7)-1)*7+COLUMNS($B$7:E7))</f>
        <v>42004</v>
      </c>
      <c r="F7" s="42">
        <f>INDEX(m1_,1,(ROWS($B$7:F7)-1)*7+COLUMNS($B$7:F7))</f>
        <v>42005</v>
      </c>
      <c r="G7" s="42">
        <f>INDEX(m1_,1,(ROWS($B$7:G7)-1)*7+COLUMNS($B$7:G7))</f>
        <v>42006</v>
      </c>
      <c r="H7" s="43">
        <f>INDEX(m1_,1,(ROWS($B$7:H7)-1)*7+COLUMNS($B$7:H7))</f>
        <v>42007</v>
      </c>
      <c r="I7" s="35"/>
      <c r="J7" s="41">
        <f>INDEX(m2_,1,(ROWS($J$7:J7)-1)*7+COLUMNS($J$7:J7))</f>
        <v>42036</v>
      </c>
      <c r="K7" s="42">
        <f>INDEX(m2_,1,(ROWS($J$7:K7)-1)*7+COLUMNS($J$7:K7))</f>
        <v>42037</v>
      </c>
      <c r="L7" s="42">
        <f>INDEX(m2_,1,(ROWS($J$7:L7)-1)*7+COLUMNS($J$7:L7))</f>
        <v>42038</v>
      </c>
      <c r="M7" s="42">
        <f>INDEX(m2_,1,(ROWS($J$7:M7)-1)*7+COLUMNS($J$7:M7))</f>
        <v>42039</v>
      </c>
      <c r="N7" s="42">
        <f>INDEX(m2_,1,(ROWS($J$7:N7)-1)*7+COLUMNS($J$7:N7))</f>
        <v>42040</v>
      </c>
      <c r="O7" s="42">
        <f>INDEX(m2_,1,(ROWS($J$7:O7)-1)*7+COLUMNS($J$7:O7))</f>
        <v>42041</v>
      </c>
      <c r="P7" s="43">
        <f>INDEX(m2_,1,(ROWS($J$7:P7)-1)*7+COLUMNS($J$7:P7))</f>
        <v>42042</v>
      </c>
      <c r="Q7" s="35"/>
      <c r="R7" s="41">
        <f>INDEX(m3_,1,(ROWS($R$7:R7)-1)*7+COLUMNS($R$7:R7))</f>
        <v>42064</v>
      </c>
      <c r="S7" s="42">
        <f>INDEX(m3_,1,(ROWS($R$7:S7)-1)*7+COLUMNS($R$7:S7))</f>
        <v>42065</v>
      </c>
      <c r="T7" s="42">
        <f>INDEX(m3_,1,(ROWS($R$7:T7)-1)*7+COLUMNS($R$7:T7))</f>
        <v>42066</v>
      </c>
      <c r="U7" s="42">
        <f>INDEX(m3_,1,(ROWS($R$7:U7)-1)*7+COLUMNS($R$7:U7))</f>
        <v>42067</v>
      </c>
      <c r="V7" s="42">
        <f>INDEX(m3_,1,(ROWS($R$7:V7)-1)*7+COLUMNS($R$7:V7))</f>
        <v>42068</v>
      </c>
      <c r="W7" s="42">
        <f>INDEX(m3_,1,(ROWS($R$7:W7)-1)*7+COLUMNS($R$7:W7))</f>
        <v>42069</v>
      </c>
      <c r="X7" s="43">
        <f>INDEX(m3_,1,(ROWS($R$7:X7)-1)*7+COLUMNS($R$7:X7))</f>
        <v>42070</v>
      </c>
      <c r="Y7" s="28"/>
      <c r="Z7" s="29"/>
      <c r="AA7" s="36"/>
      <c r="AB7" s="31"/>
    </row>
    <row r="8" spans="2:28" x14ac:dyDescent="0.25">
      <c r="B8" s="41">
        <f>INDEX(m1_,1,(ROWS($B$7:B8)-1)*7+COLUMNS($B$7:B8))</f>
        <v>42008</v>
      </c>
      <c r="C8" s="42">
        <f>INDEX(m1_,1,(ROWS($B$7:C8)-1)*7+COLUMNS($B$7:C8))</f>
        <v>42009</v>
      </c>
      <c r="D8" s="42">
        <f>INDEX(m1_,1,(ROWS($B$7:D8)-1)*7+COLUMNS($B$7:D8))</f>
        <v>42010</v>
      </c>
      <c r="E8" s="42">
        <f>INDEX(m1_,1,(ROWS($B$7:E8)-1)*7+COLUMNS($B$7:E8))</f>
        <v>42011</v>
      </c>
      <c r="F8" s="42">
        <f>INDEX(m1_,1,(ROWS($B$7:F8)-1)*7+COLUMNS($B$7:F8))</f>
        <v>42012</v>
      </c>
      <c r="G8" s="42">
        <f>INDEX(m1_,1,(ROWS($B$7:G8)-1)*7+COLUMNS($B$7:G8))</f>
        <v>42013</v>
      </c>
      <c r="H8" s="43">
        <f>INDEX(m1_,1,(ROWS($B$7:H8)-1)*7+COLUMNS($B$7:H8))</f>
        <v>42014</v>
      </c>
      <c r="I8" s="35"/>
      <c r="J8" s="41">
        <f>INDEX(m2_,1,(ROWS($J$7:J8)-1)*7+COLUMNS($J$7:J8))</f>
        <v>42043</v>
      </c>
      <c r="K8" s="42">
        <f>INDEX(m2_,1,(ROWS($J$7:K8)-1)*7+COLUMNS($J$7:K8))</f>
        <v>42044</v>
      </c>
      <c r="L8" s="42">
        <f>INDEX(m2_,1,(ROWS($J$7:L8)-1)*7+COLUMNS($J$7:L8))</f>
        <v>42045</v>
      </c>
      <c r="M8" s="42">
        <f>INDEX(m2_,1,(ROWS($J$7:M8)-1)*7+COLUMNS($J$7:M8))</f>
        <v>42046</v>
      </c>
      <c r="N8" s="42">
        <f>INDEX(m2_,1,(ROWS($J$7:N8)-1)*7+COLUMNS($J$7:N8))</f>
        <v>42047</v>
      </c>
      <c r="O8" s="42">
        <f>INDEX(m2_,1,(ROWS($J$7:O8)-1)*7+COLUMNS($J$7:O8))</f>
        <v>42048</v>
      </c>
      <c r="P8" s="43">
        <f>INDEX(m2_,1,(ROWS($J$7:P8)-1)*7+COLUMNS($J$7:P8))</f>
        <v>42049</v>
      </c>
      <c r="Q8" s="35"/>
      <c r="R8" s="41">
        <f>INDEX(m3_,1,(ROWS($R$7:R8)-1)*7+COLUMNS($R$7:R8))</f>
        <v>42071</v>
      </c>
      <c r="S8" s="42">
        <f>INDEX(m3_,1,(ROWS($R$7:S8)-1)*7+COLUMNS($R$7:S8))</f>
        <v>42072</v>
      </c>
      <c r="T8" s="42">
        <f>INDEX(m3_,1,(ROWS($R$7:T8)-1)*7+COLUMNS($R$7:T8))</f>
        <v>42073</v>
      </c>
      <c r="U8" s="42">
        <f>INDEX(m3_,1,(ROWS($R$7:U8)-1)*7+COLUMNS($R$7:U8))</f>
        <v>42074</v>
      </c>
      <c r="V8" s="42">
        <f>INDEX(m3_,1,(ROWS($R$7:V8)-1)*7+COLUMNS($R$7:V8))</f>
        <v>42075</v>
      </c>
      <c r="W8" s="42">
        <f>INDEX(m3_,1,(ROWS($R$7:W8)-1)*7+COLUMNS($R$7:W8))</f>
        <v>42076</v>
      </c>
      <c r="X8" s="43">
        <f>INDEX(m3_,1,(ROWS($R$7:X8)-1)*7+COLUMNS($R$7:X8))</f>
        <v>42077</v>
      </c>
      <c r="Y8" s="28"/>
      <c r="Z8" s="29"/>
      <c r="AA8" s="36"/>
      <c r="AB8" s="31"/>
    </row>
    <row r="9" spans="2:28" x14ac:dyDescent="0.25">
      <c r="B9" s="41">
        <f>INDEX(m1_,1,(ROWS($B$7:B9)-1)*7+COLUMNS($B$7:B9))</f>
        <v>42015</v>
      </c>
      <c r="C9" s="42">
        <f>INDEX(m1_,1,(ROWS($B$7:C9)-1)*7+COLUMNS($B$7:C9))</f>
        <v>42016</v>
      </c>
      <c r="D9" s="42">
        <f>INDEX(m1_,1,(ROWS($B$7:D9)-1)*7+COLUMNS($B$7:D9))</f>
        <v>42017</v>
      </c>
      <c r="E9" s="42">
        <f>INDEX(m1_,1,(ROWS($B$7:E9)-1)*7+COLUMNS($B$7:E9))</f>
        <v>42018</v>
      </c>
      <c r="F9" s="42">
        <f>INDEX(m1_,1,(ROWS($B$7:F9)-1)*7+COLUMNS($B$7:F9))</f>
        <v>42019</v>
      </c>
      <c r="G9" s="42">
        <f>INDEX(m1_,1,(ROWS($B$7:G9)-1)*7+COLUMNS($B$7:G9))</f>
        <v>42020</v>
      </c>
      <c r="H9" s="43">
        <f>INDEX(m1_,1,(ROWS($B$7:H9)-1)*7+COLUMNS($B$7:H9))</f>
        <v>42021</v>
      </c>
      <c r="I9" s="35"/>
      <c r="J9" s="41">
        <f>INDEX(m2_,1,(ROWS($J$7:J9)-1)*7+COLUMNS($J$7:J9))</f>
        <v>42050</v>
      </c>
      <c r="K9" s="42">
        <f>INDEX(m2_,1,(ROWS($J$7:K9)-1)*7+COLUMNS($J$7:K9))</f>
        <v>42051</v>
      </c>
      <c r="L9" s="42">
        <f>INDEX(m2_,1,(ROWS($J$7:L9)-1)*7+COLUMNS($J$7:L9))</f>
        <v>42052</v>
      </c>
      <c r="M9" s="42">
        <f>INDEX(m2_,1,(ROWS($J$7:M9)-1)*7+COLUMNS($J$7:M9))</f>
        <v>42053</v>
      </c>
      <c r="N9" s="42">
        <f>INDEX(m2_,1,(ROWS($J$7:N9)-1)*7+COLUMNS($J$7:N9))</f>
        <v>42054</v>
      </c>
      <c r="O9" s="42">
        <f>INDEX(m2_,1,(ROWS($J$7:O9)-1)*7+COLUMNS($J$7:O9))</f>
        <v>42055</v>
      </c>
      <c r="P9" s="43">
        <f>INDEX(m2_,1,(ROWS($J$7:P9)-1)*7+COLUMNS($J$7:P9))</f>
        <v>42056</v>
      </c>
      <c r="Q9" s="35"/>
      <c r="R9" s="41">
        <f>INDEX(m3_,1,(ROWS($R$7:R9)-1)*7+COLUMNS($R$7:R9))</f>
        <v>42078</v>
      </c>
      <c r="S9" s="42">
        <f>INDEX(m3_,1,(ROWS($R$7:S9)-1)*7+COLUMNS($R$7:S9))</f>
        <v>42079</v>
      </c>
      <c r="T9" s="42">
        <f>INDEX(m3_,1,(ROWS($R$7:T9)-1)*7+COLUMNS($R$7:T9))</f>
        <v>42080</v>
      </c>
      <c r="U9" s="42">
        <f>INDEX(m3_,1,(ROWS($R$7:U9)-1)*7+COLUMNS($R$7:U9))</f>
        <v>42081</v>
      </c>
      <c r="V9" s="42">
        <f>INDEX(m3_,1,(ROWS($R$7:V9)-1)*7+COLUMNS($R$7:V9))</f>
        <v>42082</v>
      </c>
      <c r="W9" s="42">
        <f>INDEX(m3_,1,(ROWS($R$7:W9)-1)*7+COLUMNS($R$7:W9))</f>
        <v>42083</v>
      </c>
      <c r="X9" s="43">
        <f>INDEX(m3_,1,(ROWS($R$7:X9)-1)*7+COLUMNS($R$7:X9))</f>
        <v>42084</v>
      </c>
      <c r="Y9" s="28"/>
      <c r="Z9" s="29"/>
      <c r="AA9" s="36"/>
      <c r="AB9" s="31"/>
    </row>
    <row r="10" spans="2:28" x14ac:dyDescent="0.25">
      <c r="B10" s="41">
        <f>INDEX(m1_,1,(ROWS($B$7:B10)-1)*7+COLUMNS($B$7:B10))</f>
        <v>42022</v>
      </c>
      <c r="C10" s="42">
        <f>INDEX(m1_,1,(ROWS($B$7:C10)-1)*7+COLUMNS($B$7:C10))</f>
        <v>42023</v>
      </c>
      <c r="D10" s="42">
        <f>INDEX(m1_,1,(ROWS($B$7:D10)-1)*7+COLUMNS($B$7:D10))</f>
        <v>42024</v>
      </c>
      <c r="E10" s="42">
        <f>INDEX(m1_,1,(ROWS($B$7:E10)-1)*7+COLUMNS($B$7:E10))</f>
        <v>42025</v>
      </c>
      <c r="F10" s="42">
        <f>INDEX(m1_,1,(ROWS($B$7:F10)-1)*7+COLUMNS($B$7:F10))</f>
        <v>42026</v>
      </c>
      <c r="G10" s="42">
        <f>INDEX(m1_,1,(ROWS($B$7:G10)-1)*7+COLUMNS($B$7:G10))</f>
        <v>42027</v>
      </c>
      <c r="H10" s="43">
        <f>INDEX(m1_,1,(ROWS($B$7:H10)-1)*7+COLUMNS($B$7:H10))</f>
        <v>42028</v>
      </c>
      <c r="I10" s="35"/>
      <c r="J10" s="41">
        <f>INDEX(m2_,1,(ROWS($J$7:J10)-1)*7+COLUMNS($J$7:J10))</f>
        <v>42057</v>
      </c>
      <c r="K10" s="42">
        <f>INDEX(m2_,1,(ROWS($J$7:K10)-1)*7+COLUMNS($J$7:K10))</f>
        <v>42058</v>
      </c>
      <c r="L10" s="42">
        <f>INDEX(m2_,1,(ROWS($J$7:L10)-1)*7+COLUMNS($J$7:L10))</f>
        <v>42059</v>
      </c>
      <c r="M10" s="42">
        <f>INDEX(m2_,1,(ROWS($J$7:M10)-1)*7+COLUMNS($J$7:M10))</f>
        <v>42060</v>
      </c>
      <c r="N10" s="42">
        <f>INDEX(m2_,1,(ROWS($J$7:N10)-1)*7+COLUMNS($J$7:N10))</f>
        <v>42061</v>
      </c>
      <c r="O10" s="42">
        <f>INDEX(m2_,1,(ROWS($J$7:O10)-1)*7+COLUMNS($J$7:O10))</f>
        <v>42062</v>
      </c>
      <c r="P10" s="43">
        <f>INDEX(m2_,1,(ROWS($J$7:P10)-1)*7+COLUMNS($J$7:P10))</f>
        <v>42063</v>
      </c>
      <c r="Q10" s="35"/>
      <c r="R10" s="41">
        <f>INDEX(m3_,1,(ROWS($R$7:R10)-1)*7+COLUMNS($R$7:R10))</f>
        <v>42085</v>
      </c>
      <c r="S10" s="42">
        <f>INDEX(m3_,1,(ROWS($R$7:S10)-1)*7+COLUMNS($R$7:S10))</f>
        <v>42086</v>
      </c>
      <c r="T10" s="42">
        <f>INDEX(m3_,1,(ROWS($R$7:T10)-1)*7+COLUMNS($R$7:T10))</f>
        <v>42087</v>
      </c>
      <c r="U10" s="42">
        <f>INDEX(m3_,1,(ROWS($R$7:U10)-1)*7+COLUMNS($R$7:U10))</f>
        <v>42088</v>
      </c>
      <c r="V10" s="42">
        <f>INDEX(m3_,1,(ROWS($R$7:V10)-1)*7+COLUMNS($R$7:V10))</f>
        <v>42089</v>
      </c>
      <c r="W10" s="42">
        <f>INDEX(m3_,1,(ROWS($R$7:W10)-1)*7+COLUMNS($R$7:W10))</f>
        <v>42090</v>
      </c>
      <c r="X10" s="43">
        <f>INDEX(m3_,1,(ROWS($R$7:X10)-1)*7+COLUMNS($R$7:X10))</f>
        <v>42091</v>
      </c>
      <c r="Y10" s="28"/>
      <c r="Z10" s="29"/>
      <c r="AA10" s="36"/>
      <c r="AB10" s="31"/>
    </row>
    <row r="11" spans="2:28" x14ac:dyDescent="0.25">
      <c r="B11" s="41">
        <f>INDEX(m1_,1,(ROWS($B$7:B11)-1)*7+COLUMNS($B$7:B11))</f>
        <v>42029</v>
      </c>
      <c r="C11" s="42">
        <f>INDEX(m1_,1,(ROWS($B$7:C11)-1)*7+COLUMNS($B$7:C11))</f>
        <v>42030</v>
      </c>
      <c r="D11" s="42">
        <f>INDEX(m1_,1,(ROWS($B$7:D11)-1)*7+COLUMNS($B$7:D11))</f>
        <v>42031</v>
      </c>
      <c r="E11" s="42">
        <f>INDEX(m1_,1,(ROWS($B$7:E11)-1)*7+COLUMNS($B$7:E11))</f>
        <v>42032</v>
      </c>
      <c r="F11" s="42">
        <f>INDEX(m1_,1,(ROWS($B$7:F11)-1)*7+COLUMNS($B$7:F11))</f>
        <v>42033</v>
      </c>
      <c r="G11" s="42">
        <f>INDEX(m1_,1,(ROWS($B$7:G11)-1)*7+COLUMNS($B$7:G11))</f>
        <v>42034</v>
      </c>
      <c r="H11" s="43">
        <f>INDEX(m1_,1,(ROWS($B$7:H11)-1)*7+COLUMNS($B$7:H11))</f>
        <v>42035</v>
      </c>
      <c r="I11" s="35"/>
      <c r="J11" s="41">
        <f>INDEX(m2_,1,(ROWS($J$7:J11)-1)*7+COLUMNS($J$7:J11))</f>
        <v>42064</v>
      </c>
      <c r="K11" s="42">
        <f>INDEX(m2_,1,(ROWS($J$7:K11)-1)*7+COLUMNS($J$7:K11))</f>
        <v>42065</v>
      </c>
      <c r="L11" s="42">
        <f>INDEX(m2_,1,(ROWS($J$7:L11)-1)*7+COLUMNS($J$7:L11))</f>
        <v>42066</v>
      </c>
      <c r="M11" s="42">
        <f>INDEX(m2_,1,(ROWS($J$7:M11)-1)*7+COLUMNS($J$7:M11))</f>
        <v>42067</v>
      </c>
      <c r="N11" s="42">
        <f>INDEX(m2_,1,(ROWS($J$7:N11)-1)*7+COLUMNS($J$7:N11))</f>
        <v>42068</v>
      </c>
      <c r="O11" s="42">
        <f>INDEX(m2_,1,(ROWS($J$7:O11)-1)*7+COLUMNS($J$7:O11))</f>
        <v>42069</v>
      </c>
      <c r="P11" s="43">
        <f>INDEX(m2_,1,(ROWS($J$7:P11)-1)*7+COLUMNS($J$7:P11))</f>
        <v>42070</v>
      </c>
      <c r="Q11" s="35"/>
      <c r="R11" s="41">
        <f>INDEX(m3_,1,(ROWS($R$7:R11)-1)*7+COLUMNS($R$7:R11))</f>
        <v>42092</v>
      </c>
      <c r="S11" s="42">
        <f>INDEX(m3_,1,(ROWS($R$7:S11)-1)*7+COLUMNS($R$7:S11))</f>
        <v>42093</v>
      </c>
      <c r="T11" s="42">
        <f>INDEX(m3_,1,(ROWS($R$7:T11)-1)*7+COLUMNS($R$7:T11))</f>
        <v>42094</v>
      </c>
      <c r="U11" s="42">
        <f>INDEX(m3_,1,(ROWS($R$7:U11)-1)*7+COLUMNS($R$7:U11))</f>
        <v>42095</v>
      </c>
      <c r="V11" s="42">
        <f>INDEX(m3_,1,(ROWS($R$7:V11)-1)*7+COLUMNS($R$7:V11))</f>
        <v>42096</v>
      </c>
      <c r="W11" s="42">
        <f>INDEX(m3_,1,(ROWS($R$7:W11)-1)*7+COLUMNS($R$7:W11))</f>
        <v>42097</v>
      </c>
      <c r="X11" s="43">
        <f>INDEX(m3_,1,(ROWS($R$7:X11)-1)*7+COLUMNS($R$7:X11))</f>
        <v>42098</v>
      </c>
      <c r="Y11" s="28"/>
      <c r="Z11" s="29"/>
      <c r="AA11" s="36"/>
      <c r="AB11" s="31"/>
    </row>
    <row r="12" spans="2:28" x14ac:dyDescent="0.25">
      <c r="B12" s="44">
        <f>INDEX(m1_,1,(ROWS($B$7:B12)-1)*7+COLUMNS($B$7:B12))</f>
        <v>42036</v>
      </c>
      <c r="C12" s="45">
        <f>INDEX(m1_,1,(ROWS($B$7:C12)-1)*7+COLUMNS($B$7:C12))</f>
        <v>42037</v>
      </c>
      <c r="D12" s="45">
        <f>INDEX(m1_,1,(ROWS($B$7:D12)-1)*7+COLUMNS($B$7:D12))</f>
        <v>42038</v>
      </c>
      <c r="E12" s="45">
        <f>INDEX(m1_,1,(ROWS($B$7:E12)-1)*7+COLUMNS($B$7:E12))</f>
        <v>42039</v>
      </c>
      <c r="F12" s="45">
        <f>INDEX(m1_,1,(ROWS($B$7:F12)-1)*7+COLUMNS($B$7:F12))</f>
        <v>42040</v>
      </c>
      <c r="G12" s="45">
        <f>INDEX(m1_,1,(ROWS($B$7:G12)-1)*7+COLUMNS($B$7:G12))</f>
        <v>42041</v>
      </c>
      <c r="H12" s="46">
        <f>INDEX(m1_,1,(ROWS($B$7:H12)-1)*7+COLUMNS($B$7:H12))</f>
        <v>42042</v>
      </c>
      <c r="I12" s="35"/>
      <c r="J12" s="44">
        <f>INDEX(m2_,1,(ROWS($J$7:J12)-1)*7+COLUMNS($J$7:J12))</f>
        <v>42071</v>
      </c>
      <c r="K12" s="45">
        <f>INDEX(m2_,1,(ROWS($J$7:K12)-1)*7+COLUMNS($J$7:K12))</f>
        <v>42072</v>
      </c>
      <c r="L12" s="45">
        <f>INDEX(m2_,1,(ROWS($J$7:L12)-1)*7+COLUMNS($J$7:L12))</f>
        <v>42073</v>
      </c>
      <c r="M12" s="45">
        <f>INDEX(m2_,1,(ROWS($J$7:M12)-1)*7+COLUMNS($J$7:M12))</f>
        <v>42074</v>
      </c>
      <c r="N12" s="45">
        <f>INDEX(m2_,1,(ROWS($J$7:N12)-1)*7+COLUMNS($J$7:N12))</f>
        <v>42075</v>
      </c>
      <c r="O12" s="45">
        <f>INDEX(m2_,1,(ROWS($J$7:O12)-1)*7+COLUMNS($J$7:O12))</f>
        <v>42076</v>
      </c>
      <c r="P12" s="46">
        <f>INDEX(m2_,1,(ROWS($J$7:P12)-1)*7+COLUMNS($J$7:P12))</f>
        <v>42077</v>
      </c>
      <c r="Q12" s="35"/>
      <c r="R12" s="44">
        <f>INDEX(m3_,1,(ROWS($R$7:R12)-1)*7+COLUMNS($R$7:R12))</f>
        <v>42099</v>
      </c>
      <c r="S12" s="45">
        <f>INDEX(m3_,1,(ROWS($R$7:S12)-1)*7+COLUMNS($R$7:S12))</f>
        <v>42100</v>
      </c>
      <c r="T12" s="45">
        <f>INDEX(m3_,1,(ROWS($R$7:T12)-1)*7+COLUMNS($R$7:T12))</f>
        <v>42101</v>
      </c>
      <c r="U12" s="45">
        <f>INDEX(m3_,1,(ROWS($R$7:U12)-1)*7+COLUMNS($R$7:U12))</f>
        <v>42102</v>
      </c>
      <c r="V12" s="45">
        <f>INDEX(m3_,1,(ROWS($R$7:V12)-1)*7+COLUMNS($R$7:V12))</f>
        <v>42103</v>
      </c>
      <c r="W12" s="45">
        <f>INDEX(m3_,1,(ROWS($R$7:W12)-1)*7+COLUMNS($R$7:W12))</f>
        <v>42104</v>
      </c>
      <c r="X12" s="46">
        <f>INDEX(m3_,1,(ROWS($R$7:X12)-1)*7+COLUMNS($R$7:X12))</f>
        <v>42105</v>
      </c>
      <c r="Y12" s="28"/>
      <c r="Z12" s="29"/>
      <c r="AA12" s="36"/>
      <c r="AB12" s="31"/>
    </row>
    <row r="13" spans="2:28" x14ac:dyDescent="0.25">
      <c r="B13" s="37"/>
      <c r="C13" s="37"/>
      <c r="D13" s="37"/>
      <c r="E13" s="37"/>
      <c r="F13" s="37"/>
      <c r="G13" s="37"/>
      <c r="H13" s="37"/>
      <c r="I13" s="35"/>
      <c r="J13" s="37"/>
      <c r="K13" s="37"/>
      <c r="L13" s="37"/>
      <c r="M13" s="37"/>
      <c r="N13" s="37"/>
      <c r="O13" s="37"/>
      <c r="P13" s="37"/>
      <c r="Q13" s="35"/>
      <c r="R13" s="37"/>
      <c r="S13" s="37"/>
      <c r="T13" s="37"/>
      <c r="U13" s="37"/>
      <c r="V13" s="37"/>
      <c r="W13" s="37"/>
      <c r="X13" s="37"/>
      <c r="Y13" s="28"/>
      <c r="Z13" s="29"/>
      <c r="AA13" s="36"/>
      <c r="AB13" s="31"/>
    </row>
    <row r="14" spans="2:28" s="49" customFormat="1" x14ac:dyDescent="0.25">
      <c r="B14" s="137">
        <f>Mini!B9</f>
        <v>42095</v>
      </c>
      <c r="C14" s="138"/>
      <c r="D14" s="138"/>
      <c r="E14" s="138"/>
      <c r="F14" s="138"/>
      <c r="G14" s="138"/>
      <c r="H14" s="139"/>
      <c r="I14" s="27"/>
      <c r="J14" s="137">
        <f>Mini!B10</f>
        <v>42125</v>
      </c>
      <c r="K14" s="138"/>
      <c r="L14" s="138"/>
      <c r="M14" s="138"/>
      <c r="N14" s="138"/>
      <c r="O14" s="138"/>
      <c r="P14" s="139"/>
      <c r="Q14" s="27"/>
      <c r="R14" s="137">
        <f>Mini!B11</f>
        <v>42156</v>
      </c>
      <c r="S14" s="138"/>
      <c r="T14" s="138"/>
      <c r="U14" s="138"/>
      <c r="V14" s="138"/>
      <c r="W14" s="138"/>
      <c r="X14" s="139"/>
      <c r="Y14" s="28"/>
      <c r="Z14" s="29"/>
      <c r="AA14" s="36"/>
      <c r="AB14" s="31"/>
    </row>
    <row r="15" spans="2:28" x14ac:dyDescent="0.25">
      <c r="B15" s="66" t="str">
        <f>B6</f>
        <v>Zo</v>
      </c>
      <c r="C15" s="67" t="str">
        <f t="shared" ref="C15:H15" si="2">C6</f>
        <v>M</v>
      </c>
      <c r="D15" s="67" t="str">
        <f t="shared" si="2"/>
        <v>Di</v>
      </c>
      <c r="E15" s="67" t="str">
        <f t="shared" si="2"/>
        <v>W</v>
      </c>
      <c r="F15" s="67" t="str">
        <f t="shared" si="2"/>
        <v>Do</v>
      </c>
      <c r="G15" s="67" t="str">
        <f t="shared" si="2"/>
        <v>V</v>
      </c>
      <c r="H15" s="68" t="str">
        <f t="shared" si="2"/>
        <v>Za</v>
      </c>
      <c r="I15" s="35"/>
      <c r="J15" s="66" t="str">
        <f>J6</f>
        <v>Zo</v>
      </c>
      <c r="K15" s="67" t="str">
        <f t="shared" ref="K15:P15" si="3">K6</f>
        <v>M</v>
      </c>
      <c r="L15" s="67" t="str">
        <f t="shared" si="3"/>
        <v>Di</v>
      </c>
      <c r="M15" s="67" t="str">
        <f t="shared" si="3"/>
        <v>W</v>
      </c>
      <c r="N15" s="67" t="str">
        <f t="shared" si="3"/>
        <v>Do</v>
      </c>
      <c r="O15" s="67" t="str">
        <f t="shared" si="3"/>
        <v>V</v>
      </c>
      <c r="P15" s="68" t="str">
        <f t="shared" si="3"/>
        <v>Za</v>
      </c>
      <c r="Q15" s="35"/>
      <c r="R15" s="66" t="str">
        <f>R6</f>
        <v>Zo</v>
      </c>
      <c r="S15" s="67" t="str">
        <f t="shared" ref="S15:X15" si="4">S6</f>
        <v>M</v>
      </c>
      <c r="T15" s="67" t="str">
        <f t="shared" si="4"/>
        <v>Di</v>
      </c>
      <c r="U15" s="67" t="str">
        <f t="shared" si="4"/>
        <v>W</v>
      </c>
      <c r="V15" s="67" t="str">
        <f t="shared" si="4"/>
        <v>Do</v>
      </c>
      <c r="W15" s="67" t="str">
        <f t="shared" si="4"/>
        <v>V</v>
      </c>
      <c r="X15" s="68" t="str">
        <f t="shared" si="4"/>
        <v>Za</v>
      </c>
      <c r="Y15" s="28"/>
      <c r="Z15" s="29"/>
      <c r="AA15" s="36"/>
      <c r="AB15" s="31"/>
    </row>
    <row r="16" spans="2:28" x14ac:dyDescent="0.25">
      <c r="B16" s="41">
        <f>INDEX(m4_,1,(ROWS($B$16:B16)-1)*7+COLUMNS($B$16:B16))</f>
        <v>42092</v>
      </c>
      <c r="C16" s="42">
        <f>INDEX(m4_,1,(ROWS($B$16:C16)-1)*7+COLUMNS($B$16:C16))</f>
        <v>42093</v>
      </c>
      <c r="D16" s="42">
        <f>INDEX(m4_,1,(ROWS($B$16:D16)-1)*7+COLUMNS($B$16:D16))</f>
        <v>42094</v>
      </c>
      <c r="E16" s="42">
        <f>INDEX(m4_,1,(ROWS($B$16:E16)-1)*7+COLUMNS($B$16:E16))</f>
        <v>42095</v>
      </c>
      <c r="F16" s="42">
        <f>INDEX(m4_,1,(ROWS($B$16:F16)-1)*7+COLUMNS($B$16:F16))</f>
        <v>42096</v>
      </c>
      <c r="G16" s="42">
        <f>INDEX(m4_,1,(ROWS($B$16:G16)-1)*7+COLUMNS($B$16:G16))</f>
        <v>42097</v>
      </c>
      <c r="H16" s="43">
        <f>INDEX(m4_,1,(ROWS($B$16:H16)-1)*7+COLUMNS($B$16:H16))</f>
        <v>42098</v>
      </c>
      <c r="I16" s="35"/>
      <c r="J16" s="41">
        <f>INDEX(m5_,1,(ROWS($J$16:J16)-1)*7+COLUMNS($J$16:J16))</f>
        <v>42120</v>
      </c>
      <c r="K16" s="42">
        <f>INDEX(m5_,1,(ROWS($J$16:K16)-1)*7+COLUMNS($J$16:K16))</f>
        <v>42121</v>
      </c>
      <c r="L16" s="42">
        <f>INDEX(m5_,1,(ROWS($J$16:L16)-1)*7+COLUMNS($J$16:L16))</f>
        <v>42122</v>
      </c>
      <c r="M16" s="42">
        <f>INDEX(m5_,1,(ROWS($J$16:M16)-1)*7+COLUMNS($J$16:M16))</f>
        <v>42123</v>
      </c>
      <c r="N16" s="42">
        <f>INDEX(m5_,1,(ROWS($J$16:N16)-1)*7+COLUMNS($J$16:N16))</f>
        <v>42124</v>
      </c>
      <c r="O16" s="42">
        <f>INDEX(m5_,1,(ROWS($J$16:O16)-1)*7+COLUMNS($J$16:O16))</f>
        <v>42125</v>
      </c>
      <c r="P16" s="43">
        <f>INDEX(m5_,1,(ROWS($J$16:P16)-1)*7+COLUMNS($J$16:P16))</f>
        <v>42126</v>
      </c>
      <c r="Q16" s="35"/>
      <c r="R16" s="41">
        <f>INDEX(m6_,1,(ROWS($R$16:R16)-1)*7+COLUMNS($R$16:R16))</f>
        <v>42155</v>
      </c>
      <c r="S16" s="42">
        <f>INDEX(m6_,1,(ROWS($R$16:S16)-1)*7+COLUMNS($R$16:S16))</f>
        <v>42156</v>
      </c>
      <c r="T16" s="42">
        <f>INDEX(m6_,1,(ROWS($R$16:T16)-1)*7+COLUMNS($R$16:T16))</f>
        <v>42157</v>
      </c>
      <c r="U16" s="42">
        <f>INDEX(m6_,1,(ROWS($R$16:U16)-1)*7+COLUMNS($R$16:U16))</f>
        <v>42158</v>
      </c>
      <c r="V16" s="42">
        <f>INDEX(m6_,1,(ROWS($R$16:V16)-1)*7+COLUMNS($R$16:V16))</f>
        <v>42159</v>
      </c>
      <c r="W16" s="42">
        <f>INDEX(m6_,1,(ROWS($R$16:W16)-1)*7+COLUMNS($R$16:W16))</f>
        <v>42160</v>
      </c>
      <c r="X16" s="43">
        <f>INDEX(m6_,1,(ROWS($R$16:X16)-1)*7+COLUMNS($R$16:X16))</f>
        <v>42161</v>
      </c>
      <c r="Y16" s="28"/>
      <c r="Z16" s="29"/>
      <c r="AA16" s="36"/>
      <c r="AB16" s="31"/>
    </row>
    <row r="17" spans="2:28" x14ac:dyDescent="0.25">
      <c r="B17" s="41">
        <f>INDEX(m4_,1,(ROWS($B$16:B17)-1)*7+COLUMNS($B$16:B17))</f>
        <v>42099</v>
      </c>
      <c r="C17" s="42">
        <f>INDEX(m4_,1,(ROWS($B$16:C17)-1)*7+COLUMNS($B$16:C17))</f>
        <v>42100</v>
      </c>
      <c r="D17" s="42">
        <f>INDEX(m4_,1,(ROWS($B$16:D17)-1)*7+COLUMNS($B$16:D17))</f>
        <v>42101</v>
      </c>
      <c r="E17" s="42">
        <f>INDEX(m4_,1,(ROWS($B$16:E17)-1)*7+COLUMNS($B$16:E17))</f>
        <v>42102</v>
      </c>
      <c r="F17" s="42">
        <f>INDEX(m4_,1,(ROWS($B$16:F17)-1)*7+COLUMNS($B$16:F17))</f>
        <v>42103</v>
      </c>
      <c r="G17" s="42">
        <f>INDEX(m4_,1,(ROWS($B$16:G17)-1)*7+COLUMNS($B$16:G17))</f>
        <v>42104</v>
      </c>
      <c r="H17" s="43">
        <f>INDEX(m4_,1,(ROWS($B$16:H17)-1)*7+COLUMNS($B$16:H17))</f>
        <v>42105</v>
      </c>
      <c r="I17" s="35"/>
      <c r="J17" s="41">
        <f>INDEX(m5_,1,(ROWS($J$16:J17)-1)*7+COLUMNS($J$16:J17))</f>
        <v>42127</v>
      </c>
      <c r="K17" s="42">
        <f>INDEX(m5_,1,(ROWS($J$16:K17)-1)*7+COLUMNS($J$16:K17))</f>
        <v>42128</v>
      </c>
      <c r="L17" s="42">
        <f>INDEX(m5_,1,(ROWS($J$16:L17)-1)*7+COLUMNS($J$16:L17))</f>
        <v>42129</v>
      </c>
      <c r="M17" s="42">
        <f>INDEX(m5_,1,(ROWS($J$16:M17)-1)*7+COLUMNS($J$16:M17))</f>
        <v>42130</v>
      </c>
      <c r="N17" s="42">
        <f>INDEX(m5_,1,(ROWS($J$16:N17)-1)*7+COLUMNS($J$16:N17))</f>
        <v>42131</v>
      </c>
      <c r="O17" s="42">
        <f>INDEX(m5_,1,(ROWS($J$16:O17)-1)*7+COLUMNS($J$16:O17))</f>
        <v>42132</v>
      </c>
      <c r="P17" s="43">
        <f>INDEX(m5_,1,(ROWS($J$16:P17)-1)*7+COLUMNS($J$16:P17))</f>
        <v>42133</v>
      </c>
      <c r="Q17" s="35"/>
      <c r="R17" s="41">
        <f>INDEX(m6_,1,(ROWS($R$16:R17)-1)*7+COLUMNS($R$16:R17))</f>
        <v>42162</v>
      </c>
      <c r="S17" s="42">
        <f>INDEX(m6_,1,(ROWS($R$16:S17)-1)*7+COLUMNS($R$16:S17))</f>
        <v>42163</v>
      </c>
      <c r="T17" s="42">
        <f>INDEX(m6_,1,(ROWS($R$16:T17)-1)*7+COLUMNS($R$16:T17))</f>
        <v>42164</v>
      </c>
      <c r="U17" s="42">
        <f>INDEX(m6_,1,(ROWS($R$16:U17)-1)*7+COLUMNS($R$16:U17))</f>
        <v>42165</v>
      </c>
      <c r="V17" s="42">
        <f>INDEX(m6_,1,(ROWS($R$16:V17)-1)*7+COLUMNS($R$16:V17))</f>
        <v>42166</v>
      </c>
      <c r="W17" s="42">
        <f>INDEX(m6_,1,(ROWS($R$16:W17)-1)*7+COLUMNS($R$16:W17))</f>
        <v>42167</v>
      </c>
      <c r="X17" s="43">
        <f>INDEX(m6_,1,(ROWS($R$16:X17)-1)*7+COLUMNS($R$16:X17))</f>
        <v>42168</v>
      </c>
      <c r="Y17" s="28"/>
      <c r="Z17" s="29"/>
      <c r="AA17" s="36"/>
      <c r="AB17" s="31"/>
    </row>
    <row r="18" spans="2:28" x14ac:dyDescent="0.25">
      <c r="B18" s="41">
        <f>INDEX(m4_,1,(ROWS($B$16:B18)-1)*7+COLUMNS($B$16:B18))</f>
        <v>42106</v>
      </c>
      <c r="C18" s="42">
        <f>INDEX(m4_,1,(ROWS($B$16:C18)-1)*7+COLUMNS($B$16:C18))</f>
        <v>42107</v>
      </c>
      <c r="D18" s="42">
        <f>INDEX(m4_,1,(ROWS($B$16:D18)-1)*7+COLUMNS($B$16:D18))</f>
        <v>42108</v>
      </c>
      <c r="E18" s="42">
        <f>INDEX(m4_,1,(ROWS($B$16:E18)-1)*7+COLUMNS($B$16:E18))</f>
        <v>42109</v>
      </c>
      <c r="F18" s="42">
        <f>INDEX(m4_,1,(ROWS($B$16:F18)-1)*7+COLUMNS($B$16:F18))</f>
        <v>42110</v>
      </c>
      <c r="G18" s="42">
        <f>INDEX(m4_,1,(ROWS($B$16:G18)-1)*7+COLUMNS($B$16:G18))</f>
        <v>42111</v>
      </c>
      <c r="H18" s="43">
        <f>INDEX(m4_,1,(ROWS($B$16:H18)-1)*7+COLUMNS($B$16:H18))</f>
        <v>42112</v>
      </c>
      <c r="I18" s="35"/>
      <c r="J18" s="41">
        <f>INDEX(m5_,1,(ROWS($J$16:J18)-1)*7+COLUMNS($J$16:J18))</f>
        <v>42134</v>
      </c>
      <c r="K18" s="42">
        <f>INDEX(m5_,1,(ROWS($J$16:K18)-1)*7+COLUMNS($J$16:K18))</f>
        <v>42135</v>
      </c>
      <c r="L18" s="42">
        <f>INDEX(m5_,1,(ROWS($J$16:L18)-1)*7+COLUMNS($J$16:L18))</f>
        <v>42136</v>
      </c>
      <c r="M18" s="42">
        <f>INDEX(m5_,1,(ROWS($J$16:M18)-1)*7+COLUMNS($J$16:M18))</f>
        <v>42137</v>
      </c>
      <c r="N18" s="42">
        <f>INDEX(m5_,1,(ROWS($J$16:N18)-1)*7+COLUMNS($J$16:N18))</f>
        <v>42138</v>
      </c>
      <c r="O18" s="42">
        <f>INDEX(m5_,1,(ROWS($J$16:O18)-1)*7+COLUMNS($J$16:O18))</f>
        <v>42139</v>
      </c>
      <c r="P18" s="43">
        <f>INDEX(m5_,1,(ROWS($J$16:P18)-1)*7+COLUMNS($J$16:P18))</f>
        <v>42140</v>
      </c>
      <c r="Q18" s="35"/>
      <c r="R18" s="41">
        <f>INDEX(m6_,1,(ROWS($R$16:R18)-1)*7+COLUMNS($R$16:R18))</f>
        <v>42169</v>
      </c>
      <c r="S18" s="42">
        <f>INDEX(m6_,1,(ROWS($R$16:S18)-1)*7+COLUMNS($R$16:S18))</f>
        <v>42170</v>
      </c>
      <c r="T18" s="42">
        <f>INDEX(m6_,1,(ROWS($R$16:T18)-1)*7+COLUMNS($R$16:T18))</f>
        <v>42171</v>
      </c>
      <c r="U18" s="42">
        <f>INDEX(m6_,1,(ROWS($R$16:U18)-1)*7+COLUMNS($R$16:U18))</f>
        <v>42172</v>
      </c>
      <c r="V18" s="42">
        <f>INDEX(m6_,1,(ROWS($R$16:V18)-1)*7+COLUMNS($R$16:V18))</f>
        <v>42173</v>
      </c>
      <c r="W18" s="42">
        <f>INDEX(m6_,1,(ROWS($R$16:W18)-1)*7+COLUMNS($R$16:W18))</f>
        <v>42174</v>
      </c>
      <c r="X18" s="43">
        <f>INDEX(m6_,1,(ROWS($R$16:X18)-1)*7+COLUMNS($R$16:X18))</f>
        <v>42175</v>
      </c>
      <c r="Y18" s="28"/>
      <c r="Z18" s="29"/>
      <c r="AA18" s="36"/>
      <c r="AB18" s="31"/>
    </row>
    <row r="19" spans="2:28" x14ac:dyDescent="0.25">
      <c r="B19" s="41">
        <f>INDEX(m4_,1,(ROWS($B$16:B19)-1)*7+COLUMNS($B$16:B19))</f>
        <v>42113</v>
      </c>
      <c r="C19" s="42">
        <f>INDEX(m4_,1,(ROWS($B$16:C19)-1)*7+COLUMNS($B$16:C19))</f>
        <v>42114</v>
      </c>
      <c r="D19" s="42">
        <f>INDEX(m4_,1,(ROWS($B$16:D19)-1)*7+COLUMNS($B$16:D19))</f>
        <v>42115</v>
      </c>
      <c r="E19" s="42">
        <f>INDEX(m4_,1,(ROWS($B$16:E19)-1)*7+COLUMNS($B$16:E19))</f>
        <v>42116</v>
      </c>
      <c r="F19" s="42">
        <f>INDEX(m4_,1,(ROWS($B$16:F19)-1)*7+COLUMNS($B$16:F19))</f>
        <v>42117</v>
      </c>
      <c r="G19" s="42">
        <f>INDEX(m4_,1,(ROWS($B$16:G19)-1)*7+COLUMNS($B$16:G19))</f>
        <v>42118</v>
      </c>
      <c r="H19" s="43">
        <f>INDEX(m4_,1,(ROWS($B$16:H19)-1)*7+COLUMNS($B$16:H19))</f>
        <v>42119</v>
      </c>
      <c r="I19" s="35"/>
      <c r="J19" s="41">
        <f>INDEX(m5_,1,(ROWS($J$16:J19)-1)*7+COLUMNS($J$16:J19))</f>
        <v>42141</v>
      </c>
      <c r="K19" s="42">
        <f>INDEX(m5_,1,(ROWS($J$16:K19)-1)*7+COLUMNS($J$16:K19))</f>
        <v>42142</v>
      </c>
      <c r="L19" s="42">
        <f>INDEX(m5_,1,(ROWS($J$16:L19)-1)*7+COLUMNS($J$16:L19))</f>
        <v>42143</v>
      </c>
      <c r="M19" s="42">
        <f>INDEX(m5_,1,(ROWS($J$16:M19)-1)*7+COLUMNS($J$16:M19))</f>
        <v>42144</v>
      </c>
      <c r="N19" s="42">
        <f>INDEX(m5_,1,(ROWS($J$16:N19)-1)*7+COLUMNS($J$16:N19))</f>
        <v>42145</v>
      </c>
      <c r="O19" s="42">
        <f>INDEX(m5_,1,(ROWS($J$16:O19)-1)*7+COLUMNS($J$16:O19))</f>
        <v>42146</v>
      </c>
      <c r="P19" s="43">
        <f>INDEX(m5_,1,(ROWS($J$16:P19)-1)*7+COLUMNS($J$16:P19))</f>
        <v>42147</v>
      </c>
      <c r="Q19" s="35"/>
      <c r="R19" s="41">
        <f>INDEX(m6_,1,(ROWS($R$16:R19)-1)*7+COLUMNS($R$16:R19))</f>
        <v>42176</v>
      </c>
      <c r="S19" s="42">
        <f>INDEX(m6_,1,(ROWS($R$16:S19)-1)*7+COLUMNS($R$16:S19))</f>
        <v>42177</v>
      </c>
      <c r="T19" s="42">
        <f>INDEX(m6_,1,(ROWS($R$16:T19)-1)*7+COLUMNS($R$16:T19))</f>
        <v>42178</v>
      </c>
      <c r="U19" s="42">
        <f>INDEX(m6_,1,(ROWS($R$16:U19)-1)*7+COLUMNS($R$16:U19))</f>
        <v>42179</v>
      </c>
      <c r="V19" s="42">
        <f>INDEX(m6_,1,(ROWS($R$16:V19)-1)*7+COLUMNS($R$16:V19))</f>
        <v>42180</v>
      </c>
      <c r="W19" s="42">
        <f>INDEX(m6_,1,(ROWS($R$16:W19)-1)*7+COLUMNS($R$16:W19))</f>
        <v>42181</v>
      </c>
      <c r="X19" s="43">
        <f>INDEX(m6_,1,(ROWS($R$16:X19)-1)*7+COLUMNS($R$16:X19))</f>
        <v>42182</v>
      </c>
      <c r="Y19" s="28"/>
      <c r="Z19" s="29"/>
      <c r="AA19" s="36"/>
      <c r="AB19" s="31"/>
    </row>
    <row r="20" spans="2:28" x14ac:dyDescent="0.25">
      <c r="B20" s="41">
        <f>INDEX(m4_,1,(ROWS($B$16:B20)-1)*7+COLUMNS($B$16:B20))</f>
        <v>42120</v>
      </c>
      <c r="C20" s="42">
        <f>INDEX(m4_,1,(ROWS($B$16:C20)-1)*7+COLUMNS($B$16:C20))</f>
        <v>42121</v>
      </c>
      <c r="D20" s="42">
        <f>INDEX(m4_,1,(ROWS($B$16:D20)-1)*7+COLUMNS($B$16:D20))</f>
        <v>42122</v>
      </c>
      <c r="E20" s="42">
        <f>INDEX(m4_,1,(ROWS($B$16:E20)-1)*7+COLUMNS($B$16:E20))</f>
        <v>42123</v>
      </c>
      <c r="F20" s="42">
        <f>INDEX(m4_,1,(ROWS($B$16:F20)-1)*7+COLUMNS($B$16:F20))</f>
        <v>42124</v>
      </c>
      <c r="G20" s="42">
        <f>INDEX(m4_,1,(ROWS($B$16:G20)-1)*7+COLUMNS($B$16:G20))</f>
        <v>42125</v>
      </c>
      <c r="H20" s="43">
        <f>INDEX(m4_,1,(ROWS($B$16:H20)-1)*7+COLUMNS($B$16:H20))</f>
        <v>42126</v>
      </c>
      <c r="I20" s="35"/>
      <c r="J20" s="41">
        <f>INDEX(m5_,1,(ROWS($J$16:J20)-1)*7+COLUMNS($J$16:J20))</f>
        <v>42148</v>
      </c>
      <c r="K20" s="42">
        <f>INDEX(m5_,1,(ROWS($J$16:K20)-1)*7+COLUMNS($J$16:K20))</f>
        <v>42149</v>
      </c>
      <c r="L20" s="42">
        <f>INDEX(m5_,1,(ROWS($J$16:L20)-1)*7+COLUMNS($J$16:L20))</f>
        <v>42150</v>
      </c>
      <c r="M20" s="42">
        <f>INDEX(m5_,1,(ROWS($J$16:M20)-1)*7+COLUMNS($J$16:M20))</f>
        <v>42151</v>
      </c>
      <c r="N20" s="42">
        <f>INDEX(m5_,1,(ROWS($J$16:N20)-1)*7+COLUMNS($J$16:N20))</f>
        <v>42152</v>
      </c>
      <c r="O20" s="42">
        <f>INDEX(m5_,1,(ROWS($J$16:O20)-1)*7+COLUMNS($J$16:O20))</f>
        <v>42153</v>
      </c>
      <c r="P20" s="43">
        <f>INDEX(m5_,1,(ROWS($J$16:P20)-1)*7+COLUMNS($J$16:P20))</f>
        <v>42154</v>
      </c>
      <c r="Q20" s="35"/>
      <c r="R20" s="41">
        <f>INDEX(m6_,1,(ROWS($R$16:R20)-1)*7+COLUMNS($R$16:R20))</f>
        <v>42183</v>
      </c>
      <c r="S20" s="42">
        <f>INDEX(m6_,1,(ROWS($R$16:S20)-1)*7+COLUMNS($R$16:S20))</f>
        <v>42184</v>
      </c>
      <c r="T20" s="42">
        <f>INDEX(m6_,1,(ROWS($R$16:T20)-1)*7+COLUMNS($R$16:T20))</f>
        <v>42185</v>
      </c>
      <c r="U20" s="42">
        <f>INDEX(m6_,1,(ROWS($R$16:U20)-1)*7+COLUMNS($R$16:U20))</f>
        <v>42186</v>
      </c>
      <c r="V20" s="42">
        <f>INDEX(m6_,1,(ROWS($R$16:V20)-1)*7+COLUMNS($R$16:V20))</f>
        <v>42187</v>
      </c>
      <c r="W20" s="42">
        <f>INDEX(m6_,1,(ROWS($R$16:W20)-1)*7+COLUMNS($R$16:W20))</f>
        <v>42188</v>
      </c>
      <c r="X20" s="43">
        <f>INDEX(m6_,1,(ROWS($R$16:X20)-1)*7+COLUMNS($R$16:X20))</f>
        <v>42189</v>
      </c>
      <c r="Y20" s="28"/>
      <c r="Z20" s="29"/>
      <c r="AA20" s="36"/>
      <c r="AB20" s="31"/>
    </row>
    <row r="21" spans="2:28" x14ac:dyDescent="0.25">
      <c r="B21" s="44">
        <f>INDEX(m4_,1,(ROWS($B$16:B21)-1)*7+COLUMNS($B$16:B21))</f>
        <v>42127</v>
      </c>
      <c r="C21" s="45">
        <f>INDEX(m4_,1,(ROWS($B$16:C21)-1)*7+COLUMNS($B$16:C21))</f>
        <v>42128</v>
      </c>
      <c r="D21" s="45">
        <f>INDEX(m4_,1,(ROWS($B$16:D21)-1)*7+COLUMNS($B$16:D21))</f>
        <v>42129</v>
      </c>
      <c r="E21" s="45">
        <f>INDEX(m4_,1,(ROWS($B$16:E21)-1)*7+COLUMNS($B$16:E21))</f>
        <v>42130</v>
      </c>
      <c r="F21" s="45">
        <f>INDEX(m4_,1,(ROWS($B$16:F21)-1)*7+COLUMNS($B$16:F21))</f>
        <v>42131</v>
      </c>
      <c r="G21" s="45">
        <f>INDEX(m4_,1,(ROWS($B$16:G21)-1)*7+COLUMNS($B$16:G21))</f>
        <v>42132</v>
      </c>
      <c r="H21" s="46">
        <f>INDEX(m4_,1,(ROWS($B$16:H21)-1)*7+COLUMNS($B$16:H21))</f>
        <v>42133</v>
      </c>
      <c r="I21" s="35"/>
      <c r="J21" s="44">
        <f>INDEX(m5_,1,(ROWS($J$16:J21)-1)*7+COLUMNS($J$16:J21))</f>
        <v>42155</v>
      </c>
      <c r="K21" s="45">
        <f>INDEX(m5_,1,(ROWS($J$16:K21)-1)*7+COLUMNS($J$16:K21))</f>
        <v>42156</v>
      </c>
      <c r="L21" s="45">
        <f>INDEX(m5_,1,(ROWS($J$16:L21)-1)*7+COLUMNS($J$16:L21))</f>
        <v>42157</v>
      </c>
      <c r="M21" s="45">
        <f>INDEX(m5_,1,(ROWS($J$16:M21)-1)*7+COLUMNS($J$16:M21))</f>
        <v>42158</v>
      </c>
      <c r="N21" s="45">
        <f>INDEX(m5_,1,(ROWS($J$16:N21)-1)*7+COLUMNS($J$16:N21))</f>
        <v>42159</v>
      </c>
      <c r="O21" s="45">
        <f>INDEX(m5_,1,(ROWS($J$16:O21)-1)*7+COLUMNS($J$16:O21))</f>
        <v>42160</v>
      </c>
      <c r="P21" s="46">
        <f>INDEX(m5_,1,(ROWS($J$16:P21)-1)*7+COLUMNS($J$16:P21))</f>
        <v>42161</v>
      </c>
      <c r="Q21" s="35"/>
      <c r="R21" s="44">
        <f>INDEX(m6_,1,(ROWS($R$16:R21)-1)*7+COLUMNS($R$16:R21))</f>
        <v>42190</v>
      </c>
      <c r="S21" s="45">
        <f>INDEX(m6_,1,(ROWS($R$16:S21)-1)*7+COLUMNS($R$16:S21))</f>
        <v>42191</v>
      </c>
      <c r="T21" s="45">
        <f>INDEX(m6_,1,(ROWS($R$16:T21)-1)*7+COLUMNS($R$16:T21))</f>
        <v>42192</v>
      </c>
      <c r="U21" s="45">
        <f>INDEX(m6_,1,(ROWS($R$16:U21)-1)*7+COLUMNS($R$16:U21))</f>
        <v>42193</v>
      </c>
      <c r="V21" s="45">
        <f>INDEX(m6_,1,(ROWS($R$16:V21)-1)*7+COLUMNS($R$16:V21))</f>
        <v>42194</v>
      </c>
      <c r="W21" s="45">
        <f>INDEX(m6_,1,(ROWS($R$16:W21)-1)*7+COLUMNS($R$16:W21))</f>
        <v>42195</v>
      </c>
      <c r="X21" s="46">
        <f>INDEX(m6_,1,(ROWS($R$16:X21)-1)*7+COLUMNS($R$16:X21))</f>
        <v>42196</v>
      </c>
      <c r="Y21" s="28"/>
      <c r="Z21" s="29"/>
      <c r="AA21" s="36"/>
      <c r="AB21" s="31"/>
    </row>
    <row r="22" spans="2:28" x14ac:dyDescent="0.25">
      <c r="B22" s="37"/>
      <c r="C22" s="37"/>
      <c r="D22" s="37"/>
      <c r="E22" s="37"/>
      <c r="F22" s="37"/>
      <c r="G22" s="37"/>
      <c r="H22" s="37"/>
      <c r="I22" s="35"/>
      <c r="J22" s="37"/>
      <c r="K22" s="37"/>
      <c r="L22" s="37"/>
      <c r="M22" s="37"/>
      <c r="N22" s="37"/>
      <c r="O22" s="37"/>
      <c r="P22" s="37"/>
      <c r="Q22" s="35"/>
      <c r="R22" s="37"/>
      <c r="S22" s="37"/>
      <c r="T22" s="37"/>
      <c r="U22" s="37"/>
      <c r="V22" s="37"/>
      <c r="W22" s="37"/>
      <c r="X22" s="37"/>
      <c r="Y22" s="28"/>
      <c r="Z22" s="29"/>
      <c r="AA22" s="36"/>
      <c r="AB22" s="31"/>
    </row>
    <row r="23" spans="2:28" s="49" customFormat="1" x14ac:dyDescent="0.25">
      <c r="B23" s="137">
        <f>Mini!B12</f>
        <v>42186</v>
      </c>
      <c r="C23" s="138"/>
      <c r="D23" s="138"/>
      <c r="E23" s="138"/>
      <c r="F23" s="138"/>
      <c r="G23" s="138"/>
      <c r="H23" s="139"/>
      <c r="I23" s="27"/>
      <c r="J23" s="137">
        <f>Mini!B13</f>
        <v>42217</v>
      </c>
      <c r="K23" s="138"/>
      <c r="L23" s="138"/>
      <c r="M23" s="138"/>
      <c r="N23" s="138"/>
      <c r="O23" s="138"/>
      <c r="P23" s="139"/>
      <c r="Q23" s="27"/>
      <c r="R23" s="137">
        <f>Mini!B14</f>
        <v>42248</v>
      </c>
      <c r="S23" s="138"/>
      <c r="T23" s="138"/>
      <c r="U23" s="138"/>
      <c r="V23" s="138"/>
      <c r="W23" s="138"/>
      <c r="X23" s="139"/>
      <c r="Y23" s="28"/>
      <c r="Z23" s="29"/>
      <c r="AA23" s="36"/>
      <c r="AB23" s="31"/>
    </row>
    <row r="24" spans="2:28" x14ac:dyDescent="0.25">
      <c r="B24" s="66" t="str">
        <f>B15</f>
        <v>Zo</v>
      </c>
      <c r="C24" s="67" t="str">
        <f t="shared" ref="C24:H24" si="5">C15</f>
        <v>M</v>
      </c>
      <c r="D24" s="67" t="str">
        <f t="shared" si="5"/>
        <v>Di</v>
      </c>
      <c r="E24" s="67" t="str">
        <f t="shared" si="5"/>
        <v>W</v>
      </c>
      <c r="F24" s="67" t="str">
        <f t="shared" si="5"/>
        <v>Do</v>
      </c>
      <c r="G24" s="67" t="str">
        <f t="shared" si="5"/>
        <v>V</v>
      </c>
      <c r="H24" s="68" t="str">
        <f t="shared" si="5"/>
        <v>Za</v>
      </c>
      <c r="I24" s="35"/>
      <c r="J24" s="66" t="str">
        <f>J15</f>
        <v>Zo</v>
      </c>
      <c r="K24" s="67" t="str">
        <f t="shared" ref="K24:P24" si="6">K15</f>
        <v>M</v>
      </c>
      <c r="L24" s="67" t="str">
        <f t="shared" si="6"/>
        <v>Di</v>
      </c>
      <c r="M24" s="67" t="str">
        <f t="shared" si="6"/>
        <v>W</v>
      </c>
      <c r="N24" s="67" t="str">
        <f t="shared" si="6"/>
        <v>Do</v>
      </c>
      <c r="O24" s="67" t="str">
        <f t="shared" si="6"/>
        <v>V</v>
      </c>
      <c r="P24" s="68" t="str">
        <f t="shared" si="6"/>
        <v>Za</v>
      </c>
      <c r="Q24" s="35"/>
      <c r="R24" s="66" t="str">
        <f>R15</f>
        <v>Zo</v>
      </c>
      <c r="S24" s="67" t="str">
        <f t="shared" ref="S24:X24" si="7">S15</f>
        <v>M</v>
      </c>
      <c r="T24" s="67" t="str">
        <f t="shared" si="7"/>
        <v>Di</v>
      </c>
      <c r="U24" s="67" t="str">
        <f t="shared" si="7"/>
        <v>W</v>
      </c>
      <c r="V24" s="67" t="str">
        <f t="shared" si="7"/>
        <v>Do</v>
      </c>
      <c r="W24" s="67" t="str">
        <f t="shared" si="7"/>
        <v>V</v>
      </c>
      <c r="X24" s="68" t="str">
        <f t="shared" si="7"/>
        <v>Za</v>
      </c>
      <c r="Y24" s="28"/>
      <c r="Z24" s="29"/>
      <c r="AA24" s="36"/>
      <c r="AB24" s="31"/>
    </row>
    <row r="25" spans="2:28" x14ac:dyDescent="0.25">
      <c r="B25" s="41">
        <f>INDEX(m7_,1,(ROWS($B$25:B25)-1)*7+COLUMNS($B$25:B25))</f>
        <v>42183</v>
      </c>
      <c r="C25" s="42">
        <f>INDEX(m7_,1,(ROWS($B$25:C25)-1)*7+COLUMNS($B$25:C25))</f>
        <v>42184</v>
      </c>
      <c r="D25" s="42">
        <f>INDEX(m7_,1,(ROWS($B$25:D25)-1)*7+COLUMNS($B$25:D25))</f>
        <v>42185</v>
      </c>
      <c r="E25" s="42">
        <f>INDEX(m7_,1,(ROWS($B$25:E25)-1)*7+COLUMNS($B$25:E25))</f>
        <v>42186</v>
      </c>
      <c r="F25" s="42">
        <f>INDEX(m7_,1,(ROWS($B$25:F25)-1)*7+COLUMNS($B$25:F25))</f>
        <v>42187</v>
      </c>
      <c r="G25" s="42">
        <f>INDEX(m7_,1,(ROWS($B$25:G25)-1)*7+COLUMNS($B$25:G25))</f>
        <v>42188</v>
      </c>
      <c r="H25" s="43">
        <f>INDEX(m7_,1,(ROWS($B$25:H25)-1)*7+COLUMNS($B$25:H25))</f>
        <v>42189</v>
      </c>
      <c r="I25" s="35"/>
      <c r="J25" s="41">
        <f>INDEX(m8_,1,(ROWS($J$25:J25)-1)*7+COLUMNS($J$25:J25))</f>
        <v>42211</v>
      </c>
      <c r="K25" s="42">
        <f>INDEX(m8_,1,(ROWS($J$25:K25)-1)*7+COLUMNS($J$25:K25))</f>
        <v>42212</v>
      </c>
      <c r="L25" s="42">
        <f>INDEX(m8_,1,(ROWS($J$25:L25)-1)*7+COLUMNS($J$25:L25))</f>
        <v>42213</v>
      </c>
      <c r="M25" s="42">
        <f>INDEX(m8_,1,(ROWS($J$25:M25)-1)*7+COLUMNS($J$25:M25))</f>
        <v>42214</v>
      </c>
      <c r="N25" s="42">
        <f>INDEX(m8_,1,(ROWS($J$25:N25)-1)*7+COLUMNS($J$25:N25))</f>
        <v>42215</v>
      </c>
      <c r="O25" s="42">
        <f>INDEX(m8_,1,(ROWS($J$25:O25)-1)*7+COLUMNS($J$25:O25))</f>
        <v>42216</v>
      </c>
      <c r="P25" s="43">
        <f>INDEX(m8_,1,(ROWS($J$25:P25)-1)*7+COLUMNS($J$25:P25))</f>
        <v>42217</v>
      </c>
      <c r="Q25" s="35"/>
      <c r="R25" s="41">
        <f>INDEX(m9_,1,(ROWS($R$25:R25)-1)*7+COLUMNS($R$25:R25))</f>
        <v>42246</v>
      </c>
      <c r="S25" s="42">
        <f>INDEX(m9_,1,(ROWS($R$25:S25)-1)*7+COLUMNS($R$25:S25))</f>
        <v>42247</v>
      </c>
      <c r="T25" s="42">
        <f>INDEX(m9_,1,(ROWS($R$25:T25)-1)*7+COLUMNS($R$25:T25))</f>
        <v>42248</v>
      </c>
      <c r="U25" s="42">
        <f>INDEX(m9_,1,(ROWS($R$25:U25)-1)*7+COLUMNS($R$25:U25))</f>
        <v>42249</v>
      </c>
      <c r="V25" s="42">
        <f>INDEX(m9_,1,(ROWS($R$25:V25)-1)*7+COLUMNS($R$25:V25))</f>
        <v>42250</v>
      </c>
      <c r="W25" s="42">
        <f>INDEX(m9_,1,(ROWS($R$25:W25)-1)*7+COLUMNS($R$25:W25))</f>
        <v>42251</v>
      </c>
      <c r="X25" s="43">
        <f>INDEX(m9_,1,(ROWS($R$25:X25)-1)*7+COLUMNS($R$25:X25))</f>
        <v>42252</v>
      </c>
      <c r="Y25" s="28"/>
      <c r="Z25" s="29"/>
      <c r="AA25" s="36"/>
      <c r="AB25" s="31"/>
    </row>
    <row r="26" spans="2:28" x14ac:dyDescent="0.25">
      <c r="B26" s="41">
        <f>INDEX(m7_,1,(ROWS($B$25:B26)-1)*7+COLUMNS($B$25:B26))</f>
        <v>42190</v>
      </c>
      <c r="C26" s="42">
        <f>INDEX(m7_,1,(ROWS($B$25:C26)-1)*7+COLUMNS($B$25:C26))</f>
        <v>42191</v>
      </c>
      <c r="D26" s="42">
        <f>INDEX(m7_,1,(ROWS($B$25:D26)-1)*7+COLUMNS($B$25:D26))</f>
        <v>42192</v>
      </c>
      <c r="E26" s="42">
        <f>INDEX(m7_,1,(ROWS($B$25:E26)-1)*7+COLUMNS($B$25:E26))</f>
        <v>42193</v>
      </c>
      <c r="F26" s="42">
        <f>INDEX(m7_,1,(ROWS($B$25:F26)-1)*7+COLUMNS($B$25:F26))</f>
        <v>42194</v>
      </c>
      <c r="G26" s="42">
        <f>INDEX(m7_,1,(ROWS($B$25:G26)-1)*7+COLUMNS($B$25:G26))</f>
        <v>42195</v>
      </c>
      <c r="H26" s="43">
        <f>INDEX(m7_,1,(ROWS($B$25:H26)-1)*7+COLUMNS($B$25:H26))</f>
        <v>42196</v>
      </c>
      <c r="I26" s="35"/>
      <c r="J26" s="41">
        <f>INDEX(m8_,1,(ROWS($J$25:J26)-1)*7+COLUMNS($J$25:J26))</f>
        <v>42218</v>
      </c>
      <c r="K26" s="42">
        <f>INDEX(m8_,1,(ROWS($J$25:K26)-1)*7+COLUMNS($J$25:K26))</f>
        <v>42219</v>
      </c>
      <c r="L26" s="42">
        <f>INDEX(m8_,1,(ROWS($J$25:L26)-1)*7+COLUMNS($J$25:L26))</f>
        <v>42220</v>
      </c>
      <c r="M26" s="42">
        <f>INDEX(m8_,1,(ROWS($J$25:M26)-1)*7+COLUMNS($J$25:M26))</f>
        <v>42221</v>
      </c>
      <c r="N26" s="42">
        <f>INDEX(m8_,1,(ROWS($J$25:N26)-1)*7+COLUMNS($J$25:N26))</f>
        <v>42222</v>
      </c>
      <c r="O26" s="42">
        <f>INDEX(m8_,1,(ROWS($J$25:O26)-1)*7+COLUMNS($J$25:O26))</f>
        <v>42223</v>
      </c>
      <c r="P26" s="43">
        <f>INDEX(m8_,1,(ROWS($J$25:P26)-1)*7+COLUMNS($J$25:P26))</f>
        <v>42224</v>
      </c>
      <c r="Q26" s="35"/>
      <c r="R26" s="41">
        <f>INDEX(m9_,1,(ROWS($R$25:R26)-1)*7+COLUMNS($R$25:R26))</f>
        <v>42253</v>
      </c>
      <c r="S26" s="42">
        <f>INDEX(m9_,1,(ROWS($R$25:S26)-1)*7+COLUMNS($R$25:S26))</f>
        <v>42254</v>
      </c>
      <c r="T26" s="42">
        <f>INDEX(m9_,1,(ROWS($R$25:T26)-1)*7+COLUMNS($R$25:T26))</f>
        <v>42255</v>
      </c>
      <c r="U26" s="42">
        <f>INDEX(m9_,1,(ROWS($R$25:U26)-1)*7+COLUMNS($R$25:U26))</f>
        <v>42256</v>
      </c>
      <c r="V26" s="42">
        <f>INDEX(m9_,1,(ROWS($R$25:V26)-1)*7+COLUMNS($R$25:V26))</f>
        <v>42257</v>
      </c>
      <c r="W26" s="42">
        <f>INDEX(m9_,1,(ROWS($R$25:W26)-1)*7+COLUMNS($R$25:W26))</f>
        <v>42258</v>
      </c>
      <c r="X26" s="43">
        <f>INDEX(m9_,1,(ROWS($R$25:X26)-1)*7+COLUMNS($R$25:X26))</f>
        <v>42259</v>
      </c>
      <c r="Y26" s="28"/>
      <c r="Z26" s="29"/>
      <c r="AA26" s="36"/>
      <c r="AB26" s="31"/>
    </row>
    <row r="27" spans="2:28" x14ac:dyDescent="0.25">
      <c r="B27" s="41">
        <f>INDEX(m7_,1,(ROWS($B$25:B27)-1)*7+COLUMNS($B$25:B27))</f>
        <v>42197</v>
      </c>
      <c r="C27" s="42">
        <f>INDEX(m7_,1,(ROWS($B$25:C27)-1)*7+COLUMNS($B$25:C27))</f>
        <v>42198</v>
      </c>
      <c r="D27" s="42">
        <f>INDEX(m7_,1,(ROWS($B$25:D27)-1)*7+COLUMNS($B$25:D27))</f>
        <v>42199</v>
      </c>
      <c r="E27" s="42">
        <f>INDEX(m7_,1,(ROWS($B$25:E27)-1)*7+COLUMNS($B$25:E27))</f>
        <v>42200</v>
      </c>
      <c r="F27" s="42">
        <f>INDEX(m7_,1,(ROWS($B$25:F27)-1)*7+COLUMNS($B$25:F27))</f>
        <v>42201</v>
      </c>
      <c r="G27" s="42">
        <f>INDEX(m7_,1,(ROWS($B$25:G27)-1)*7+COLUMNS($B$25:G27))</f>
        <v>42202</v>
      </c>
      <c r="H27" s="43">
        <f>INDEX(m7_,1,(ROWS($B$25:H27)-1)*7+COLUMNS($B$25:H27))</f>
        <v>42203</v>
      </c>
      <c r="I27" s="35"/>
      <c r="J27" s="41">
        <f>INDEX(m8_,1,(ROWS($J$25:J27)-1)*7+COLUMNS($J$25:J27))</f>
        <v>42225</v>
      </c>
      <c r="K27" s="42">
        <f>INDEX(m8_,1,(ROWS($J$25:K27)-1)*7+COLUMNS($J$25:K27))</f>
        <v>42226</v>
      </c>
      <c r="L27" s="42">
        <f>INDEX(m8_,1,(ROWS($J$25:L27)-1)*7+COLUMNS($J$25:L27))</f>
        <v>42227</v>
      </c>
      <c r="M27" s="42">
        <f>INDEX(m8_,1,(ROWS($J$25:M27)-1)*7+COLUMNS($J$25:M27))</f>
        <v>42228</v>
      </c>
      <c r="N27" s="42">
        <f>INDEX(m8_,1,(ROWS($J$25:N27)-1)*7+COLUMNS($J$25:N27))</f>
        <v>42229</v>
      </c>
      <c r="O27" s="42">
        <f>INDEX(m8_,1,(ROWS($J$25:O27)-1)*7+COLUMNS($J$25:O27))</f>
        <v>42230</v>
      </c>
      <c r="P27" s="43">
        <f>INDEX(m8_,1,(ROWS($J$25:P27)-1)*7+COLUMNS($J$25:P27))</f>
        <v>42231</v>
      </c>
      <c r="Q27" s="35"/>
      <c r="R27" s="41">
        <f>INDEX(m9_,1,(ROWS($R$25:R27)-1)*7+COLUMNS($R$25:R27))</f>
        <v>42260</v>
      </c>
      <c r="S27" s="42">
        <f>INDEX(m9_,1,(ROWS($R$25:S27)-1)*7+COLUMNS($R$25:S27))</f>
        <v>42261</v>
      </c>
      <c r="T27" s="42">
        <f>INDEX(m9_,1,(ROWS($R$25:T27)-1)*7+COLUMNS($R$25:T27))</f>
        <v>42262</v>
      </c>
      <c r="U27" s="42">
        <f>INDEX(m9_,1,(ROWS($R$25:U27)-1)*7+COLUMNS($R$25:U27))</f>
        <v>42263</v>
      </c>
      <c r="V27" s="42">
        <f>INDEX(m9_,1,(ROWS($R$25:V27)-1)*7+COLUMNS($R$25:V27))</f>
        <v>42264</v>
      </c>
      <c r="W27" s="42">
        <f>INDEX(m9_,1,(ROWS($R$25:W27)-1)*7+COLUMNS($R$25:W27))</f>
        <v>42265</v>
      </c>
      <c r="X27" s="43">
        <f>INDEX(m9_,1,(ROWS($R$25:X27)-1)*7+COLUMNS($R$25:X27))</f>
        <v>42266</v>
      </c>
      <c r="Y27" s="28"/>
      <c r="Z27" s="29"/>
      <c r="AA27" s="36"/>
      <c r="AB27" s="31"/>
    </row>
    <row r="28" spans="2:28" x14ac:dyDescent="0.25">
      <c r="B28" s="41">
        <f>INDEX(m7_,1,(ROWS($B$25:B28)-1)*7+COLUMNS($B$25:B28))</f>
        <v>42204</v>
      </c>
      <c r="C28" s="42">
        <f>INDEX(m7_,1,(ROWS($B$25:C28)-1)*7+COLUMNS($B$25:C28))</f>
        <v>42205</v>
      </c>
      <c r="D28" s="42">
        <f>INDEX(m7_,1,(ROWS($B$25:D28)-1)*7+COLUMNS($B$25:D28))</f>
        <v>42206</v>
      </c>
      <c r="E28" s="42">
        <f>INDEX(m7_,1,(ROWS($B$25:E28)-1)*7+COLUMNS($B$25:E28))</f>
        <v>42207</v>
      </c>
      <c r="F28" s="42">
        <f>INDEX(m7_,1,(ROWS($B$25:F28)-1)*7+COLUMNS($B$25:F28))</f>
        <v>42208</v>
      </c>
      <c r="G28" s="42">
        <f>INDEX(m7_,1,(ROWS($B$25:G28)-1)*7+COLUMNS($B$25:G28))</f>
        <v>42209</v>
      </c>
      <c r="H28" s="43">
        <f>INDEX(m7_,1,(ROWS($B$25:H28)-1)*7+COLUMNS($B$25:H28))</f>
        <v>42210</v>
      </c>
      <c r="I28" s="35"/>
      <c r="J28" s="41">
        <f>INDEX(m8_,1,(ROWS($J$25:J28)-1)*7+COLUMNS($J$25:J28))</f>
        <v>42232</v>
      </c>
      <c r="K28" s="42">
        <f>INDEX(m8_,1,(ROWS($J$25:K28)-1)*7+COLUMNS($J$25:K28))</f>
        <v>42233</v>
      </c>
      <c r="L28" s="42">
        <f>INDEX(m8_,1,(ROWS($J$25:L28)-1)*7+COLUMNS($J$25:L28))</f>
        <v>42234</v>
      </c>
      <c r="M28" s="42">
        <f>INDEX(m8_,1,(ROWS($J$25:M28)-1)*7+COLUMNS($J$25:M28))</f>
        <v>42235</v>
      </c>
      <c r="N28" s="42">
        <f>INDEX(m8_,1,(ROWS($J$25:N28)-1)*7+COLUMNS($J$25:N28))</f>
        <v>42236</v>
      </c>
      <c r="O28" s="42">
        <f>INDEX(m8_,1,(ROWS($J$25:O28)-1)*7+COLUMNS($J$25:O28))</f>
        <v>42237</v>
      </c>
      <c r="P28" s="43">
        <f>INDEX(m8_,1,(ROWS($J$25:P28)-1)*7+COLUMNS($J$25:P28))</f>
        <v>42238</v>
      </c>
      <c r="Q28" s="35"/>
      <c r="R28" s="41">
        <f>INDEX(m9_,1,(ROWS($R$25:R28)-1)*7+COLUMNS($R$25:R28))</f>
        <v>42267</v>
      </c>
      <c r="S28" s="42">
        <f>INDEX(m9_,1,(ROWS($R$25:S28)-1)*7+COLUMNS($R$25:S28))</f>
        <v>42268</v>
      </c>
      <c r="T28" s="42">
        <f>INDEX(m9_,1,(ROWS($R$25:T28)-1)*7+COLUMNS($R$25:T28))</f>
        <v>42269</v>
      </c>
      <c r="U28" s="42">
        <f>INDEX(m9_,1,(ROWS($R$25:U28)-1)*7+COLUMNS($R$25:U28))</f>
        <v>42270</v>
      </c>
      <c r="V28" s="42">
        <f>INDEX(m9_,1,(ROWS($R$25:V28)-1)*7+COLUMNS($R$25:V28))</f>
        <v>42271</v>
      </c>
      <c r="W28" s="42">
        <f>INDEX(m9_,1,(ROWS($R$25:W28)-1)*7+COLUMNS($R$25:W28))</f>
        <v>42272</v>
      </c>
      <c r="X28" s="43">
        <f>INDEX(m9_,1,(ROWS($R$25:X28)-1)*7+COLUMNS($R$25:X28))</f>
        <v>42273</v>
      </c>
      <c r="Y28" s="28"/>
      <c r="Z28" s="29"/>
      <c r="AA28" s="36"/>
      <c r="AB28" s="31"/>
    </row>
    <row r="29" spans="2:28" x14ac:dyDescent="0.25">
      <c r="B29" s="41">
        <f>INDEX(m7_,1,(ROWS($B$25:B29)-1)*7+COLUMNS($B$25:B29))</f>
        <v>42211</v>
      </c>
      <c r="C29" s="42">
        <f>INDEX(m7_,1,(ROWS($B$25:C29)-1)*7+COLUMNS($B$25:C29))</f>
        <v>42212</v>
      </c>
      <c r="D29" s="42">
        <f>INDEX(m7_,1,(ROWS($B$25:D29)-1)*7+COLUMNS($B$25:D29))</f>
        <v>42213</v>
      </c>
      <c r="E29" s="42">
        <f>INDEX(m7_,1,(ROWS($B$25:E29)-1)*7+COLUMNS($B$25:E29))</f>
        <v>42214</v>
      </c>
      <c r="F29" s="42">
        <f>INDEX(m7_,1,(ROWS($B$25:F29)-1)*7+COLUMNS($B$25:F29))</f>
        <v>42215</v>
      </c>
      <c r="G29" s="42">
        <f>INDEX(m7_,1,(ROWS($B$25:G29)-1)*7+COLUMNS($B$25:G29))</f>
        <v>42216</v>
      </c>
      <c r="H29" s="43">
        <f>INDEX(m7_,1,(ROWS($B$25:H29)-1)*7+COLUMNS($B$25:H29))</f>
        <v>42217</v>
      </c>
      <c r="I29" s="35"/>
      <c r="J29" s="41">
        <f>INDEX(m8_,1,(ROWS($J$25:J29)-1)*7+COLUMNS($J$25:J29))</f>
        <v>42239</v>
      </c>
      <c r="K29" s="42">
        <f>INDEX(m8_,1,(ROWS($J$25:K29)-1)*7+COLUMNS($J$25:K29))</f>
        <v>42240</v>
      </c>
      <c r="L29" s="42">
        <f>INDEX(m8_,1,(ROWS($J$25:L29)-1)*7+COLUMNS($J$25:L29))</f>
        <v>42241</v>
      </c>
      <c r="M29" s="42">
        <f>INDEX(m8_,1,(ROWS($J$25:M29)-1)*7+COLUMNS($J$25:M29))</f>
        <v>42242</v>
      </c>
      <c r="N29" s="42">
        <f>INDEX(m8_,1,(ROWS($J$25:N29)-1)*7+COLUMNS($J$25:N29))</f>
        <v>42243</v>
      </c>
      <c r="O29" s="42">
        <f>INDEX(m8_,1,(ROWS($J$25:O29)-1)*7+COLUMNS($J$25:O29))</f>
        <v>42244</v>
      </c>
      <c r="P29" s="43">
        <f>INDEX(m8_,1,(ROWS($J$25:P29)-1)*7+COLUMNS($J$25:P29))</f>
        <v>42245</v>
      </c>
      <c r="Q29" s="35"/>
      <c r="R29" s="41">
        <f>INDEX(m9_,1,(ROWS($R$25:R29)-1)*7+COLUMNS($R$25:R29))</f>
        <v>42274</v>
      </c>
      <c r="S29" s="42">
        <f>INDEX(m9_,1,(ROWS($R$25:S29)-1)*7+COLUMNS($R$25:S29))</f>
        <v>42275</v>
      </c>
      <c r="T29" s="42">
        <f>INDEX(m9_,1,(ROWS($R$25:T29)-1)*7+COLUMNS($R$25:T29))</f>
        <v>42276</v>
      </c>
      <c r="U29" s="42">
        <f>INDEX(m9_,1,(ROWS($R$25:U29)-1)*7+COLUMNS($R$25:U29))</f>
        <v>42277</v>
      </c>
      <c r="V29" s="42">
        <f>INDEX(m9_,1,(ROWS($R$25:V29)-1)*7+COLUMNS($R$25:V29))</f>
        <v>42278</v>
      </c>
      <c r="W29" s="42">
        <f>INDEX(m9_,1,(ROWS($R$25:W29)-1)*7+COLUMNS($R$25:W29))</f>
        <v>42279</v>
      </c>
      <c r="X29" s="43">
        <f>INDEX(m9_,1,(ROWS($R$25:X29)-1)*7+COLUMNS($R$25:X29))</f>
        <v>42280</v>
      </c>
      <c r="Y29" s="28"/>
      <c r="Z29" s="29"/>
      <c r="AA29" s="36"/>
      <c r="AB29" s="31"/>
    </row>
    <row r="30" spans="2:28" x14ac:dyDescent="0.25">
      <c r="B30" s="44">
        <f>INDEX(m7_,1,(ROWS($B$25:B30)-1)*7+COLUMNS($B$25:B30))</f>
        <v>42218</v>
      </c>
      <c r="C30" s="45">
        <f>INDEX(m7_,1,(ROWS($B$25:C30)-1)*7+COLUMNS($B$25:C30))</f>
        <v>42219</v>
      </c>
      <c r="D30" s="45">
        <f>INDEX(m7_,1,(ROWS($B$25:D30)-1)*7+COLUMNS($B$25:D30))</f>
        <v>42220</v>
      </c>
      <c r="E30" s="45">
        <f>INDEX(m7_,1,(ROWS($B$25:E30)-1)*7+COLUMNS($B$25:E30))</f>
        <v>42221</v>
      </c>
      <c r="F30" s="45">
        <f>INDEX(m7_,1,(ROWS($B$25:F30)-1)*7+COLUMNS($B$25:F30))</f>
        <v>42222</v>
      </c>
      <c r="G30" s="45">
        <f>INDEX(m7_,1,(ROWS($B$25:G30)-1)*7+COLUMNS($B$25:G30))</f>
        <v>42223</v>
      </c>
      <c r="H30" s="46">
        <f>INDEX(m7_,1,(ROWS($B$25:H30)-1)*7+COLUMNS($B$25:H30))</f>
        <v>42224</v>
      </c>
      <c r="I30" s="35"/>
      <c r="J30" s="44">
        <f>INDEX(m8_,1,(ROWS($J$25:J30)-1)*7+COLUMNS($J$25:J30))</f>
        <v>42246</v>
      </c>
      <c r="K30" s="45">
        <f>INDEX(m8_,1,(ROWS($J$25:K30)-1)*7+COLUMNS($J$25:K30))</f>
        <v>42247</v>
      </c>
      <c r="L30" s="45">
        <f>INDEX(m8_,1,(ROWS($J$25:L30)-1)*7+COLUMNS($J$25:L30))</f>
        <v>42248</v>
      </c>
      <c r="M30" s="45">
        <f>INDEX(m8_,1,(ROWS($J$25:M30)-1)*7+COLUMNS($J$25:M30))</f>
        <v>42249</v>
      </c>
      <c r="N30" s="45">
        <f>INDEX(m8_,1,(ROWS($J$25:N30)-1)*7+COLUMNS($J$25:N30))</f>
        <v>42250</v>
      </c>
      <c r="O30" s="45">
        <f>INDEX(m8_,1,(ROWS($J$25:O30)-1)*7+COLUMNS($J$25:O30))</f>
        <v>42251</v>
      </c>
      <c r="P30" s="46">
        <f>INDEX(m8_,1,(ROWS($J$25:P30)-1)*7+COLUMNS($J$25:P30))</f>
        <v>42252</v>
      </c>
      <c r="Q30" s="35"/>
      <c r="R30" s="44">
        <f>INDEX(m9_,1,(ROWS($R$25:R30)-1)*7+COLUMNS($R$25:R30))</f>
        <v>42281</v>
      </c>
      <c r="S30" s="45">
        <f>INDEX(m9_,1,(ROWS($R$25:S30)-1)*7+COLUMNS($R$25:S30))</f>
        <v>42282</v>
      </c>
      <c r="T30" s="45">
        <f>INDEX(m9_,1,(ROWS($R$25:T30)-1)*7+COLUMNS($R$25:T30))</f>
        <v>42283</v>
      </c>
      <c r="U30" s="45">
        <f>INDEX(m9_,1,(ROWS($R$25:U30)-1)*7+COLUMNS($R$25:U30))</f>
        <v>42284</v>
      </c>
      <c r="V30" s="45">
        <f>INDEX(m9_,1,(ROWS($R$25:V30)-1)*7+COLUMNS($R$25:V30))</f>
        <v>42285</v>
      </c>
      <c r="W30" s="45">
        <f>INDEX(m9_,1,(ROWS($R$25:W30)-1)*7+COLUMNS($R$25:W30))</f>
        <v>42286</v>
      </c>
      <c r="X30" s="46">
        <f>INDEX(m9_,1,(ROWS($R$25:X30)-1)*7+COLUMNS($R$25:X30))</f>
        <v>42287</v>
      </c>
      <c r="Y30" s="28"/>
      <c r="Z30" s="29"/>
      <c r="AA30" s="36"/>
      <c r="AB30" s="31"/>
    </row>
    <row r="31" spans="2:28" x14ac:dyDescent="0.25">
      <c r="B31" s="37"/>
      <c r="C31" s="37"/>
      <c r="D31" s="37"/>
      <c r="E31" s="37"/>
      <c r="F31" s="37"/>
      <c r="G31" s="37"/>
      <c r="H31" s="37"/>
      <c r="I31" s="35"/>
      <c r="J31" s="37"/>
      <c r="K31" s="37"/>
      <c r="L31" s="37"/>
      <c r="M31" s="37"/>
      <c r="N31" s="37"/>
      <c r="O31" s="37"/>
      <c r="P31" s="37"/>
      <c r="Q31" s="35"/>
      <c r="R31" s="37"/>
      <c r="S31" s="37"/>
      <c r="T31" s="37"/>
      <c r="U31" s="37"/>
      <c r="V31" s="37"/>
      <c r="W31" s="37"/>
      <c r="X31" s="37"/>
      <c r="Y31" s="28"/>
      <c r="Z31" s="29"/>
      <c r="AA31" s="36"/>
      <c r="AB31" s="31"/>
    </row>
    <row r="32" spans="2:28" s="49" customFormat="1" x14ac:dyDescent="0.25">
      <c r="B32" s="137">
        <f>Mini!B15</f>
        <v>42278</v>
      </c>
      <c r="C32" s="138"/>
      <c r="D32" s="138"/>
      <c r="E32" s="138"/>
      <c r="F32" s="138"/>
      <c r="G32" s="138"/>
      <c r="H32" s="139"/>
      <c r="I32" s="27"/>
      <c r="J32" s="137">
        <f>Mini!B16</f>
        <v>42309</v>
      </c>
      <c r="K32" s="138"/>
      <c r="L32" s="138"/>
      <c r="M32" s="138"/>
      <c r="N32" s="138"/>
      <c r="O32" s="138"/>
      <c r="P32" s="139"/>
      <c r="Q32" s="27"/>
      <c r="R32" s="137">
        <f>Mini!B17</f>
        <v>42339</v>
      </c>
      <c r="S32" s="138"/>
      <c r="T32" s="138"/>
      <c r="U32" s="138"/>
      <c r="V32" s="138"/>
      <c r="W32" s="138"/>
      <c r="X32" s="139"/>
      <c r="Y32" s="28"/>
      <c r="Z32" s="29"/>
      <c r="AA32" s="36"/>
      <c r="AB32" s="31"/>
    </row>
    <row r="33" spans="2:28" x14ac:dyDescent="0.25">
      <c r="B33" s="66" t="str">
        <f>B24</f>
        <v>Zo</v>
      </c>
      <c r="C33" s="67" t="str">
        <f t="shared" ref="C33:H33" si="8">C24</f>
        <v>M</v>
      </c>
      <c r="D33" s="67" t="str">
        <f t="shared" si="8"/>
        <v>Di</v>
      </c>
      <c r="E33" s="67" t="str">
        <f t="shared" si="8"/>
        <v>W</v>
      </c>
      <c r="F33" s="67" t="str">
        <f t="shared" si="8"/>
        <v>Do</v>
      </c>
      <c r="G33" s="67" t="str">
        <f t="shared" si="8"/>
        <v>V</v>
      </c>
      <c r="H33" s="68" t="str">
        <f t="shared" si="8"/>
        <v>Za</v>
      </c>
      <c r="I33" s="35"/>
      <c r="J33" s="66" t="str">
        <f>J24</f>
        <v>Zo</v>
      </c>
      <c r="K33" s="67" t="str">
        <f t="shared" ref="K33:P33" si="9">K24</f>
        <v>M</v>
      </c>
      <c r="L33" s="67" t="str">
        <f t="shared" si="9"/>
        <v>Di</v>
      </c>
      <c r="M33" s="67" t="str">
        <f t="shared" si="9"/>
        <v>W</v>
      </c>
      <c r="N33" s="67" t="str">
        <f t="shared" si="9"/>
        <v>Do</v>
      </c>
      <c r="O33" s="67" t="str">
        <f t="shared" si="9"/>
        <v>V</v>
      </c>
      <c r="P33" s="68" t="str">
        <f t="shared" si="9"/>
        <v>Za</v>
      </c>
      <c r="Q33" s="35"/>
      <c r="R33" s="66" t="str">
        <f>R24</f>
        <v>Zo</v>
      </c>
      <c r="S33" s="67" t="str">
        <f t="shared" ref="S33:X33" si="10">S24</f>
        <v>M</v>
      </c>
      <c r="T33" s="67" t="str">
        <f t="shared" si="10"/>
        <v>Di</v>
      </c>
      <c r="U33" s="67" t="str">
        <f t="shared" si="10"/>
        <v>W</v>
      </c>
      <c r="V33" s="67" t="str">
        <f t="shared" si="10"/>
        <v>Do</v>
      </c>
      <c r="W33" s="67" t="str">
        <f t="shared" si="10"/>
        <v>V</v>
      </c>
      <c r="X33" s="68" t="str">
        <f t="shared" si="10"/>
        <v>Za</v>
      </c>
      <c r="Y33" s="28"/>
      <c r="Z33" s="29"/>
      <c r="AA33" s="36"/>
      <c r="AB33" s="31"/>
    </row>
    <row r="34" spans="2:28" x14ac:dyDescent="0.25">
      <c r="B34" s="41">
        <f>INDEX(m10_,1,(ROWS($B$34:B34)-1)*7+COLUMNS($B$34:B34))</f>
        <v>42274</v>
      </c>
      <c r="C34" s="42">
        <f>INDEX(m10_,1,(ROWS($B$34:C34)-1)*7+COLUMNS($B$34:C34))</f>
        <v>42275</v>
      </c>
      <c r="D34" s="42">
        <f>INDEX(m10_,1,(ROWS($B$34:D34)-1)*7+COLUMNS($B$34:D34))</f>
        <v>42276</v>
      </c>
      <c r="E34" s="42">
        <f>INDEX(m10_,1,(ROWS($B$34:E34)-1)*7+COLUMNS($B$34:E34))</f>
        <v>42277</v>
      </c>
      <c r="F34" s="42">
        <f>INDEX(m10_,1,(ROWS($B$34:F34)-1)*7+COLUMNS($B$34:F34))</f>
        <v>42278</v>
      </c>
      <c r="G34" s="42">
        <f>INDEX(m10_,1,(ROWS($B$34:G34)-1)*7+COLUMNS($B$34:G34))</f>
        <v>42279</v>
      </c>
      <c r="H34" s="43">
        <f>INDEX(m10_,1,(ROWS($B$34:H34)-1)*7+COLUMNS($B$34:H34))</f>
        <v>42280</v>
      </c>
      <c r="I34" s="35"/>
      <c r="J34" s="41">
        <f>INDEX(m11_,1,(ROWS($J$34:J34)-1)*7+COLUMNS($J$34:J34))</f>
        <v>42309</v>
      </c>
      <c r="K34" s="42">
        <f>INDEX(m11_,1,(ROWS($J$34:K34)-1)*7+COLUMNS($J$34:K34))</f>
        <v>42310</v>
      </c>
      <c r="L34" s="42">
        <f>INDEX(m11_,1,(ROWS($J$34:L34)-1)*7+COLUMNS($J$34:L34))</f>
        <v>42311</v>
      </c>
      <c r="M34" s="42">
        <f>INDEX(m11_,1,(ROWS($J$34:M34)-1)*7+COLUMNS($J$34:M34))</f>
        <v>42312</v>
      </c>
      <c r="N34" s="42">
        <f>INDEX(m11_,1,(ROWS($J$34:N34)-1)*7+COLUMNS($J$34:N34))</f>
        <v>42313</v>
      </c>
      <c r="O34" s="42">
        <f>INDEX(m11_,1,(ROWS($J$34:O34)-1)*7+COLUMNS($J$34:O34))</f>
        <v>42314</v>
      </c>
      <c r="P34" s="43">
        <f>INDEX(m11_,1,(ROWS($J$34:P34)-1)*7+COLUMNS($J$34:P34))</f>
        <v>42315</v>
      </c>
      <c r="Q34" s="35"/>
      <c r="R34" s="41">
        <f>INDEX(m12_,1,(ROWS($R$34:R34)-1)*7+COLUMNS($R$34:R34))</f>
        <v>42337</v>
      </c>
      <c r="S34" s="42">
        <f>INDEX(m12_,1,(ROWS($R$34:S34)-1)*7+COLUMNS($R$34:S34))</f>
        <v>42338</v>
      </c>
      <c r="T34" s="42">
        <f>INDEX(m12_,1,(ROWS($R$34:T34)-1)*7+COLUMNS($R$34:T34))</f>
        <v>42339</v>
      </c>
      <c r="U34" s="42">
        <f>INDEX(m12_,1,(ROWS($R$34:U34)-1)*7+COLUMNS($R$34:U34))</f>
        <v>42340</v>
      </c>
      <c r="V34" s="42">
        <f>INDEX(m12_,1,(ROWS($R$34:V34)-1)*7+COLUMNS($R$34:V34))</f>
        <v>42341</v>
      </c>
      <c r="W34" s="42">
        <f>INDEX(m12_,1,(ROWS($R$34:W34)-1)*7+COLUMNS($R$34:W34))</f>
        <v>42342</v>
      </c>
      <c r="X34" s="43">
        <f>INDEX(m12_,1,(ROWS($R$34:X34)-1)*7+COLUMNS($R$34:X34))</f>
        <v>42343</v>
      </c>
      <c r="Y34" s="28"/>
      <c r="Z34" s="29"/>
      <c r="AA34" s="36"/>
      <c r="AB34" s="31"/>
    </row>
    <row r="35" spans="2:28" x14ac:dyDescent="0.25">
      <c r="B35" s="41">
        <f>INDEX(m10_,1,(ROWS($B$34:B35)-1)*7+COLUMNS($B$34:B35))</f>
        <v>42281</v>
      </c>
      <c r="C35" s="42">
        <f>INDEX(m10_,1,(ROWS($B$34:C35)-1)*7+COLUMNS($B$34:C35))</f>
        <v>42282</v>
      </c>
      <c r="D35" s="42">
        <f>INDEX(m10_,1,(ROWS($B$34:D35)-1)*7+COLUMNS($B$34:D35))</f>
        <v>42283</v>
      </c>
      <c r="E35" s="42">
        <f>INDEX(m10_,1,(ROWS($B$34:E35)-1)*7+COLUMNS($B$34:E35))</f>
        <v>42284</v>
      </c>
      <c r="F35" s="42">
        <f>INDEX(m10_,1,(ROWS($B$34:F35)-1)*7+COLUMNS($B$34:F35))</f>
        <v>42285</v>
      </c>
      <c r="G35" s="42">
        <f>INDEX(m10_,1,(ROWS($B$34:G35)-1)*7+COLUMNS($B$34:G35))</f>
        <v>42286</v>
      </c>
      <c r="H35" s="43">
        <f>INDEX(m10_,1,(ROWS($B$34:H35)-1)*7+COLUMNS($B$34:H35))</f>
        <v>42287</v>
      </c>
      <c r="I35" s="35"/>
      <c r="J35" s="41">
        <f>INDEX(m11_,1,(ROWS($J$34:J35)-1)*7+COLUMNS($J$34:J35))</f>
        <v>42316</v>
      </c>
      <c r="K35" s="42">
        <f>INDEX(m11_,1,(ROWS($J$34:K35)-1)*7+COLUMNS($J$34:K35))</f>
        <v>42317</v>
      </c>
      <c r="L35" s="42">
        <f>INDEX(m11_,1,(ROWS($J$34:L35)-1)*7+COLUMNS($J$34:L35))</f>
        <v>42318</v>
      </c>
      <c r="M35" s="42">
        <f>INDEX(m11_,1,(ROWS($J$34:M35)-1)*7+COLUMNS($J$34:M35))</f>
        <v>42319</v>
      </c>
      <c r="N35" s="42">
        <f>INDEX(m11_,1,(ROWS($J$34:N35)-1)*7+COLUMNS($J$34:N35))</f>
        <v>42320</v>
      </c>
      <c r="O35" s="42">
        <f>INDEX(m11_,1,(ROWS($J$34:O35)-1)*7+COLUMNS($J$34:O35))</f>
        <v>42321</v>
      </c>
      <c r="P35" s="43">
        <f>INDEX(m11_,1,(ROWS($J$34:P35)-1)*7+COLUMNS($J$34:P35))</f>
        <v>42322</v>
      </c>
      <c r="Q35" s="35"/>
      <c r="R35" s="41">
        <f>INDEX(m12_,1,(ROWS($R$34:R35)-1)*7+COLUMNS($R$34:R35))</f>
        <v>42344</v>
      </c>
      <c r="S35" s="42">
        <f>INDEX(m12_,1,(ROWS($R$34:S35)-1)*7+COLUMNS($R$34:S35))</f>
        <v>42345</v>
      </c>
      <c r="T35" s="42">
        <f>INDEX(m12_,1,(ROWS($R$34:T35)-1)*7+COLUMNS($R$34:T35))</f>
        <v>42346</v>
      </c>
      <c r="U35" s="42">
        <f>INDEX(m12_,1,(ROWS($R$34:U35)-1)*7+COLUMNS($R$34:U35))</f>
        <v>42347</v>
      </c>
      <c r="V35" s="42">
        <f>INDEX(m12_,1,(ROWS($R$34:V35)-1)*7+COLUMNS($R$34:V35))</f>
        <v>42348</v>
      </c>
      <c r="W35" s="42">
        <f>INDEX(m12_,1,(ROWS($R$34:W35)-1)*7+COLUMNS($R$34:W35))</f>
        <v>42349</v>
      </c>
      <c r="X35" s="43">
        <f>INDEX(m12_,1,(ROWS($R$34:X35)-1)*7+COLUMNS($R$34:X35))</f>
        <v>42350</v>
      </c>
      <c r="Y35" s="28"/>
      <c r="Z35" s="29"/>
      <c r="AA35" s="36"/>
      <c r="AB35" s="31"/>
    </row>
    <row r="36" spans="2:28" x14ac:dyDescent="0.25">
      <c r="B36" s="41">
        <f>INDEX(m10_,1,(ROWS($B$34:B36)-1)*7+COLUMNS($B$34:B36))</f>
        <v>42288</v>
      </c>
      <c r="C36" s="42">
        <f>INDEX(m10_,1,(ROWS($B$34:C36)-1)*7+COLUMNS($B$34:C36))</f>
        <v>42289</v>
      </c>
      <c r="D36" s="42">
        <f>INDEX(m10_,1,(ROWS($B$34:D36)-1)*7+COLUMNS($B$34:D36))</f>
        <v>42290</v>
      </c>
      <c r="E36" s="42">
        <f>INDEX(m10_,1,(ROWS($B$34:E36)-1)*7+COLUMNS($B$34:E36))</f>
        <v>42291</v>
      </c>
      <c r="F36" s="42">
        <f>INDEX(m10_,1,(ROWS($B$34:F36)-1)*7+COLUMNS($B$34:F36))</f>
        <v>42292</v>
      </c>
      <c r="G36" s="42">
        <f>INDEX(m10_,1,(ROWS($B$34:G36)-1)*7+COLUMNS($B$34:G36))</f>
        <v>42293</v>
      </c>
      <c r="H36" s="43">
        <f>INDEX(m10_,1,(ROWS($B$34:H36)-1)*7+COLUMNS($B$34:H36))</f>
        <v>42294</v>
      </c>
      <c r="I36" s="35"/>
      <c r="J36" s="41">
        <f>INDEX(m11_,1,(ROWS($J$34:J36)-1)*7+COLUMNS($J$34:J36))</f>
        <v>42323</v>
      </c>
      <c r="K36" s="42">
        <f>INDEX(m11_,1,(ROWS($J$34:K36)-1)*7+COLUMNS($J$34:K36))</f>
        <v>42324</v>
      </c>
      <c r="L36" s="42">
        <f>INDEX(m11_,1,(ROWS($J$34:L36)-1)*7+COLUMNS($J$34:L36))</f>
        <v>42325</v>
      </c>
      <c r="M36" s="42">
        <f>INDEX(m11_,1,(ROWS($J$34:M36)-1)*7+COLUMNS($J$34:M36))</f>
        <v>42326</v>
      </c>
      <c r="N36" s="42">
        <f>INDEX(m11_,1,(ROWS($J$34:N36)-1)*7+COLUMNS($J$34:N36))</f>
        <v>42327</v>
      </c>
      <c r="O36" s="42">
        <f>INDEX(m11_,1,(ROWS($J$34:O36)-1)*7+COLUMNS($J$34:O36))</f>
        <v>42328</v>
      </c>
      <c r="P36" s="43">
        <f>INDEX(m11_,1,(ROWS($J$34:P36)-1)*7+COLUMNS($J$34:P36))</f>
        <v>42329</v>
      </c>
      <c r="Q36" s="35"/>
      <c r="R36" s="41">
        <f>INDEX(m12_,1,(ROWS($R$34:R36)-1)*7+COLUMNS($R$34:R36))</f>
        <v>42351</v>
      </c>
      <c r="S36" s="42">
        <f>INDEX(m12_,1,(ROWS($R$34:S36)-1)*7+COLUMNS($R$34:S36))</f>
        <v>42352</v>
      </c>
      <c r="T36" s="42">
        <f>INDEX(m12_,1,(ROWS($R$34:T36)-1)*7+COLUMNS($R$34:T36))</f>
        <v>42353</v>
      </c>
      <c r="U36" s="42">
        <f>INDEX(m12_,1,(ROWS($R$34:U36)-1)*7+COLUMNS($R$34:U36))</f>
        <v>42354</v>
      </c>
      <c r="V36" s="42">
        <f>INDEX(m12_,1,(ROWS($R$34:V36)-1)*7+COLUMNS($R$34:V36))</f>
        <v>42355</v>
      </c>
      <c r="W36" s="42">
        <f>INDEX(m12_,1,(ROWS($R$34:W36)-1)*7+COLUMNS($R$34:W36))</f>
        <v>42356</v>
      </c>
      <c r="X36" s="43">
        <f>INDEX(m12_,1,(ROWS($R$34:X36)-1)*7+COLUMNS($R$34:X36))</f>
        <v>42357</v>
      </c>
      <c r="Y36" s="28"/>
      <c r="Z36" s="29"/>
      <c r="AA36" s="36"/>
      <c r="AB36" s="31"/>
    </row>
    <row r="37" spans="2:28" x14ac:dyDescent="0.25">
      <c r="B37" s="41">
        <f>INDEX(m10_,1,(ROWS($B$34:B37)-1)*7+COLUMNS($B$34:B37))</f>
        <v>42295</v>
      </c>
      <c r="C37" s="42">
        <f>INDEX(m10_,1,(ROWS($B$34:C37)-1)*7+COLUMNS($B$34:C37))</f>
        <v>42296</v>
      </c>
      <c r="D37" s="42">
        <f>INDEX(m10_,1,(ROWS($B$34:D37)-1)*7+COLUMNS($B$34:D37))</f>
        <v>42297</v>
      </c>
      <c r="E37" s="42">
        <f>INDEX(m10_,1,(ROWS($B$34:E37)-1)*7+COLUMNS($B$34:E37))</f>
        <v>42298</v>
      </c>
      <c r="F37" s="42">
        <f>INDEX(m10_,1,(ROWS($B$34:F37)-1)*7+COLUMNS($B$34:F37))</f>
        <v>42299</v>
      </c>
      <c r="G37" s="42">
        <f>INDEX(m10_,1,(ROWS($B$34:G37)-1)*7+COLUMNS($B$34:G37))</f>
        <v>42300</v>
      </c>
      <c r="H37" s="43">
        <f>INDEX(m10_,1,(ROWS($B$34:H37)-1)*7+COLUMNS($B$34:H37))</f>
        <v>42301</v>
      </c>
      <c r="I37" s="35"/>
      <c r="J37" s="41">
        <f>INDEX(m11_,1,(ROWS($J$34:J37)-1)*7+COLUMNS($J$34:J37))</f>
        <v>42330</v>
      </c>
      <c r="K37" s="42">
        <f>INDEX(m11_,1,(ROWS($J$34:K37)-1)*7+COLUMNS($J$34:K37))</f>
        <v>42331</v>
      </c>
      <c r="L37" s="42">
        <f>INDEX(m11_,1,(ROWS($J$34:L37)-1)*7+COLUMNS($J$34:L37))</f>
        <v>42332</v>
      </c>
      <c r="M37" s="42">
        <f>INDEX(m11_,1,(ROWS($J$34:M37)-1)*7+COLUMNS($J$34:M37))</f>
        <v>42333</v>
      </c>
      <c r="N37" s="42">
        <f>INDEX(m11_,1,(ROWS($J$34:N37)-1)*7+COLUMNS($J$34:N37))</f>
        <v>42334</v>
      </c>
      <c r="O37" s="42">
        <f>INDEX(m11_,1,(ROWS($J$34:O37)-1)*7+COLUMNS($J$34:O37))</f>
        <v>42335</v>
      </c>
      <c r="P37" s="43">
        <f>INDEX(m11_,1,(ROWS($J$34:P37)-1)*7+COLUMNS($J$34:P37))</f>
        <v>42336</v>
      </c>
      <c r="Q37" s="35"/>
      <c r="R37" s="41">
        <f>INDEX(m12_,1,(ROWS($R$34:R37)-1)*7+COLUMNS($R$34:R37))</f>
        <v>42358</v>
      </c>
      <c r="S37" s="42">
        <f>INDEX(m12_,1,(ROWS($R$34:S37)-1)*7+COLUMNS($R$34:S37))</f>
        <v>42359</v>
      </c>
      <c r="T37" s="42">
        <f>INDEX(m12_,1,(ROWS($R$34:T37)-1)*7+COLUMNS($R$34:T37))</f>
        <v>42360</v>
      </c>
      <c r="U37" s="42">
        <f>INDEX(m12_,1,(ROWS($R$34:U37)-1)*7+COLUMNS($R$34:U37))</f>
        <v>42361</v>
      </c>
      <c r="V37" s="42">
        <f>INDEX(m12_,1,(ROWS($R$34:V37)-1)*7+COLUMNS($R$34:V37))</f>
        <v>42362</v>
      </c>
      <c r="W37" s="42">
        <f>INDEX(m12_,1,(ROWS($R$34:W37)-1)*7+COLUMNS($R$34:W37))</f>
        <v>42363</v>
      </c>
      <c r="X37" s="43">
        <f>INDEX(m12_,1,(ROWS($R$34:X37)-1)*7+COLUMNS($R$34:X37))</f>
        <v>42364</v>
      </c>
      <c r="Y37" s="28"/>
      <c r="Z37" s="29"/>
      <c r="AA37" s="36"/>
      <c r="AB37" s="31"/>
    </row>
    <row r="38" spans="2:28" x14ac:dyDescent="0.25">
      <c r="B38" s="41">
        <f>INDEX(m10_,1,(ROWS($B$34:B38)-1)*7+COLUMNS($B$34:B38))</f>
        <v>42302</v>
      </c>
      <c r="C38" s="42">
        <f>INDEX(m10_,1,(ROWS($B$34:C38)-1)*7+COLUMNS($B$34:C38))</f>
        <v>42303</v>
      </c>
      <c r="D38" s="42">
        <f>INDEX(m10_,1,(ROWS($B$34:D38)-1)*7+COLUMNS($B$34:D38))</f>
        <v>42304</v>
      </c>
      <c r="E38" s="42">
        <f>INDEX(m10_,1,(ROWS($B$34:E38)-1)*7+COLUMNS($B$34:E38))</f>
        <v>42305</v>
      </c>
      <c r="F38" s="42">
        <f>INDEX(m10_,1,(ROWS($B$34:F38)-1)*7+COLUMNS($B$34:F38))</f>
        <v>42306</v>
      </c>
      <c r="G38" s="42">
        <f>INDEX(m10_,1,(ROWS($B$34:G38)-1)*7+COLUMNS($B$34:G38))</f>
        <v>42307</v>
      </c>
      <c r="H38" s="43">
        <f>INDEX(m10_,1,(ROWS($B$34:H38)-1)*7+COLUMNS($B$34:H38))</f>
        <v>42308</v>
      </c>
      <c r="I38" s="35"/>
      <c r="J38" s="41">
        <f>INDEX(m11_,1,(ROWS($J$34:J38)-1)*7+COLUMNS($J$34:J38))</f>
        <v>42337</v>
      </c>
      <c r="K38" s="42">
        <f>INDEX(m11_,1,(ROWS($J$34:K38)-1)*7+COLUMNS($J$34:K38))</f>
        <v>42338</v>
      </c>
      <c r="L38" s="42">
        <f>INDEX(m11_,1,(ROWS($J$34:L38)-1)*7+COLUMNS($J$34:L38))</f>
        <v>42339</v>
      </c>
      <c r="M38" s="42">
        <f>INDEX(m11_,1,(ROWS($J$34:M38)-1)*7+COLUMNS($J$34:M38))</f>
        <v>42340</v>
      </c>
      <c r="N38" s="42">
        <f>INDEX(m11_,1,(ROWS($J$34:N38)-1)*7+COLUMNS($J$34:N38))</f>
        <v>42341</v>
      </c>
      <c r="O38" s="42">
        <f>INDEX(m11_,1,(ROWS($J$34:O38)-1)*7+COLUMNS($J$34:O38))</f>
        <v>42342</v>
      </c>
      <c r="P38" s="43">
        <f>INDEX(m11_,1,(ROWS($J$34:P38)-1)*7+COLUMNS($J$34:P38))</f>
        <v>42343</v>
      </c>
      <c r="Q38" s="35"/>
      <c r="R38" s="41">
        <f>INDEX(m12_,1,(ROWS($R$34:R38)-1)*7+COLUMNS($R$34:R38))</f>
        <v>42365</v>
      </c>
      <c r="S38" s="42">
        <f>INDEX(m12_,1,(ROWS($R$34:S38)-1)*7+COLUMNS($R$34:S38))</f>
        <v>42366</v>
      </c>
      <c r="T38" s="42">
        <f>INDEX(m12_,1,(ROWS($R$34:T38)-1)*7+COLUMNS($R$34:T38))</f>
        <v>42367</v>
      </c>
      <c r="U38" s="42">
        <f>INDEX(m12_,1,(ROWS($R$34:U38)-1)*7+COLUMNS($R$34:U38))</f>
        <v>42368</v>
      </c>
      <c r="V38" s="42">
        <f>INDEX(m12_,1,(ROWS($R$34:V38)-1)*7+COLUMNS($R$34:V38))</f>
        <v>42369</v>
      </c>
      <c r="W38" s="42">
        <f>INDEX(m12_,1,(ROWS($R$34:W38)-1)*7+COLUMNS($R$34:W38))</f>
        <v>42370</v>
      </c>
      <c r="X38" s="43">
        <f>INDEX(m12_,1,(ROWS($R$34:X38)-1)*7+COLUMNS($R$34:X38))</f>
        <v>42371</v>
      </c>
      <c r="Y38" s="28"/>
      <c r="Z38" s="29"/>
      <c r="AA38" s="38"/>
      <c r="AB38" s="31"/>
    </row>
    <row r="39" spans="2:28" x14ac:dyDescent="0.25">
      <c r="B39" s="44">
        <f>INDEX(m10_,1,(ROWS($B$34:B39)-1)*7+COLUMNS($B$34:B39))</f>
        <v>42309</v>
      </c>
      <c r="C39" s="45">
        <f>INDEX(m10_,1,(ROWS($B$34:C39)-1)*7+COLUMNS($B$34:C39))</f>
        <v>42310</v>
      </c>
      <c r="D39" s="45">
        <f>INDEX(m10_,1,(ROWS($B$34:D39)-1)*7+COLUMNS($B$34:D39))</f>
        <v>42311</v>
      </c>
      <c r="E39" s="45">
        <f>INDEX(m10_,1,(ROWS($B$34:E39)-1)*7+COLUMNS($B$34:E39))</f>
        <v>42312</v>
      </c>
      <c r="F39" s="45">
        <f>INDEX(m10_,1,(ROWS($B$34:F39)-1)*7+COLUMNS($B$34:F39))</f>
        <v>42313</v>
      </c>
      <c r="G39" s="45">
        <f>INDEX(m10_,1,(ROWS($B$34:G39)-1)*7+COLUMNS($B$34:G39))</f>
        <v>42314</v>
      </c>
      <c r="H39" s="46">
        <f>INDEX(m10_,1,(ROWS($B$34:H39)-1)*7+COLUMNS($B$34:H39))</f>
        <v>42315</v>
      </c>
      <c r="I39" s="35"/>
      <c r="J39" s="44">
        <f>INDEX(m11_,1,(ROWS($J$34:J39)-1)*7+COLUMNS($J$34:J39))</f>
        <v>42344</v>
      </c>
      <c r="K39" s="45">
        <f>INDEX(m11_,1,(ROWS($J$34:K39)-1)*7+COLUMNS($J$34:K39))</f>
        <v>42345</v>
      </c>
      <c r="L39" s="45">
        <f>INDEX(m11_,1,(ROWS($J$34:L39)-1)*7+COLUMNS($J$34:L39))</f>
        <v>42346</v>
      </c>
      <c r="M39" s="45">
        <f>INDEX(m11_,1,(ROWS($J$34:M39)-1)*7+COLUMNS($J$34:M39))</f>
        <v>42347</v>
      </c>
      <c r="N39" s="45">
        <f>INDEX(m11_,1,(ROWS($J$34:N39)-1)*7+COLUMNS($J$34:N39))</f>
        <v>42348</v>
      </c>
      <c r="O39" s="45">
        <f>INDEX(m11_,1,(ROWS($J$34:O39)-1)*7+COLUMNS($J$34:O39))</f>
        <v>42349</v>
      </c>
      <c r="P39" s="46">
        <f>INDEX(m11_,1,(ROWS($J$34:P39)-1)*7+COLUMNS($J$34:P39))</f>
        <v>42350</v>
      </c>
      <c r="Q39" s="35"/>
      <c r="R39" s="44">
        <f>INDEX(m12_,1,(ROWS($R$34:R39)-1)*7+COLUMNS($R$34:R39))</f>
        <v>42372</v>
      </c>
      <c r="S39" s="45">
        <f>INDEX(m12_,1,(ROWS($R$34:S39)-1)*7+COLUMNS($R$34:S39))</f>
        <v>42373</v>
      </c>
      <c r="T39" s="45">
        <f>INDEX(m12_,1,(ROWS($R$34:T39)-1)*7+COLUMNS($R$34:T39))</f>
        <v>42374</v>
      </c>
      <c r="U39" s="45">
        <f>INDEX(m12_,1,(ROWS($R$34:U39)-1)*7+COLUMNS($R$34:U39))</f>
        <v>42375</v>
      </c>
      <c r="V39" s="45">
        <f>INDEX(m12_,1,(ROWS($R$34:V39)-1)*7+COLUMNS($R$34:V39))</f>
        <v>42376</v>
      </c>
      <c r="W39" s="45">
        <f>INDEX(m12_,1,(ROWS($R$34:W39)-1)*7+COLUMNS($R$34:W39))</f>
        <v>42377</v>
      </c>
      <c r="X39" s="46">
        <f>INDEX(m12_,1,(ROWS($R$34:X39)-1)*7+COLUMNS($R$34:X39))</f>
        <v>42378</v>
      </c>
      <c r="Y39" s="28"/>
      <c r="Z39" s="122" t="s">
        <v>2</v>
      </c>
      <c r="AA39" s="123"/>
      <c r="AB39" s="124"/>
    </row>
    <row r="40" spans="2:28" x14ac:dyDescent="0.25"/>
    <row r="41" spans="2:28" x14ac:dyDescent="0.25"/>
  </sheetData>
  <customSheetViews>
    <customSheetView guid="{00C1CBDA-1637-4E2C-863E-F0BD8FC5759C}" showGridLines="0" hiddenRows="1" hiddenColumns="1">
      <selection activeCell="AA5" sqref="AA5"/>
      <pageMargins left="0.7" right="0.7" top="0.75" bottom="0.75" header="0.3" footer="0.3"/>
      <pageSetup orientation="portrait"/>
    </customSheetView>
  </customSheetViews>
  <mergeCells count="14">
    <mergeCell ref="Z39:AB39"/>
    <mergeCell ref="B23:H23"/>
    <mergeCell ref="J23:P23"/>
    <mergeCell ref="R23:X23"/>
    <mergeCell ref="B32:H32"/>
    <mergeCell ref="J32:P32"/>
    <mergeCell ref="R32:X32"/>
    <mergeCell ref="D3:X3"/>
    <mergeCell ref="B5:H5"/>
    <mergeCell ref="J5:P5"/>
    <mergeCell ref="R5:X5"/>
    <mergeCell ref="B14:H14"/>
    <mergeCell ref="J14:P14"/>
    <mergeCell ref="R14:X14"/>
  </mergeCells>
  <conditionalFormatting sqref="B7:H12">
    <cfRule type="expression" dxfId="23" priority="12" stopIfTrue="1">
      <formula>MONTH(B7)&lt;&gt;MONTH($B$5)</formula>
    </cfRule>
  </conditionalFormatting>
  <conditionalFormatting sqref="J7:P12">
    <cfRule type="expression" dxfId="22" priority="11" stopIfTrue="1">
      <formula>MONTH(J7)&lt;&gt;MONTH($J$5)</formula>
    </cfRule>
  </conditionalFormatting>
  <conditionalFormatting sqref="R7:X12">
    <cfRule type="expression" dxfId="21" priority="10" stopIfTrue="1">
      <formula>MONTH(R7)&lt;&gt;MONTH($R$5)</formula>
    </cfRule>
  </conditionalFormatting>
  <conditionalFormatting sqref="B16:H21">
    <cfRule type="expression" dxfId="20" priority="9" stopIfTrue="1">
      <formula>MONTH(B16)&lt;&gt;MONTH($B$14)</formula>
    </cfRule>
  </conditionalFormatting>
  <conditionalFormatting sqref="J16:P21">
    <cfRule type="expression" dxfId="19" priority="8" stopIfTrue="1">
      <formula>MONTH(J16)&lt;&gt;MONTH($J$14)</formula>
    </cfRule>
  </conditionalFormatting>
  <conditionalFormatting sqref="R16:X21">
    <cfRule type="expression" dxfId="18" priority="7" stopIfTrue="1">
      <formula>MONTH(R16)&lt;&gt;MONTH($R$14)</formula>
    </cfRule>
  </conditionalFormatting>
  <conditionalFormatting sqref="B25:H30">
    <cfRule type="expression" dxfId="17" priority="6" stopIfTrue="1">
      <formula>MONTH(B25)&lt;&gt;MONTH($B$23)</formula>
    </cfRule>
  </conditionalFormatting>
  <conditionalFormatting sqref="J25:P30">
    <cfRule type="expression" dxfId="16" priority="5" stopIfTrue="1">
      <formula>MONTH(J25)&lt;&gt;MONTH($J$23)</formula>
    </cfRule>
  </conditionalFormatting>
  <conditionalFormatting sqref="R25:X30">
    <cfRule type="expression" dxfId="15" priority="4" stopIfTrue="1">
      <formula>MONTH(R25)&lt;&gt;MONTH($R$23)</formula>
    </cfRule>
  </conditionalFormatting>
  <conditionalFormatting sqref="B34:H39">
    <cfRule type="expression" dxfId="14" priority="3" stopIfTrue="1">
      <formula>MONTH(B34)&lt;&gt;MONTH($B$32)</formula>
    </cfRule>
  </conditionalFormatting>
  <conditionalFormatting sqref="J34:P39">
    <cfRule type="expression" dxfId="13" priority="2" stopIfTrue="1">
      <formula>MONTH(J34)&lt;&gt;MONTH($J$32)</formula>
    </cfRule>
  </conditionalFormatting>
  <conditionalFormatting sqref="R34:X39">
    <cfRule type="expression" dxfId="12" priority="1" stopIfTrue="1">
      <formula>MONTH(R34)&lt;&gt;MONTH($R$32)</formula>
    </cfRule>
  </conditionalFormatting>
  <hyperlinks>
    <hyperlink ref="Z39" r:id="rId1"/>
  </hyperlinks>
  <printOptions horizontalCentered="1" verticalCentered="1"/>
  <pageMargins left="0.25" right="0.25" top="0.75" bottom="0.75" header="0.3" footer="0.3"/>
  <pageSetup scale="84" orientation="landscape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pageSetUpPr fitToPage="1"/>
  </sheetPr>
  <dimension ref="A1:AC41"/>
  <sheetViews>
    <sheetView showGridLines="0" workbookViewId="0"/>
  </sheetViews>
  <sheetFormatPr defaultColWidth="0" defaultRowHeight="15" zeroHeight="1" x14ac:dyDescent="0.25"/>
  <cols>
    <col min="1" max="1" width="4.7109375" customWidth="1"/>
    <col min="2" max="24" width="3.140625" customWidth="1"/>
    <col min="25" max="25" width="5.7109375" customWidth="1"/>
    <col min="26" max="26" width="2.7109375" customWidth="1"/>
    <col min="27" max="27" width="37.28515625" customWidth="1"/>
    <col min="28" max="28" width="2.7109375" customWidth="1"/>
    <col min="29" max="29" width="4.7109375" customWidth="1"/>
    <col min="30" max="16384" width="9.140625" hidden="1"/>
  </cols>
  <sheetData>
    <row r="1" spans="1:29" ht="3.75" customHeight="1" x14ac:dyDescent="0.25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</row>
    <row r="2" spans="1:29" ht="3.75" customHeight="1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</row>
    <row r="3" spans="1:29" ht="46.5" x14ac:dyDescent="0.7">
      <c r="A3" s="69"/>
      <c r="B3" s="83" t="str">
        <f>Groot!B3</f>
        <v>Jaar</v>
      </c>
      <c r="C3" s="84"/>
      <c r="D3" s="140">
        <f>year</f>
        <v>2015</v>
      </c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78"/>
      <c r="Z3" s="78"/>
      <c r="AA3" s="80" t="str">
        <f>Groot!AA3</f>
        <v>Opmerkingen</v>
      </c>
      <c r="AB3" s="79"/>
      <c r="AC3" s="69"/>
    </row>
    <row r="4" spans="1:29" x14ac:dyDescent="0.25">
      <c r="A4" s="69"/>
      <c r="B4" s="70"/>
      <c r="C4" s="70"/>
      <c r="D4" s="71"/>
      <c r="E4" s="71"/>
      <c r="F4" s="71"/>
      <c r="G4" s="71"/>
      <c r="H4" s="70"/>
      <c r="I4" s="72"/>
      <c r="J4" s="70"/>
      <c r="K4" s="70"/>
      <c r="L4" s="70"/>
      <c r="M4" s="70"/>
      <c r="N4" s="70"/>
      <c r="O4" s="70"/>
      <c r="P4" s="70"/>
      <c r="Q4" s="72"/>
      <c r="R4" s="70"/>
      <c r="S4" s="70"/>
      <c r="T4" s="70"/>
      <c r="U4" s="70"/>
      <c r="V4" s="70"/>
      <c r="W4" s="70"/>
      <c r="X4" s="70"/>
      <c r="Y4" s="70"/>
      <c r="Z4" s="88"/>
      <c r="AA4" s="89"/>
      <c r="AB4" s="90"/>
      <c r="AC4" s="69"/>
    </row>
    <row r="5" spans="1:29" s="49" customFormat="1" x14ac:dyDescent="0.25">
      <c r="A5" s="73"/>
      <c r="B5" s="141">
        <f>Mini!B6</f>
        <v>42005</v>
      </c>
      <c r="C5" s="141"/>
      <c r="D5" s="141"/>
      <c r="E5" s="141"/>
      <c r="F5" s="141"/>
      <c r="G5" s="141"/>
      <c r="H5" s="141"/>
      <c r="I5" s="74"/>
      <c r="J5" s="141">
        <f>Mini!B7</f>
        <v>42036</v>
      </c>
      <c r="K5" s="141"/>
      <c r="L5" s="141"/>
      <c r="M5" s="141"/>
      <c r="N5" s="141"/>
      <c r="O5" s="141"/>
      <c r="P5" s="141"/>
      <c r="Q5" s="74"/>
      <c r="R5" s="141">
        <f>Mini!B8</f>
        <v>42064</v>
      </c>
      <c r="S5" s="141"/>
      <c r="T5" s="141"/>
      <c r="U5" s="141"/>
      <c r="V5" s="141"/>
      <c r="W5" s="141"/>
      <c r="X5" s="141"/>
      <c r="Y5" s="75"/>
      <c r="Z5" s="91"/>
      <c r="AA5" s="85"/>
      <c r="AB5" s="92"/>
      <c r="AC5" s="73"/>
    </row>
    <row r="6" spans="1:29" x14ac:dyDescent="0.25">
      <c r="A6" s="69"/>
      <c r="B6" s="81" t="str">
        <f>Groot!B6</f>
        <v>Zo</v>
      </c>
      <c r="C6" s="81" t="str">
        <f>Groot!C6</f>
        <v>M</v>
      </c>
      <c r="D6" s="81" t="str">
        <f>Groot!D6</f>
        <v>Di</v>
      </c>
      <c r="E6" s="81" t="str">
        <f>Groot!E6</f>
        <v>W</v>
      </c>
      <c r="F6" s="81" t="str">
        <f>Groot!F6</f>
        <v>Do</v>
      </c>
      <c r="G6" s="81" t="str">
        <f>Groot!G6</f>
        <v>V</v>
      </c>
      <c r="H6" s="81" t="str">
        <f>Groot!H6</f>
        <v>Za</v>
      </c>
      <c r="I6" s="76"/>
      <c r="J6" s="81" t="str">
        <f>B6</f>
        <v>Zo</v>
      </c>
      <c r="K6" s="81" t="str">
        <f t="shared" ref="K6:P6" si="0">C6</f>
        <v>M</v>
      </c>
      <c r="L6" s="81" t="str">
        <f t="shared" si="0"/>
        <v>Di</v>
      </c>
      <c r="M6" s="81" t="str">
        <f t="shared" si="0"/>
        <v>W</v>
      </c>
      <c r="N6" s="81" t="str">
        <f t="shared" si="0"/>
        <v>Do</v>
      </c>
      <c r="O6" s="81" t="str">
        <f t="shared" si="0"/>
        <v>V</v>
      </c>
      <c r="P6" s="81" t="str">
        <f t="shared" si="0"/>
        <v>Za</v>
      </c>
      <c r="Q6" s="76"/>
      <c r="R6" s="81" t="str">
        <f>J6</f>
        <v>Zo</v>
      </c>
      <c r="S6" s="81" t="str">
        <f t="shared" ref="S6:X6" si="1">K6</f>
        <v>M</v>
      </c>
      <c r="T6" s="81" t="str">
        <f t="shared" si="1"/>
        <v>Di</v>
      </c>
      <c r="U6" s="81" t="str">
        <f t="shared" si="1"/>
        <v>W</v>
      </c>
      <c r="V6" s="81" t="str">
        <f t="shared" si="1"/>
        <v>Do</v>
      </c>
      <c r="W6" s="81" t="str">
        <f t="shared" si="1"/>
        <v>V</v>
      </c>
      <c r="X6" s="81" t="str">
        <f t="shared" si="1"/>
        <v>Za</v>
      </c>
      <c r="Y6" s="75"/>
      <c r="Z6" s="91"/>
      <c r="AA6" s="86"/>
      <c r="AB6" s="92"/>
      <c r="AC6" s="69"/>
    </row>
    <row r="7" spans="1:29" x14ac:dyDescent="0.25">
      <c r="A7" s="69"/>
      <c r="B7" s="82">
        <f>INDEX(m1_,1,(ROWS($B$7:B7)-1)*7+COLUMNS($B$7:B7))</f>
        <v>42001</v>
      </c>
      <c r="C7" s="82">
        <f>INDEX(m1_,1,(ROWS($B$7:C7)-1)*7+COLUMNS($B$7:C7))</f>
        <v>42002</v>
      </c>
      <c r="D7" s="82">
        <f>INDEX(m1_,1,(ROWS($B$7:D7)-1)*7+COLUMNS($B$7:D7))</f>
        <v>42003</v>
      </c>
      <c r="E7" s="82">
        <f>INDEX(m1_,1,(ROWS($B$7:E7)-1)*7+COLUMNS($B$7:E7))</f>
        <v>42004</v>
      </c>
      <c r="F7" s="82">
        <f>INDEX(m1_,1,(ROWS($B$7:F7)-1)*7+COLUMNS($B$7:F7))</f>
        <v>42005</v>
      </c>
      <c r="G7" s="82">
        <f>INDEX(m1_,1,(ROWS($B$7:G7)-1)*7+COLUMNS($B$7:G7))</f>
        <v>42006</v>
      </c>
      <c r="H7" s="82">
        <f>INDEX(m1_,1,(ROWS($B$7:H7)-1)*7+COLUMNS($B$7:H7))</f>
        <v>42007</v>
      </c>
      <c r="I7" s="76"/>
      <c r="J7" s="82">
        <f>INDEX(m2_,1,(ROWS($J$7:J7)-1)*7+COLUMNS($J$7:J7))</f>
        <v>42036</v>
      </c>
      <c r="K7" s="82">
        <f>INDEX(m2_,1,(ROWS($J$7:K7)-1)*7+COLUMNS($J$7:K7))</f>
        <v>42037</v>
      </c>
      <c r="L7" s="82">
        <f>INDEX(m2_,1,(ROWS($J$7:L7)-1)*7+COLUMNS($J$7:L7))</f>
        <v>42038</v>
      </c>
      <c r="M7" s="82">
        <f>INDEX(m2_,1,(ROWS($J$7:M7)-1)*7+COLUMNS($J$7:M7))</f>
        <v>42039</v>
      </c>
      <c r="N7" s="82">
        <f>INDEX(m2_,1,(ROWS($J$7:N7)-1)*7+COLUMNS($J$7:N7))</f>
        <v>42040</v>
      </c>
      <c r="O7" s="82">
        <f>INDEX(m2_,1,(ROWS($J$7:O7)-1)*7+COLUMNS($J$7:O7))</f>
        <v>42041</v>
      </c>
      <c r="P7" s="82">
        <f>INDEX(m2_,1,(ROWS($J$7:P7)-1)*7+COLUMNS($J$7:P7))</f>
        <v>42042</v>
      </c>
      <c r="Q7" s="76"/>
      <c r="R7" s="82">
        <f>INDEX(m3_,1,(ROWS($R$7:R7)-1)*7+COLUMNS($R$7:R7))</f>
        <v>42064</v>
      </c>
      <c r="S7" s="82">
        <f>INDEX(m3_,1,(ROWS($R$7:S7)-1)*7+COLUMNS($R$7:S7))</f>
        <v>42065</v>
      </c>
      <c r="T7" s="82">
        <f>INDEX(m3_,1,(ROWS($R$7:T7)-1)*7+COLUMNS($R$7:T7))</f>
        <v>42066</v>
      </c>
      <c r="U7" s="82">
        <f>INDEX(m3_,1,(ROWS($R$7:U7)-1)*7+COLUMNS($R$7:U7))</f>
        <v>42067</v>
      </c>
      <c r="V7" s="82">
        <f>INDEX(m3_,1,(ROWS($R$7:V7)-1)*7+COLUMNS($R$7:V7))</f>
        <v>42068</v>
      </c>
      <c r="W7" s="82">
        <f>INDEX(m3_,1,(ROWS($R$7:W7)-1)*7+COLUMNS($R$7:W7))</f>
        <v>42069</v>
      </c>
      <c r="X7" s="82">
        <f>INDEX(m3_,1,(ROWS($R$7:X7)-1)*7+COLUMNS($R$7:X7))</f>
        <v>42070</v>
      </c>
      <c r="Y7" s="75"/>
      <c r="Z7" s="91"/>
      <c r="AA7" s="86"/>
      <c r="AB7" s="92"/>
      <c r="AC7" s="69"/>
    </row>
    <row r="8" spans="1:29" x14ac:dyDescent="0.25">
      <c r="A8" s="69"/>
      <c r="B8" s="82">
        <f>INDEX(m1_,1,(ROWS($B$7:B8)-1)*7+COLUMNS($B$7:B8))</f>
        <v>42008</v>
      </c>
      <c r="C8" s="82">
        <f>INDEX(m1_,1,(ROWS($B$7:C8)-1)*7+COLUMNS($B$7:C8))</f>
        <v>42009</v>
      </c>
      <c r="D8" s="82">
        <f>INDEX(m1_,1,(ROWS($B$7:D8)-1)*7+COLUMNS($B$7:D8))</f>
        <v>42010</v>
      </c>
      <c r="E8" s="82">
        <f>INDEX(m1_,1,(ROWS($B$7:E8)-1)*7+COLUMNS($B$7:E8))</f>
        <v>42011</v>
      </c>
      <c r="F8" s="82">
        <f>INDEX(m1_,1,(ROWS($B$7:F8)-1)*7+COLUMNS($B$7:F8))</f>
        <v>42012</v>
      </c>
      <c r="G8" s="82">
        <f>INDEX(m1_,1,(ROWS($B$7:G8)-1)*7+COLUMNS($B$7:G8))</f>
        <v>42013</v>
      </c>
      <c r="H8" s="82">
        <f>INDEX(m1_,1,(ROWS($B$7:H8)-1)*7+COLUMNS($B$7:H8))</f>
        <v>42014</v>
      </c>
      <c r="I8" s="76"/>
      <c r="J8" s="82">
        <f>INDEX(m2_,1,(ROWS($J$7:J8)-1)*7+COLUMNS($J$7:J8))</f>
        <v>42043</v>
      </c>
      <c r="K8" s="82">
        <f>INDEX(m2_,1,(ROWS($J$7:K8)-1)*7+COLUMNS($J$7:K8))</f>
        <v>42044</v>
      </c>
      <c r="L8" s="82">
        <f>INDEX(m2_,1,(ROWS($J$7:L8)-1)*7+COLUMNS($J$7:L8))</f>
        <v>42045</v>
      </c>
      <c r="M8" s="82">
        <f>INDEX(m2_,1,(ROWS($J$7:M8)-1)*7+COLUMNS($J$7:M8))</f>
        <v>42046</v>
      </c>
      <c r="N8" s="82">
        <f>INDEX(m2_,1,(ROWS($J$7:N8)-1)*7+COLUMNS($J$7:N8))</f>
        <v>42047</v>
      </c>
      <c r="O8" s="82">
        <f>INDEX(m2_,1,(ROWS($J$7:O8)-1)*7+COLUMNS($J$7:O8))</f>
        <v>42048</v>
      </c>
      <c r="P8" s="82">
        <f>INDEX(m2_,1,(ROWS($J$7:P8)-1)*7+COLUMNS($J$7:P8))</f>
        <v>42049</v>
      </c>
      <c r="Q8" s="76"/>
      <c r="R8" s="82">
        <f>INDEX(m3_,1,(ROWS($R$7:R8)-1)*7+COLUMNS($R$7:R8))</f>
        <v>42071</v>
      </c>
      <c r="S8" s="82">
        <f>INDEX(m3_,1,(ROWS($R$7:S8)-1)*7+COLUMNS($R$7:S8))</f>
        <v>42072</v>
      </c>
      <c r="T8" s="82">
        <f>INDEX(m3_,1,(ROWS($R$7:T8)-1)*7+COLUMNS($R$7:T8))</f>
        <v>42073</v>
      </c>
      <c r="U8" s="82">
        <f>INDEX(m3_,1,(ROWS($R$7:U8)-1)*7+COLUMNS($R$7:U8))</f>
        <v>42074</v>
      </c>
      <c r="V8" s="82">
        <f>INDEX(m3_,1,(ROWS($R$7:V8)-1)*7+COLUMNS($R$7:V8))</f>
        <v>42075</v>
      </c>
      <c r="W8" s="82">
        <f>INDEX(m3_,1,(ROWS($R$7:W8)-1)*7+COLUMNS($R$7:W8))</f>
        <v>42076</v>
      </c>
      <c r="X8" s="82">
        <f>INDEX(m3_,1,(ROWS($R$7:X8)-1)*7+COLUMNS($R$7:X8))</f>
        <v>42077</v>
      </c>
      <c r="Y8" s="75"/>
      <c r="Z8" s="91"/>
      <c r="AA8" s="86"/>
      <c r="AB8" s="92"/>
      <c r="AC8" s="69"/>
    </row>
    <row r="9" spans="1:29" x14ac:dyDescent="0.25">
      <c r="A9" s="69"/>
      <c r="B9" s="82">
        <f>INDEX(m1_,1,(ROWS($B$7:B9)-1)*7+COLUMNS($B$7:B9))</f>
        <v>42015</v>
      </c>
      <c r="C9" s="82">
        <f>INDEX(m1_,1,(ROWS($B$7:C9)-1)*7+COLUMNS($B$7:C9))</f>
        <v>42016</v>
      </c>
      <c r="D9" s="82">
        <f>INDEX(m1_,1,(ROWS($B$7:D9)-1)*7+COLUMNS($B$7:D9))</f>
        <v>42017</v>
      </c>
      <c r="E9" s="82">
        <f>INDEX(m1_,1,(ROWS($B$7:E9)-1)*7+COLUMNS($B$7:E9))</f>
        <v>42018</v>
      </c>
      <c r="F9" s="82">
        <f>INDEX(m1_,1,(ROWS($B$7:F9)-1)*7+COLUMNS($B$7:F9))</f>
        <v>42019</v>
      </c>
      <c r="G9" s="82">
        <f>INDEX(m1_,1,(ROWS($B$7:G9)-1)*7+COLUMNS($B$7:G9))</f>
        <v>42020</v>
      </c>
      <c r="H9" s="82">
        <f>INDEX(m1_,1,(ROWS($B$7:H9)-1)*7+COLUMNS($B$7:H9))</f>
        <v>42021</v>
      </c>
      <c r="I9" s="76"/>
      <c r="J9" s="82">
        <f>INDEX(m2_,1,(ROWS($J$7:J9)-1)*7+COLUMNS($J$7:J9))</f>
        <v>42050</v>
      </c>
      <c r="K9" s="82">
        <f>INDEX(m2_,1,(ROWS($J$7:K9)-1)*7+COLUMNS($J$7:K9))</f>
        <v>42051</v>
      </c>
      <c r="L9" s="82">
        <f>INDEX(m2_,1,(ROWS($J$7:L9)-1)*7+COLUMNS($J$7:L9))</f>
        <v>42052</v>
      </c>
      <c r="M9" s="82">
        <f>INDEX(m2_,1,(ROWS($J$7:M9)-1)*7+COLUMNS($J$7:M9))</f>
        <v>42053</v>
      </c>
      <c r="N9" s="82">
        <f>INDEX(m2_,1,(ROWS($J$7:N9)-1)*7+COLUMNS($J$7:N9))</f>
        <v>42054</v>
      </c>
      <c r="O9" s="82">
        <f>INDEX(m2_,1,(ROWS($J$7:O9)-1)*7+COLUMNS($J$7:O9))</f>
        <v>42055</v>
      </c>
      <c r="P9" s="82">
        <f>INDEX(m2_,1,(ROWS($J$7:P9)-1)*7+COLUMNS($J$7:P9))</f>
        <v>42056</v>
      </c>
      <c r="Q9" s="76"/>
      <c r="R9" s="82">
        <f>INDEX(m3_,1,(ROWS($R$7:R9)-1)*7+COLUMNS($R$7:R9))</f>
        <v>42078</v>
      </c>
      <c r="S9" s="82">
        <f>INDEX(m3_,1,(ROWS($R$7:S9)-1)*7+COLUMNS($R$7:S9))</f>
        <v>42079</v>
      </c>
      <c r="T9" s="82">
        <f>INDEX(m3_,1,(ROWS($R$7:T9)-1)*7+COLUMNS($R$7:T9))</f>
        <v>42080</v>
      </c>
      <c r="U9" s="82">
        <f>INDEX(m3_,1,(ROWS($R$7:U9)-1)*7+COLUMNS($R$7:U9))</f>
        <v>42081</v>
      </c>
      <c r="V9" s="82">
        <f>INDEX(m3_,1,(ROWS($R$7:V9)-1)*7+COLUMNS($R$7:V9))</f>
        <v>42082</v>
      </c>
      <c r="W9" s="82">
        <f>INDEX(m3_,1,(ROWS($R$7:W9)-1)*7+COLUMNS($R$7:W9))</f>
        <v>42083</v>
      </c>
      <c r="X9" s="82">
        <f>INDEX(m3_,1,(ROWS($R$7:X9)-1)*7+COLUMNS($R$7:X9))</f>
        <v>42084</v>
      </c>
      <c r="Y9" s="75"/>
      <c r="Z9" s="91"/>
      <c r="AA9" s="86"/>
      <c r="AB9" s="92"/>
      <c r="AC9" s="69"/>
    </row>
    <row r="10" spans="1:29" x14ac:dyDescent="0.25">
      <c r="A10" s="69"/>
      <c r="B10" s="82">
        <f>INDEX(m1_,1,(ROWS($B$7:B10)-1)*7+COLUMNS($B$7:B10))</f>
        <v>42022</v>
      </c>
      <c r="C10" s="82">
        <f>INDEX(m1_,1,(ROWS($B$7:C10)-1)*7+COLUMNS($B$7:C10))</f>
        <v>42023</v>
      </c>
      <c r="D10" s="82">
        <f>INDEX(m1_,1,(ROWS($B$7:D10)-1)*7+COLUMNS($B$7:D10))</f>
        <v>42024</v>
      </c>
      <c r="E10" s="82">
        <f>INDEX(m1_,1,(ROWS($B$7:E10)-1)*7+COLUMNS($B$7:E10))</f>
        <v>42025</v>
      </c>
      <c r="F10" s="82">
        <f>INDEX(m1_,1,(ROWS($B$7:F10)-1)*7+COLUMNS($B$7:F10))</f>
        <v>42026</v>
      </c>
      <c r="G10" s="82">
        <f>INDEX(m1_,1,(ROWS($B$7:G10)-1)*7+COLUMNS($B$7:G10))</f>
        <v>42027</v>
      </c>
      <c r="H10" s="82">
        <f>INDEX(m1_,1,(ROWS($B$7:H10)-1)*7+COLUMNS($B$7:H10))</f>
        <v>42028</v>
      </c>
      <c r="I10" s="76"/>
      <c r="J10" s="82">
        <f>INDEX(m2_,1,(ROWS($J$7:J10)-1)*7+COLUMNS($J$7:J10))</f>
        <v>42057</v>
      </c>
      <c r="K10" s="82">
        <f>INDEX(m2_,1,(ROWS($J$7:K10)-1)*7+COLUMNS($J$7:K10))</f>
        <v>42058</v>
      </c>
      <c r="L10" s="82">
        <f>INDEX(m2_,1,(ROWS($J$7:L10)-1)*7+COLUMNS($J$7:L10))</f>
        <v>42059</v>
      </c>
      <c r="M10" s="82">
        <f>INDEX(m2_,1,(ROWS($J$7:M10)-1)*7+COLUMNS($J$7:M10))</f>
        <v>42060</v>
      </c>
      <c r="N10" s="82">
        <f>INDEX(m2_,1,(ROWS($J$7:N10)-1)*7+COLUMNS($J$7:N10))</f>
        <v>42061</v>
      </c>
      <c r="O10" s="82">
        <f>INDEX(m2_,1,(ROWS($J$7:O10)-1)*7+COLUMNS($J$7:O10))</f>
        <v>42062</v>
      </c>
      <c r="P10" s="82">
        <f>INDEX(m2_,1,(ROWS($J$7:P10)-1)*7+COLUMNS($J$7:P10))</f>
        <v>42063</v>
      </c>
      <c r="Q10" s="76"/>
      <c r="R10" s="82">
        <f>INDEX(m3_,1,(ROWS($R$7:R10)-1)*7+COLUMNS($R$7:R10))</f>
        <v>42085</v>
      </c>
      <c r="S10" s="82">
        <f>INDEX(m3_,1,(ROWS($R$7:S10)-1)*7+COLUMNS($R$7:S10))</f>
        <v>42086</v>
      </c>
      <c r="T10" s="82">
        <f>INDEX(m3_,1,(ROWS($R$7:T10)-1)*7+COLUMNS($R$7:T10))</f>
        <v>42087</v>
      </c>
      <c r="U10" s="82">
        <f>INDEX(m3_,1,(ROWS($R$7:U10)-1)*7+COLUMNS($R$7:U10))</f>
        <v>42088</v>
      </c>
      <c r="V10" s="82">
        <f>INDEX(m3_,1,(ROWS($R$7:V10)-1)*7+COLUMNS($R$7:V10))</f>
        <v>42089</v>
      </c>
      <c r="W10" s="82">
        <f>INDEX(m3_,1,(ROWS($R$7:W10)-1)*7+COLUMNS($R$7:W10))</f>
        <v>42090</v>
      </c>
      <c r="X10" s="82">
        <f>INDEX(m3_,1,(ROWS($R$7:X10)-1)*7+COLUMNS($R$7:X10))</f>
        <v>42091</v>
      </c>
      <c r="Y10" s="75"/>
      <c r="Z10" s="91"/>
      <c r="AA10" s="86"/>
      <c r="AB10" s="92"/>
      <c r="AC10" s="69"/>
    </row>
    <row r="11" spans="1:29" x14ac:dyDescent="0.25">
      <c r="A11" s="69"/>
      <c r="B11" s="82">
        <f>INDEX(m1_,1,(ROWS($B$7:B11)-1)*7+COLUMNS($B$7:B11))</f>
        <v>42029</v>
      </c>
      <c r="C11" s="82">
        <f>INDEX(m1_,1,(ROWS($B$7:C11)-1)*7+COLUMNS($B$7:C11))</f>
        <v>42030</v>
      </c>
      <c r="D11" s="82">
        <f>INDEX(m1_,1,(ROWS($B$7:D11)-1)*7+COLUMNS($B$7:D11))</f>
        <v>42031</v>
      </c>
      <c r="E11" s="82">
        <f>INDEX(m1_,1,(ROWS($B$7:E11)-1)*7+COLUMNS($B$7:E11))</f>
        <v>42032</v>
      </c>
      <c r="F11" s="82">
        <f>INDEX(m1_,1,(ROWS($B$7:F11)-1)*7+COLUMNS($B$7:F11))</f>
        <v>42033</v>
      </c>
      <c r="G11" s="82">
        <f>INDEX(m1_,1,(ROWS($B$7:G11)-1)*7+COLUMNS($B$7:G11))</f>
        <v>42034</v>
      </c>
      <c r="H11" s="82">
        <f>INDEX(m1_,1,(ROWS($B$7:H11)-1)*7+COLUMNS($B$7:H11))</f>
        <v>42035</v>
      </c>
      <c r="I11" s="76"/>
      <c r="J11" s="82">
        <f>INDEX(m2_,1,(ROWS($J$7:J11)-1)*7+COLUMNS($J$7:J11))</f>
        <v>42064</v>
      </c>
      <c r="K11" s="82">
        <f>INDEX(m2_,1,(ROWS($J$7:K11)-1)*7+COLUMNS($J$7:K11))</f>
        <v>42065</v>
      </c>
      <c r="L11" s="82">
        <f>INDEX(m2_,1,(ROWS($J$7:L11)-1)*7+COLUMNS($J$7:L11))</f>
        <v>42066</v>
      </c>
      <c r="M11" s="82">
        <f>INDEX(m2_,1,(ROWS($J$7:M11)-1)*7+COLUMNS($J$7:M11))</f>
        <v>42067</v>
      </c>
      <c r="N11" s="82">
        <f>INDEX(m2_,1,(ROWS($J$7:N11)-1)*7+COLUMNS($J$7:N11))</f>
        <v>42068</v>
      </c>
      <c r="O11" s="82">
        <f>INDEX(m2_,1,(ROWS($J$7:O11)-1)*7+COLUMNS($J$7:O11))</f>
        <v>42069</v>
      </c>
      <c r="P11" s="82">
        <f>INDEX(m2_,1,(ROWS($J$7:P11)-1)*7+COLUMNS($J$7:P11))</f>
        <v>42070</v>
      </c>
      <c r="Q11" s="76"/>
      <c r="R11" s="82">
        <f>INDEX(m3_,1,(ROWS($R$7:R11)-1)*7+COLUMNS($R$7:R11))</f>
        <v>42092</v>
      </c>
      <c r="S11" s="82">
        <f>INDEX(m3_,1,(ROWS($R$7:S11)-1)*7+COLUMNS($R$7:S11))</f>
        <v>42093</v>
      </c>
      <c r="T11" s="82">
        <f>INDEX(m3_,1,(ROWS($R$7:T11)-1)*7+COLUMNS($R$7:T11))</f>
        <v>42094</v>
      </c>
      <c r="U11" s="82">
        <f>INDEX(m3_,1,(ROWS($R$7:U11)-1)*7+COLUMNS($R$7:U11))</f>
        <v>42095</v>
      </c>
      <c r="V11" s="82">
        <f>INDEX(m3_,1,(ROWS($R$7:V11)-1)*7+COLUMNS($R$7:V11))</f>
        <v>42096</v>
      </c>
      <c r="W11" s="82">
        <f>INDEX(m3_,1,(ROWS($R$7:W11)-1)*7+COLUMNS($R$7:W11))</f>
        <v>42097</v>
      </c>
      <c r="X11" s="82">
        <f>INDEX(m3_,1,(ROWS($R$7:X11)-1)*7+COLUMNS($R$7:X11))</f>
        <v>42098</v>
      </c>
      <c r="Y11" s="75"/>
      <c r="Z11" s="91"/>
      <c r="AA11" s="86"/>
      <c r="AB11" s="92"/>
      <c r="AC11" s="69"/>
    </row>
    <row r="12" spans="1:29" x14ac:dyDescent="0.25">
      <c r="A12" s="69"/>
      <c r="B12" s="82">
        <f>INDEX(m1_,1,(ROWS($B$7:B12)-1)*7+COLUMNS($B$7:B12))</f>
        <v>42036</v>
      </c>
      <c r="C12" s="82">
        <f>INDEX(m1_,1,(ROWS($B$7:C12)-1)*7+COLUMNS($B$7:C12))</f>
        <v>42037</v>
      </c>
      <c r="D12" s="82">
        <f>INDEX(m1_,1,(ROWS($B$7:D12)-1)*7+COLUMNS($B$7:D12))</f>
        <v>42038</v>
      </c>
      <c r="E12" s="82">
        <f>INDEX(m1_,1,(ROWS($B$7:E12)-1)*7+COLUMNS($B$7:E12))</f>
        <v>42039</v>
      </c>
      <c r="F12" s="82">
        <f>INDEX(m1_,1,(ROWS($B$7:F12)-1)*7+COLUMNS($B$7:F12))</f>
        <v>42040</v>
      </c>
      <c r="G12" s="82">
        <f>INDEX(m1_,1,(ROWS($B$7:G12)-1)*7+COLUMNS($B$7:G12))</f>
        <v>42041</v>
      </c>
      <c r="H12" s="82">
        <f>INDEX(m1_,1,(ROWS($B$7:H12)-1)*7+COLUMNS($B$7:H12))</f>
        <v>42042</v>
      </c>
      <c r="I12" s="76"/>
      <c r="J12" s="82">
        <f>INDEX(m2_,1,(ROWS($J$7:J12)-1)*7+COLUMNS($J$7:J12))</f>
        <v>42071</v>
      </c>
      <c r="K12" s="82">
        <f>INDEX(m2_,1,(ROWS($J$7:K12)-1)*7+COLUMNS($J$7:K12))</f>
        <v>42072</v>
      </c>
      <c r="L12" s="82">
        <f>INDEX(m2_,1,(ROWS($J$7:L12)-1)*7+COLUMNS($J$7:L12))</f>
        <v>42073</v>
      </c>
      <c r="M12" s="82">
        <f>INDEX(m2_,1,(ROWS($J$7:M12)-1)*7+COLUMNS($J$7:M12))</f>
        <v>42074</v>
      </c>
      <c r="N12" s="82">
        <f>INDEX(m2_,1,(ROWS($J$7:N12)-1)*7+COLUMNS($J$7:N12))</f>
        <v>42075</v>
      </c>
      <c r="O12" s="82">
        <f>INDEX(m2_,1,(ROWS($J$7:O12)-1)*7+COLUMNS($J$7:O12))</f>
        <v>42076</v>
      </c>
      <c r="P12" s="82">
        <f>INDEX(m2_,1,(ROWS($J$7:P12)-1)*7+COLUMNS($J$7:P12))</f>
        <v>42077</v>
      </c>
      <c r="Q12" s="76"/>
      <c r="R12" s="82">
        <f>INDEX(m3_,1,(ROWS($R$7:R12)-1)*7+COLUMNS($R$7:R12))</f>
        <v>42099</v>
      </c>
      <c r="S12" s="82">
        <f>INDEX(m3_,1,(ROWS($R$7:S12)-1)*7+COLUMNS($R$7:S12))</f>
        <v>42100</v>
      </c>
      <c r="T12" s="82">
        <f>INDEX(m3_,1,(ROWS($R$7:T12)-1)*7+COLUMNS($R$7:T12))</f>
        <v>42101</v>
      </c>
      <c r="U12" s="82">
        <f>INDEX(m3_,1,(ROWS($R$7:U12)-1)*7+COLUMNS($R$7:U12))</f>
        <v>42102</v>
      </c>
      <c r="V12" s="82">
        <f>INDEX(m3_,1,(ROWS($R$7:V12)-1)*7+COLUMNS($R$7:V12))</f>
        <v>42103</v>
      </c>
      <c r="W12" s="82">
        <f>INDEX(m3_,1,(ROWS($R$7:W12)-1)*7+COLUMNS($R$7:W12))</f>
        <v>42104</v>
      </c>
      <c r="X12" s="82">
        <f>INDEX(m3_,1,(ROWS($R$7:X12)-1)*7+COLUMNS($R$7:X12))</f>
        <v>42105</v>
      </c>
      <c r="Y12" s="75"/>
      <c r="Z12" s="91"/>
      <c r="AA12" s="86"/>
      <c r="AB12" s="92"/>
      <c r="AC12" s="69"/>
    </row>
    <row r="13" spans="1:29" x14ac:dyDescent="0.25">
      <c r="A13" s="69"/>
      <c r="B13" s="77"/>
      <c r="C13" s="77"/>
      <c r="D13" s="77"/>
      <c r="E13" s="77"/>
      <c r="F13" s="77"/>
      <c r="G13" s="77"/>
      <c r="H13" s="77"/>
      <c r="I13" s="76"/>
      <c r="J13" s="77"/>
      <c r="K13" s="77"/>
      <c r="L13" s="77"/>
      <c r="M13" s="77"/>
      <c r="N13" s="77"/>
      <c r="O13" s="77"/>
      <c r="P13" s="77"/>
      <c r="Q13" s="76"/>
      <c r="R13" s="77"/>
      <c r="S13" s="77"/>
      <c r="T13" s="77"/>
      <c r="U13" s="77"/>
      <c r="V13" s="77"/>
      <c r="W13" s="77"/>
      <c r="X13" s="77"/>
      <c r="Y13" s="75"/>
      <c r="Z13" s="91"/>
      <c r="AA13" s="86"/>
      <c r="AB13" s="92"/>
      <c r="AC13" s="69"/>
    </row>
    <row r="14" spans="1:29" s="49" customFormat="1" x14ac:dyDescent="0.25">
      <c r="A14" s="73"/>
      <c r="B14" s="141">
        <f>Mini!B9</f>
        <v>42095</v>
      </c>
      <c r="C14" s="141"/>
      <c r="D14" s="141"/>
      <c r="E14" s="141"/>
      <c r="F14" s="141"/>
      <c r="G14" s="141"/>
      <c r="H14" s="141"/>
      <c r="I14" s="74"/>
      <c r="J14" s="141">
        <f>Mini!B10</f>
        <v>42125</v>
      </c>
      <c r="K14" s="141"/>
      <c r="L14" s="141"/>
      <c r="M14" s="141"/>
      <c r="N14" s="141"/>
      <c r="O14" s="141"/>
      <c r="P14" s="141"/>
      <c r="Q14" s="74"/>
      <c r="R14" s="141">
        <f>Mini!B11</f>
        <v>42156</v>
      </c>
      <c r="S14" s="141"/>
      <c r="T14" s="141"/>
      <c r="U14" s="141"/>
      <c r="V14" s="141"/>
      <c r="W14" s="141"/>
      <c r="X14" s="141"/>
      <c r="Y14" s="75"/>
      <c r="Z14" s="91"/>
      <c r="AA14" s="86"/>
      <c r="AB14" s="92"/>
      <c r="AC14" s="73"/>
    </row>
    <row r="15" spans="1:29" x14ac:dyDescent="0.25">
      <c r="A15" s="69"/>
      <c r="B15" s="81" t="str">
        <f>B6</f>
        <v>Zo</v>
      </c>
      <c r="C15" s="81" t="str">
        <f t="shared" ref="C15:H15" si="2">C6</f>
        <v>M</v>
      </c>
      <c r="D15" s="81" t="str">
        <f t="shared" si="2"/>
        <v>Di</v>
      </c>
      <c r="E15" s="81" t="str">
        <f t="shared" si="2"/>
        <v>W</v>
      </c>
      <c r="F15" s="81" t="str">
        <f t="shared" si="2"/>
        <v>Do</v>
      </c>
      <c r="G15" s="81" t="str">
        <f t="shared" si="2"/>
        <v>V</v>
      </c>
      <c r="H15" s="81" t="str">
        <f t="shared" si="2"/>
        <v>Za</v>
      </c>
      <c r="I15" s="76"/>
      <c r="J15" s="81" t="str">
        <f>J6</f>
        <v>Zo</v>
      </c>
      <c r="K15" s="81" t="str">
        <f t="shared" ref="K15:P15" si="3">K6</f>
        <v>M</v>
      </c>
      <c r="L15" s="81" t="str">
        <f t="shared" si="3"/>
        <v>Di</v>
      </c>
      <c r="M15" s="81" t="str">
        <f t="shared" si="3"/>
        <v>W</v>
      </c>
      <c r="N15" s="81" t="str">
        <f t="shared" si="3"/>
        <v>Do</v>
      </c>
      <c r="O15" s="81" t="str">
        <f t="shared" si="3"/>
        <v>V</v>
      </c>
      <c r="P15" s="81" t="str">
        <f t="shared" si="3"/>
        <v>Za</v>
      </c>
      <c r="Q15" s="76"/>
      <c r="R15" s="81" t="str">
        <f>R6</f>
        <v>Zo</v>
      </c>
      <c r="S15" s="81" t="str">
        <f t="shared" ref="S15:X15" si="4">S6</f>
        <v>M</v>
      </c>
      <c r="T15" s="81" t="str">
        <f t="shared" si="4"/>
        <v>Di</v>
      </c>
      <c r="U15" s="81" t="str">
        <f t="shared" si="4"/>
        <v>W</v>
      </c>
      <c r="V15" s="81" t="str">
        <f t="shared" si="4"/>
        <v>Do</v>
      </c>
      <c r="W15" s="81" t="str">
        <f t="shared" si="4"/>
        <v>V</v>
      </c>
      <c r="X15" s="81" t="str">
        <f t="shared" si="4"/>
        <v>Za</v>
      </c>
      <c r="Y15" s="75"/>
      <c r="Z15" s="91"/>
      <c r="AA15" s="86"/>
      <c r="AB15" s="92"/>
      <c r="AC15" s="69"/>
    </row>
    <row r="16" spans="1:29" x14ac:dyDescent="0.25">
      <c r="A16" s="69"/>
      <c r="B16" s="82">
        <f>INDEX(m4_,1,(ROWS($B$16:B16)-1)*7+COLUMNS($B$16:B16))</f>
        <v>42092</v>
      </c>
      <c r="C16" s="82">
        <f>INDEX(m4_,1,(ROWS($B$16:C16)-1)*7+COLUMNS($B$16:C16))</f>
        <v>42093</v>
      </c>
      <c r="D16" s="82">
        <f>INDEX(m4_,1,(ROWS($B$16:D16)-1)*7+COLUMNS($B$16:D16))</f>
        <v>42094</v>
      </c>
      <c r="E16" s="82">
        <f>INDEX(m4_,1,(ROWS($B$16:E16)-1)*7+COLUMNS($B$16:E16))</f>
        <v>42095</v>
      </c>
      <c r="F16" s="82">
        <f>INDEX(m4_,1,(ROWS($B$16:F16)-1)*7+COLUMNS($B$16:F16))</f>
        <v>42096</v>
      </c>
      <c r="G16" s="82">
        <f>INDEX(m4_,1,(ROWS($B$16:G16)-1)*7+COLUMNS($B$16:G16))</f>
        <v>42097</v>
      </c>
      <c r="H16" s="82">
        <f>INDEX(m4_,1,(ROWS($B$16:H16)-1)*7+COLUMNS($B$16:H16))</f>
        <v>42098</v>
      </c>
      <c r="I16" s="76"/>
      <c r="J16" s="82">
        <f>INDEX(m5_,1,(ROWS($J$16:J16)-1)*7+COLUMNS($J$16:J16))</f>
        <v>42120</v>
      </c>
      <c r="K16" s="82">
        <f>INDEX(m5_,1,(ROWS($J$16:K16)-1)*7+COLUMNS($J$16:K16))</f>
        <v>42121</v>
      </c>
      <c r="L16" s="82">
        <f>INDEX(m5_,1,(ROWS($J$16:L16)-1)*7+COLUMNS($J$16:L16))</f>
        <v>42122</v>
      </c>
      <c r="M16" s="82">
        <f>INDEX(m5_,1,(ROWS($J$16:M16)-1)*7+COLUMNS($J$16:M16))</f>
        <v>42123</v>
      </c>
      <c r="N16" s="82">
        <f>INDEX(m5_,1,(ROWS($J$16:N16)-1)*7+COLUMNS($J$16:N16))</f>
        <v>42124</v>
      </c>
      <c r="O16" s="82">
        <f>INDEX(m5_,1,(ROWS($J$16:O16)-1)*7+COLUMNS($J$16:O16))</f>
        <v>42125</v>
      </c>
      <c r="P16" s="82">
        <f>INDEX(m5_,1,(ROWS($J$16:P16)-1)*7+COLUMNS($J$16:P16))</f>
        <v>42126</v>
      </c>
      <c r="Q16" s="76"/>
      <c r="R16" s="82">
        <f>INDEX(m6_,1,(ROWS($R$16:R16)-1)*7+COLUMNS($R$16:R16))</f>
        <v>42155</v>
      </c>
      <c r="S16" s="82">
        <f>INDEX(m6_,1,(ROWS($R$16:S16)-1)*7+COLUMNS($R$16:S16))</f>
        <v>42156</v>
      </c>
      <c r="T16" s="82">
        <f>INDEX(m6_,1,(ROWS($R$16:T16)-1)*7+COLUMNS($R$16:T16))</f>
        <v>42157</v>
      </c>
      <c r="U16" s="82">
        <f>INDEX(m6_,1,(ROWS($R$16:U16)-1)*7+COLUMNS($R$16:U16))</f>
        <v>42158</v>
      </c>
      <c r="V16" s="82">
        <f>INDEX(m6_,1,(ROWS($R$16:V16)-1)*7+COLUMNS($R$16:V16))</f>
        <v>42159</v>
      </c>
      <c r="W16" s="82">
        <f>INDEX(m6_,1,(ROWS($R$16:W16)-1)*7+COLUMNS($R$16:W16))</f>
        <v>42160</v>
      </c>
      <c r="X16" s="82">
        <f>INDEX(m6_,1,(ROWS($R$16:X16)-1)*7+COLUMNS($R$16:X16))</f>
        <v>42161</v>
      </c>
      <c r="Y16" s="75"/>
      <c r="Z16" s="91"/>
      <c r="AA16" s="86"/>
      <c r="AB16" s="92"/>
      <c r="AC16" s="69"/>
    </row>
    <row r="17" spans="1:29" x14ac:dyDescent="0.25">
      <c r="A17" s="69"/>
      <c r="B17" s="82">
        <f>INDEX(m4_,1,(ROWS($B$16:B17)-1)*7+COLUMNS($B$16:B17))</f>
        <v>42099</v>
      </c>
      <c r="C17" s="82">
        <f>INDEX(m4_,1,(ROWS($B$16:C17)-1)*7+COLUMNS($B$16:C17))</f>
        <v>42100</v>
      </c>
      <c r="D17" s="82">
        <f>INDEX(m4_,1,(ROWS($B$16:D17)-1)*7+COLUMNS($B$16:D17))</f>
        <v>42101</v>
      </c>
      <c r="E17" s="82">
        <f>INDEX(m4_,1,(ROWS($B$16:E17)-1)*7+COLUMNS($B$16:E17))</f>
        <v>42102</v>
      </c>
      <c r="F17" s="82">
        <f>INDEX(m4_,1,(ROWS($B$16:F17)-1)*7+COLUMNS($B$16:F17))</f>
        <v>42103</v>
      </c>
      <c r="G17" s="82">
        <f>INDEX(m4_,1,(ROWS($B$16:G17)-1)*7+COLUMNS($B$16:G17))</f>
        <v>42104</v>
      </c>
      <c r="H17" s="82">
        <f>INDEX(m4_,1,(ROWS($B$16:H17)-1)*7+COLUMNS($B$16:H17))</f>
        <v>42105</v>
      </c>
      <c r="I17" s="76"/>
      <c r="J17" s="82">
        <f>INDEX(m5_,1,(ROWS($J$16:J17)-1)*7+COLUMNS($J$16:J17))</f>
        <v>42127</v>
      </c>
      <c r="K17" s="82">
        <f>INDEX(m5_,1,(ROWS($J$16:K17)-1)*7+COLUMNS($J$16:K17))</f>
        <v>42128</v>
      </c>
      <c r="L17" s="82">
        <f>INDEX(m5_,1,(ROWS($J$16:L17)-1)*7+COLUMNS($J$16:L17))</f>
        <v>42129</v>
      </c>
      <c r="M17" s="82">
        <f>INDEX(m5_,1,(ROWS($J$16:M17)-1)*7+COLUMNS($J$16:M17))</f>
        <v>42130</v>
      </c>
      <c r="N17" s="82">
        <f>INDEX(m5_,1,(ROWS($J$16:N17)-1)*7+COLUMNS($J$16:N17))</f>
        <v>42131</v>
      </c>
      <c r="O17" s="82">
        <f>INDEX(m5_,1,(ROWS($J$16:O17)-1)*7+COLUMNS($J$16:O17))</f>
        <v>42132</v>
      </c>
      <c r="P17" s="82">
        <f>INDEX(m5_,1,(ROWS($J$16:P17)-1)*7+COLUMNS($J$16:P17))</f>
        <v>42133</v>
      </c>
      <c r="Q17" s="76"/>
      <c r="R17" s="82">
        <f>INDEX(m6_,1,(ROWS($R$16:R17)-1)*7+COLUMNS($R$16:R17))</f>
        <v>42162</v>
      </c>
      <c r="S17" s="82">
        <f>INDEX(m6_,1,(ROWS($R$16:S17)-1)*7+COLUMNS($R$16:S17))</f>
        <v>42163</v>
      </c>
      <c r="T17" s="82">
        <f>INDEX(m6_,1,(ROWS($R$16:T17)-1)*7+COLUMNS($R$16:T17))</f>
        <v>42164</v>
      </c>
      <c r="U17" s="82">
        <f>INDEX(m6_,1,(ROWS($R$16:U17)-1)*7+COLUMNS($R$16:U17))</f>
        <v>42165</v>
      </c>
      <c r="V17" s="82">
        <f>INDEX(m6_,1,(ROWS($R$16:V17)-1)*7+COLUMNS($R$16:V17))</f>
        <v>42166</v>
      </c>
      <c r="W17" s="82">
        <f>INDEX(m6_,1,(ROWS($R$16:W17)-1)*7+COLUMNS($R$16:W17))</f>
        <v>42167</v>
      </c>
      <c r="X17" s="82">
        <f>INDEX(m6_,1,(ROWS($R$16:X17)-1)*7+COLUMNS($R$16:X17))</f>
        <v>42168</v>
      </c>
      <c r="Y17" s="75"/>
      <c r="Z17" s="91"/>
      <c r="AA17" s="86"/>
      <c r="AB17" s="92"/>
      <c r="AC17" s="69"/>
    </row>
    <row r="18" spans="1:29" x14ac:dyDescent="0.25">
      <c r="A18" s="69"/>
      <c r="B18" s="82">
        <f>INDEX(m4_,1,(ROWS($B$16:B18)-1)*7+COLUMNS($B$16:B18))</f>
        <v>42106</v>
      </c>
      <c r="C18" s="82">
        <f>INDEX(m4_,1,(ROWS($B$16:C18)-1)*7+COLUMNS($B$16:C18))</f>
        <v>42107</v>
      </c>
      <c r="D18" s="82">
        <f>INDEX(m4_,1,(ROWS($B$16:D18)-1)*7+COLUMNS($B$16:D18))</f>
        <v>42108</v>
      </c>
      <c r="E18" s="82">
        <f>INDEX(m4_,1,(ROWS($B$16:E18)-1)*7+COLUMNS($B$16:E18))</f>
        <v>42109</v>
      </c>
      <c r="F18" s="82">
        <f>INDEX(m4_,1,(ROWS($B$16:F18)-1)*7+COLUMNS($B$16:F18))</f>
        <v>42110</v>
      </c>
      <c r="G18" s="82">
        <f>INDEX(m4_,1,(ROWS($B$16:G18)-1)*7+COLUMNS($B$16:G18))</f>
        <v>42111</v>
      </c>
      <c r="H18" s="82">
        <f>INDEX(m4_,1,(ROWS($B$16:H18)-1)*7+COLUMNS($B$16:H18))</f>
        <v>42112</v>
      </c>
      <c r="I18" s="76"/>
      <c r="J18" s="82">
        <f>INDEX(m5_,1,(ROWS($J$16:J18)-1)*7+COLUMNS($J$16:J18))</f>
        <v>42134</v>
      </c>
      <c r="K18" s="82">
        <f>INDEX(m5_,1,(ROWS($J$16:K18)-1)*7+COLUMNS($J$16:K18))</f>
        <v>42135</v>
      </c>
      <c r="L18" s="82">
        <f>INDEX(m5_,1,(ROWS($J$16:L18)-1)*7+COLUMNS($J$16:L18))</f>
        <v>42136</v>
      </c>
      <c r="M18" s="82">
        <f>INDEX(m5_,1,(ROWS($J$16:M18)-1)*7+COLUMNS($J$16:M18))</f>
        <v>42137</v>
      </c>
      <c r="N18" s="82">
        <f>INDEX(m5_,1,(ROWS($J$16:N18)-1)*7+COLUMNS($J$16:N18))</f>
        <v>42138</v>
      </c>
      <c r="O18" s="82">
        <f>INDEX(m5_,1,(ROWS($J$16:O18)-1)*7+COLUMNS($J$16:O18))</f>
        <v>42139</v>
      </c>
      <c r="P18" s="82">
        <f>INDEX(m5_,1,(ROWS($J$16:P18)-1)*7+COLUMNS($J$16:P18))</f>
        <v>42140</v>
      </c>
      <c r="Q18" s="76"/>
      <c r="R18" s="82">
        <f>INDEX(m6_,1,(ROWS($R$16:R18)-1)*7+COLUMNS($R$16:R18))</f>
        <v>42169</v>
      </c>
      <c r="S18" s="82">
        <f>INDEX(m6_,1,(ROWS($R$16:S18)-1)*7+COLUMNS($R$16:S18))</f>
        <v>42170</v>
      </c>
      <c r="T18" s="82">
        <f>INDEX(m6_,1,(ROWS($R$16:T18)-1)*7+COLUMNS($R$16:T18))</f>
        <v>42171</v>
      </c>
      <c r="U18" s="82">
        <f>INDEX(m6_,1,(ROWS($R$16:U18)-1)*7+COLUMNS($R$16:U18))</f>
        <v>42172</v>
      </c>
      <c r="V18" s="82">
        <f>INDEX(m6_,1,(ROWS($R$16:V18)-1)*7+COLUMNS($R$16:V18))</f>
        <v>42173</v>
      </c>
      <c r="W18" s="82">
        <f>INDEX(m6_,1,(ROWS($R$16:W18)-1)*7+COLUMNS($R$16:W18))</f>
        <v>42174</v>
      </c>
      <c r="X18" s="82">
        <f>INDEX(m6_,1,(ROWS($R$16:X18)-1)*7+COLUMNS($R$16:X18))</f>
        <v>42175</v>
      </c>
      <c r="Y18" s="75"/>
      <c r="Z18" s="91"/>
      <c r="AA18" s="86"/>
      <c r="AB18" s="92"/>
      <c r="AC18" s="69"/>
    </row>
    <row r="19" spans="1:29" x14ac:dyDescent="0.25">
      <c r="A19" s="69"/>
      <c r="B19" s="82">
        <f>INDEX(m4_,1,(ROWS($B$16:B19)-1)*7+COLUMNS($B$16:B19))</f>
        <v>42113</v>
      </c>
      <c r="C19" s="82">
        <f>INDEX(m4_,1,(ROWS($B$16:C19)-1)*7+COLUMNS($B$16:C19))</f>
        <v>42114</v>
      </c>
      <c r="D19" s="82">
        <f>INDEX(m4_,1,(ROWS($B$16:D19)-1)*7+COLUMNS($B$16:D19))</f>
        <v>42115</v>
      </c>
      <c r="E19" s="82">
        <f>INDEX(m4_,1,(ROWS($B$16:E19)-1)*7+COLUMNS($B$16:E19))</f>
        <v>42116</v>
      </c>
      <c r="F19" s="82">
        <f>INDEX(m4_,1,(ROWS($B$16:F19)-1)*7+COLUMNS($B$16:F19))</f>
        <v>42117</v>
      </c>
      <c r="G19" s="82">
        <f>INDEX(m4_,1,(ROWS($B$16:G19)-1)*7+COLUMNS($B$16:G19))</f>
        <v>42118</v>
      </c>
      <c r="H19" s="82">
        <f>INDEX(m4_,1,(ROWS($B$16:H19)-1)*7+COLUMNS($B$16:H19))</f>
        <v>42119</v>
      </c>
      <c r="I19" s="76"/>
      <c r="J19" s="82">
        <f>INDEX(m5_,1,(ROWS($J$16:J19)-1)*7+COLUMNS($J$16:J19))</f>
        <v>42141</v>
      </c>
      <c r="K19" s="82">
        <f>INDEX(m5_,1,(ROWS($J$16:K19)-1)*7+COLUMNS($J$16:K19))</f>
        <v>42142</v>
      </c>
      <c r="L19" s="82">
        <f>INDEX(m5_,1,(ROWS($J$16:L19)-1)*7+COLUMNS($J$16:L19))</f>
        <v>42143</v>
      </c>
      <c r="M19" s="82">
        <f>INDEX(m5_,1,(ROWS($J$16:M19)-1)*7+COLUMNS($J$16:M19))</f>
        <v>42144</v>
      </c>
      <c r="N19" s="82">
        <f>INDEX(m5_,1,(ROWS($J$16:N19)-1)*7+COLUMNS($J$16:N19))</f>
        <v>42145</v>
      </c>
      <c r="O19" s="82">
        <f>INDEX(m5_,1,(ROWS($J$16:O19)-1)*7+COLUMNS($J$16:O19))</f>
        <v>42146</v>
      </c>
      <c r="P19" s="82">
        <f>INDEX(m5_,1,(ROWS($J$16:P19)-1)*7+COLUMNS($J$16:P19))</f>
        <v>42147</v>
      </c>
      <c r="Q19" s="76"/>
      <c r="R19" s="82">
        <f>INDEX(m6_,1,(ROWS($R$16:R19)-1)*7+COLUMNS($R$16:R19))</f>
        <v>42176</v>
      </c>
      <c r="S19" s="82">
        <f>INDEX(m6_,1,(ROWS($R$16:S19)-1)*7+COLUMNS($R$16:S19))</f>
        <v>42177</v>
      </c>
      <c r="T19" s="82">
        <f>INDEX(m6_,1,(ROWS($R$16:T19)-1)*7+COLUMNS($R$16:T19))</f>
        <v>42178</v>
      </c>
      <c r="U19" s="82">
        <f>INDEX(m6_,1,(ROWS($R$16:U19)-1)*7+COLUMNS($R$16:U19))</f>
        <v>42179</v>
      </c>
      <c r="V19" s="82">
        <f>INDEX(m6_,1,(ROWS($R$16:V19)-1)*7+COLUMNS($R$16:V19))</f>
        <v>42180</v>
      </c>
      <c r="W19" s="82">
        <f>INDEX(m6_,1,(ROWS($R$16:W19)-1)*7+COLUMNS($R$16:W19))</f>
        <v>42181</v>
      </c>
      <c r="X19" s="82">
        <f>INDEX(m6_,1,(ROWS($R$16:X19)-1)*7+COLUMNS($R$16:X19))</f>
        <v>42182</v>
      </c>
      <c r="Y19" s="75"/>
      <c r="Z19" s="91"/>
      <c r="AA19" s="86"/>
      <c r="AB19" s="92"/>
      <c r="AC19" s="69"/>
    </row>
    <row r="20" spans="1:29" x14ac:dyDescent="0.25">
      <c r="A20" s="69"/>
      <c r="B20" s="82">
        <f>INDEX(m4_,1,(ROWS($B$16:B20)-1)*7+COLUMNS($B$16:B20))</f>
        <v>42120</v>
      </c>
      <c r="C20" s="82">
        <f>INDEX(m4_,1,(ROWS($B$16:C20)-1)*7+COLUMNS($B$16:C20))</f>
        <v>42121</v>
      </c>
      <c r="D20" s="82">
        <f>INDEX(m4_,1,(ROWS($B$16:D20)-1)*7+COLUMNS($B$16:D20))</f>
        <v>42122</v>
      </c>
      <c r="E20" s="82">
        <f>INDEX(m4_,1,(ROWS($B$16:E20)-1)*7+COLUMNS($B$16:E20))</f>
        <v>42123</v>
      </c>
      <c r="F20" s="82">
        <f>INDEX(m4_,1,(ROWS($B$16:F20)-1)*7+COLUMNS($B$16:F20))</f>
        <v>42124</v>
      </c>
      <c r="G20" s="82">
        <f>INDEX(m4_,1,(ROWS($B$16:G20)-1)*7+COLUMNS($B$16:G20))</f>
        <v>42125</v>
      </c>
      <c r="H20" s="82">
        <f>INDEX(m4_,1,(ROWS($B$16:H20)-1)*7+COLUMNS($B$16:H20))</f>
        <v>42126</v>
      </c>
      <c r="I20" s="76"/>
      <c r="J20" s="82">
        <f>INDEX(m5_,1,(ROWS($J$16:J20)-1)*7+COLUMNS($J$16:J20))</f>
        <v>42148</v>
      </c>
      <c r="K20" s="82">
        <f>INDEX(m5_,1,(ROWS($J$16:K20)-1)*7+COLUMNS($J$16:K20))</f>
        <v>42149</v>
      </c>
      <c r="L20" s="82">
        <f>INDEX(m5_,1,(ROWS($J$16:L20)-1)*7+COLUMNS($J$16:L20))</f>
        <v>42150</v>
      </c>
      <c r="M20" s="82">
        <f>INDEX(m5_,1,(ROWS($J$16:M20)-1)*7+COLUMNS($J$16:M20))</f>
        <v>42151</v>
      </c>
      <c r="N20" s="82">
        <f>INDEX(m5_,1,(ROWS($J$16:N20)-1)*7+COLUMNS($J$16:N20))</f>
        <v>42152</v>
      </c>
      <c r="O20" s="82">
        <f>INDEX(m5_,1,(ROWS($J$16:O20)-1)*7+COLUMNS($J$16:O20))</f>
        <v>42153</v>
      </c>
      <c r="P20" s="82">
        <f>INDEX(m5_,1,(ROWS($J$16:P20)-1)*7+COLUMNS($J$16:P20))</f>
        <v>42154</v>
      </c>
      <c r="Q20" s="76"/>
      <c r="R20" s="82">
        <f>INDEX(m6_,1,(ROWS($R$16:R20)-1)*7+COLUMNS($R$16:R20))</f>
        <v>42183</v>
      </c>
      <c r="S20" s="82">
        <f>INDEX(m6_,1,(ROWS($R$16:S20)-1)*7+COLUMNS($R$16:S20))</f>
        <v>42184</v>
      </c>
      <c r="T20" s="82">
        <f>INDEX(m6_,1,(ROWS($R$16:T20)-1)*7+COLUMNS($R$16:T20))</f>
        <v>42185</v>
      </c>
      <c r="U20" s="82">
        <f>INDEX(m6_,1,(ROWS($R$16:U20)-1)*7+COLUMNS($R$16:U20))</f>
        <v>42186</v>
      </c>
      <c r="V20" s="82">
        <f>INDEX(m6_,1,(ROWS($R$16:V20)-1)*7+COLUMNS($R$16:V20))</f>
        <v>42187</v>
      </c>
      <c r="W20" s="82">
        <f>INDEX(m6_,1,(ROWS($R$16:W20)-1)*7+COLUMNS($R$16:W20))</f>
        <v>42188</v>
      </c>
      <c r="X20" s="82">
        <f>INDEX(m6_,1,(ROWS($R$16:X20)-1)*7+COLUMNS($R$16:X20))</f>
        <v>42189</v>
      </c>
      <c r="Y20" s="75"/>
      <c r="Z20" s="91"/>
      <c r="AA20" s="86"/>
      <c r="AB20" s="92"/>
      <c r="AC20" s="69"/>
    </row>
    <row r="21" spans="1:29" x14ac:dyDescent="0.25">
      <c r="A21" s="69"/>
      <c r="B21" s="82">
        <f>INDEX(m4_,1,(ROWS($B$16:B21)-1)*7+COLUMNS($B$16:B21))</f>
        <v>42127</v>
      </c>
      <c r="C21" s="82">
        <f>INDEX(m4_,1,(ROWS($B$16:C21)-1)*7+COLUMNS($B$16:C21))</f>
        <v>42128</v>
      </c>
      <c r="D21" s="82">
        <f>INDEX(m4_,1,(ROWS($B$16:D21)-1)*7+COLUMNS($B$16:D21))</f>
        <v>42129</v>
      </c>
      <c r="E21" s="82">
        <f>INDEX(m4_,1,(ROWS($B$16:E21)-1)*7+COLUMNS($B$16:E21))</f>
        <v>42130</v>
      </c>
      <c r="F21" s="82">
        <f>INDEX(m4_,1,(ROWS($B$16:F21)-1)*7+COLUMNS($B$16:F21))</f>
        <v>42131</v>
      </c>
      <c r="G21" s="82">
        <f>INDEX(m4_,1,(ROWS($B$16:G21)-1)*7+COLUMNS($B$16:G21))</f>
        <v>42132</v>
      </c>
      <c r="H21" s="82">
        <f>INDEX(m4_,1,(ROWS($B$16:H21)-1)*7+COLUMNS($B$16:H21))</f>
        <v>42133</v>
      </c>
      <c r="I21" s="76"/>
      <c r="J21" s="82">
        <f>INDEX(m5_,1,(ROWS($J$16:J21)-1)*7+COLUMNS($J$16:J21))</f>
        <v>42155</v>
      </c>
      <c r="K21" s="82">
        <f>INDEX(m5_,1,(ROWS($J$16:K21)-1)*7+COLUMNS($J$16:K21))</f>
        <v>42156</v>
      </c>
      <c r="L21" s="82">
        <f>INDEX(m5_,1,(ROWS($J$16:L21)-1)*7+COLUMNS($J$16:L21))</f>
        <v>42157</v>
      </c>
      <c r="M21" s="82">
        <f>INDEX(m5_,1,(ROWS($J$16:M21)-1)*7+COLUMNS($J$16:M21))</f>
        <v>42158</v>
      </c>
      <c r="N21" s="82">
        <f>INDEX(m5_,1,(ROWS($J$16:N21)-1)*7+COLUMNS($J$16:N21))</f>
        <v>42159</v>
      </c>
      <c r="O21" s="82">
        <f>INDEX(m5_,1,(ROWS($J$16:O21)-1)*7+COLUMNS($J$16:O21))</f>
        <v>42160</v>
      </c>
      <c r="P21" s="82">
        <f>INDEX(m5_,1,(ROWS($J$16:P21)-1)*7+COLUMNS($J$16:P21))</f>
        <v>42161</v>
      </c>
      <c r="Q21" s="76"/>
      <c r="R21" s="82">
        <f>INDEX(m6_,1,(ROWS($R$16:R21)-1)*7+COLUMNS($R$16:R21))</f>
        <v>42190</v>
      </c>
      <c r="S21" s="82">
        <f>INDEX(m6_,1,(ROWS($R$16:S21)-1)*7+COLUMNS($R$16:S21))</f>
        <v>42191</v>
      </c>
      <c r="T21" s="82">
        <f>INDEX(m6_,1,(ROWS($R$16:T21)-1)*7+COLUMNS($R$16:T21))</f>
        <v>42192</v>
      </c>
      <c r="U21" s="82">
        <f>INDEX(m6_,1,(ROWS($R$16:U21)-1)*7+COLUMNS($R$16:U21))</f>
        <v>42193</v>
      </c>
      <c r="V21" s="82">
        <f>INDEX(m6_,1,(ROWS($R$16:V21)-1)*7+COLUMNS($R$16:V21))</f>
        <v>42194</v>
      </c>
      <c r="W21" s="82">
        <f>INDEX(m6_,1,(ROWS($R$16:W21)-1)*7+COLUMNS($R$16:W21))</f>
        <v>42195</v>
      </c>
      <c r="X21" s="82">
        <f>INDEX(m6_,1,(ROWS($R$16:X21)-1)*7+COLUMNS($R$16:X21))</f>
        <v>42196</v>
      </c>
      <c r="Y21" s="75"/>
      <c r="Z21" s="91"/>
      <c r="AA21" s="86"/>
      <c r="AB21" s="92"/>
      <c r="AC21" s="69"/>
    </row>
    <row r="22" spans="1:29" x14ac:dyDescent="0.25">
      <c r="A22" s="69"/>
      <c r="B22" s="77"/>
      <c r="C22" s="77"/>
      <c r="D22" s="77"/>
      <c r="E22" s="77"/>
      <c r="F22" s="77"/>
      <c r="G22" s="77"/>
      <c r="H22" s="77"/>
      <c r="I22" s="76"/>
      <c r="J22" s="77"/>
      <c r="K22" s="77"/>
      <c r="L22" s="77"/>
      <c r="M22" s="77"/>
      <c r="N22" s="77"/>
      <c r="O22" s="77"/>
      <c r="P22" s="77"/>
      <c r="Q22" s="76"/>
      <c r="R22" s="77"/>
      <c r="S22" s="77"/>
      <c r="T22" s="77"/>
      <c r="U22" s="77"/>
      <c r="V22" s="77"/>
      <c r="W22" s="77"/>
      <c r="X22" s="77"/>
      <c r="Y22" s="75"/>
      <c r="Z22" s="91"/>
      <c r="AA22" s="86"/>
      <c r="AB22" s="92"/>
      <c r="AC22" s="69"/>
    </row>
    <row r="23" spans="1:29" s="49" customFormat="1" x14ac:dyDescent="0.25">
      <c r="A23" s="73"/>
      <c r="B23" s="141">
        <f>Mini!B12</f>
        <v>42186</v>
      </c>
      <c r="C23" s="141"/>
      <c r="D23" s="141"/>
      <c r="E23" s="141"/>
      <c r="F23" s="141"/>
      <c r="G23" s="141"/>
      <c r="H23" s="141"/>
      <c r="I23" s="74"/>
      <c r="J23" s="141">
        <f>Mini!B13</f>
        <v>42217</v>
      </c>
      <c r="K23" s="141"/>
      <c r="L23" s="141"/>
      <c r="M23" s="141"/>
      <c r="N23" s="141"/>
      <c r="O23" s="141"/>
      <c r="P23" s="141"/>
      <c r="Q23" s="74"/>
      <c r="R23" s="141">
        <f>Mini!B14</f>
        <v>42248</v>
      </c>
      <c r="S23" s="141"/>
      <c r="T23" s="141"/>
      <c r="U23" s="141"/>
      <c r="V23" s="141"/>
      <c r="W23" s="141"/>
      <c r="X23" s="141"/>
      <c r="Y23" s="75"/>
      <c r="Z23" s="91"/>
      <c r="AA23" s="86"/>
      <c r="AB23" s="92"/>
      <c r="AC23" s="73"/>
    </row>
    <row r="24" spans="1:29" x14ac:dyDescent="0.25">
      <c r="A24" s="69"/>
      <c r="B24" s="81" t="str">
        <f>B15</f>
        <v>Zo</v>
      </c>
      <c r="C24" s="81" t="str">
        <f t="shared" ref="C24:H24" si="5">C15</f>
        <v>M</v>
      </c>
      <c r="D24" s="81" t="str">
        <f t="shared" si="5"/>
        <v>Di</v>
      </c>
      <c r="E24" s="81" t="str">
        <f t="shared" si="5"/>
        <v>W</v>
      </c>
      <c r="F24" s="81" t="str">
        <f t="shared" si="5"/>
        <v>Do</v>
      </c>
      <c r="G24" s="81" t="str">
        <f t="shared" si="5"/>
        <v>V</v>
      </c>
      <c r="H24" s="81" t="str">
        <f t="shared" si="5"/>
        <v>Za</v>
      </c>
      <c r="I24" s="76"/>
      <c r="J24" s="81" t="str">
        <f>J15</f>
        <v>Zo</v>
      </c>
      <c r="K24" s="81" t="str">
        <f t="shared" ref="K24:P24" si="6">K15</f>
        <v>M</v>
      </c>
      <c r="L24" s="81" t="str">
        <f t="shared" si="6"/>
        <v>Di</v>
      </c>
      <c r="M24" s="81" t="str">
        <f t="shared" si="6"/>
        <v>W</v>
      </c>
      <c r="N24" s="81" t="str">
        <f t="shared" si="6"/>
        <v>Do</v>
      </c>
      <c r="O24" s="81" t="str">
        <f t="shared" si="6"/>
        <v>V</v>
      </c>
      <c r="P24" s="81" t="str">
        <f t="shared" si="6"/>
        <v>Za</v>
      </c>
      <c r="Q24" s="76"/>
      <c r="R24" s="81" t="str">
        <f>R15</f>
        <v>Zo</v>
      </c>
      <c r="S24" s="81" t="str">
        <f t="shared" ref="S24:X24" si="7">S15</f>
        <v>M</v>
      </c>
      <c r="T24" s="81" t="str">
        <f t="shared" si="7"/>
        <v>Di</v>
      </c>
      <c r="U24" s="81" t="str">
        <f t="shared" si="7"/>
        <v>W</v>
      </c>
      <c r="V24" s="81" t="str">
        <f t="shared" si="7"/>
        <v>Do</v>
      </c>
      <c r="W24" s="81" t="str">
        <f t="shared" si="7"/>
        <v>V</v>
      </c>
      <c r="X24" s="81" t="str">
        <f t="shared" si="7"/>
        <v>Za</v>
      </c>
      <c r="Y24" s="75"/>
      <c r="Z24" s="91"/>
      <c r="AA24" s="86"/>
      <c r="AB24" s="92"/>
      <c r="AC24" s="69"/>
    </row>
    <row r="25" spans="1:29" x14ac:dyDescent="0.25">
      <c r="A25" s="69"/>
      <c r="B25" s="82">
        <f>INDEX(m7_,1,(ROWS($B$25:B25)-1)*7+COLUMNS($B$25:B25))</f>
        <v>42183</v>
      </c>
      <c r="C25" s="82">
        <f>INDEX(m7_,1,(ROWS($B$25:C25)-1)*7+COLUMNS($B$25:C25))</f>
        <v>42184</v>
      </c>
      <c r="D25" s="82">
        <f>INDEX(m7_,1,(ROWS($B$25:D25)-1)*7+COLUMNS($B$25:D25))</f>
        <v>42185</v>
      </c>
      <c r="E25" s="82">
        <f>INDEX(m7_,1,(ROWS($B$25:E25)-1)*7+COLUMNS($B$25:E25))</f>
        <v>42186</v>
      </c>
      <c r="F25" s="82">
        <f>INDEX(m7_,1,(ROWS($B$25:F25)-1)*7+COLUMNS($B$25:F25))</f>
        <v>42187</v>
      </c>
      <c r="G25" s="82">
        <f>INDEX(m7_,1,(ROWS($B$25:G25)-1)*7+COLUMNS($B$25:G25))</f>
        <v>42188</v>
      </c>
      <c r="H25" s="82">
        <f>INDEX(m7_,1,(ROWS($B$25:H25)-1)*7+COLUMNS($B$25:H25))</f>
        <v>42189</v>
      </c>
      <c r="I25" s="76"/>
      <c r="J25" s="82">
        <f>INDEX(m8_,1,(ROWS($J$25:J25)-1)*7+COLUMNS($J$25:J25))</f>
        <v>42211</v>
      </c>
      <c r="K25" s="82">
        <f>INDEX(m8_,1,(ROWS($J$25:K25)-1)*7+COLUMNS($J$25:K25))</f>
        <v>42212</v>
      </c>
      <c r="L25" s="82">
        <f>INDEX(m8_,1,(ROWS($J$25:L25)-1)*7+COLUMNS($J$25:L25))</f>
        <v>42213</v>
      </c>
      <c r="M25" s="82">
        <f>INDEX(m8_,1,(ROWS($J$25:M25)-1)*7+COLUMNS($J$25:M25))</f>
        <v>42214</v>
      </c>
      <c r="N25" s="82">
        <f>INDEX(m8_,1,(ROWS($J$25:N25)-1)*7+COLUMNS($J$25:N25))</f>
        <v>42215</v>
      </c>
      <c r="O25" s="82">
        <f>INDEX(m8_,1,(ROWS($J$25:O25)-1)*7+COLUMNS($J$25:O25))</f>
        <v>42216</v>
      </c>
      <c r="P25" s="82">
        <f>INDEX(m8_,1,(ROWS($J$25:P25)-1)*7+COLUMNS($J$25:P25))</f>
        <v>42217</v>
      </c>
      <c r="Q25" s="76"/>
      <c r="R25" s="82">
        <f>INDEX(m9_,1,(ROWS($R$25:R25)-1)*7+COLUMNS($R$25:R25))</f>
        <v>42246</v>
      </c>
      <c r="S25" s="82">
        <f>INDEX(m9_,1,(ROWS($R$25:S25)-1)*7+COLUMNS($R$25:S25))</f>
        <v>42247</v>
      </c>
      <c r="T25" s="82">
        <f>INDEX(m9_,1,(ROWS($R$25:T25)-1)*7+COLUMNS($R$25:T25))</f>
        <v>42248</v>
      </c>
      <c r="U25" s="82">
        <f>INDEX(m9_,1,(ROWS($R$25:U25)-1)*7+COLUMNS($R$25:U25))</f>
        <v>42249</v>
      </c>
      <c r="V25" s="82">
        <f>INDEX(m9_,1,(ROWS($R$25:V25)-1)*7+COLUMNS($R$25:V25))</f>
        <v>42250</v>
      </c>
      <c r="W25" s="82">
        <f>INDEX(m9_,1,(ROWS($R$25:W25)-1)*7+COLUMNS($R$25:W25))</f>
        <v>42251</v>
      </c>
      <c r="X25" s="82">
        <f>INDEX(m9_,1,(ROWS($R$25:X25)-1)*7+COLUMNS($R$25:X25))</f>
        <v>42252</v>
      </c>
      <c r="Y25" s="75"/>
      <c r="Z25" s="91"/>
      <c r="AA25" s="86"/>
      <c r="AB25" s="92"/>
      <c r="AC25" s="69"/>
    </row>
    <row r="26" spans="1:29" x14ac:dyDescent="0.25">
      <c r="A26" s="69"/>
      <c r="B26" s="82">
        <f>INDEX(m7_,1,(ROWS($B$25:B26)-1)*7+COLUMNS($B$25:B26))</f>
        <v>42190</v>
      </c>
      <c r="C26" s="82">
        <f>INDEX(m7_,1,(ROWS($B$25:C26)-1)*7+COLUMNS($B$25:C26))</f>
        <v>42191</v>
      </c>
      <c r="D26" s="82">
        <f>INDEX(m7_,1,(ROWS($B$25:D26)-1)*7+COLUMNS($B$25:D26))</f>
        <v>42192</v>
      </c>
      <c r="E26" s="82">
        <f>INDEX(m7_,1,(ROWS($B$25:E26)-1)*7+COLUMNS($B$25:E26))</f>
        <v>42193</v>
      </c>
      <c r="F26" s="82">
        <f>INDEX(m7_,1,(ROWS($B$25:F26)-1)*7+COLUMNS($B$25:F26))</f>
        <v>42194</v>
      </c>
      <c r="G26" s="82">
        <f>INDEX(m7_,1,(ROWS($B$25:G26)-1)*7+COLUMNS($B$25:G26))</f>
        <v>42195</v>
      </c>
      <c r="H26" s="82">
        <f>INDEX(m7_,1,(ROWS($B$25:H26)-1)*7+COLUMNS($B$25:H26))</f>
        <v>42196</v>
      </c>
      <c r="I26" s="76"/>
      <c r="J26" s="82">
        <f>INDEX(m8_,1,(ROWS($J$25:J26)-1)*7+COLUMNS($J$25:J26))</f>
        <v>42218</v>
      </c>
      <c r="K26" s="82">
        <f>INDEX(m8_,1,(ROWS($J$25:K26)-1)*7+COLUMNS($J$25:K26))</f>
        <v>42219</v>
      </c>
      <c r="L26" s="82">
        <f>INDEX(m8_,1,(ROWS($J$25:L26)-1)*7+COLUMNS($J$25:L26))</f>
        <v>42220</v>
      </c>
      <c r="M26" s="82">
        <f>INDEX(m8_,1,(ROWS($J$25:M26)-1)*7+COLUMNS($J$25:M26))</f>
        <v>42221</v>
      </c>
      <c r="N26" s="82">
        <f>INDEX(m8_,1,(ROWS($J$25:N26)-1)*7+COLUMNS($J$25:N26))</f>
        <v>42222</v>
      </c>
      <c r="O26" s="82">
        <f>INDEX(m8_,1,(ROWS($J$25:O26)-1)*7+COLUMNS($J$25:O26))</f>
        <v>42223</v>
      </c>
      <c r="P26" s="82">
        <f>INDEX(m8_,1,(ROWS($J$25:P26)-1)*7+COLUMNS($J$25:P26))</f>
        <v>42224</v>
      </c>
      <c r="Q26" s="76"/>
      <c r="R26" s="82">
        <f>INDEX(m9_,1,(ROWS($R$25:R26)-1)*7+COLUMNS($R$25:R26))</f>
        <v>42253</v>
      </c>
      <c r="S26" s="82">
        <f>INDEX(m9_,1,(ROWS($R$25:S26)-1)*7+COLUMNS($R$25:S26))</f>
        <v>42254</v>
      </c>
      <c r="T26" s="82">
        <f>INDEX(m9_,1,(ROWS($R$25:T26)-1)*7+COLUMNS($R$25:T26))</f>
        <v>42255</v>
      </c>
      <c r="U26" s="82">
        <f>INDEX(m9_,1,(ROWS($R$25:U26)-1)*7+COLUMNS($R$25:U26))</f>
        <v>42256</v>
      </c>
      <c r="V26" s="82">
        <f>INDEX(m9_,1,(ROWS($R$25:V26)-1)*7+COLUMNS($R$25:V26))</f>
        <v>42257</v>
      </c>
      <c r="W26" s="82">
        <f>INDEX(m9_,1,(ROWS($R$25:W26)-1)*7+COLUMNS($R$25:W26))</f>
        <v>42258</v>
      </c>
      <c r="X26" s="82">
        <f>INDEX(m9_,1,(ROWS($R$25:X26)-1)*7+COLUMNS($R$25:X26))</f>
        <v>42259</v>
      </c>
      <c r="Y26" s="75"/>
      <c r="Z26" s="91"/>
      <c r="AA26" s="86"/>
      <c r="AB26" s="92"/>
      <c r="AC26" s="69"/>
    </row>
    <row r="27" spans="1:29" x14ac:dyDescent="0.25">
      <c r="A27" s="69"/>
      <c r="B27" s="82">
        <f>INDEX(m7_,1,(ROWS($B$25:B27)-1)*7+COLUMNS($B$25:B27))</f>
        <v>42197</v>
      </c>
      <c r="C27" s="82">
        <f>INDEX(m7_,1,(ROWS($B$25:C27)-1)*7+COLUMNS($B$25:C27))</f>
        <v>42198</v>
      </c>
      <c r="D27" s="82">
        <f>INDEX(m7_,1,(ROWS($B$25:D27)-1)*7+COLUMNS($B$25:D27))</f>
        <v>42199</v>
      </c>
      <c r="E27" s="82">
        <f>INDEX(m7_,1,(ROWS($B$25:E27)-1)*7+COLUMNS($B$25:E27))</f>
        <v>42200</v>
      </c>
      <c r="F27" s="82">
        <f>INDEX(m7_,1,(ROWS($B$25:F27)-1)*7+COLUMNS($B$25:F27))</f>
        <v>42201</v>
      </c>
      <c r="G27" s="82">
        <f>INDEX(m7_,1,(ROWS($B$25:G27)-1)*7+COLUMNS($B$25:G27))</f>
        <v>42202</v>
      </c>
      <c r="H27" s="82">
        <f>INDEX(m7_,1,(ROWS($B$25:H27)-1)*7+COLUMNS($B$25:H27))</f>
        <v>42203</v>
      </c>
      <c r="I27" s="76"/>
      <c r="J27" s="82">
        <f>INDEX(m8_,1,(ROWS($J$25:J27)-1)*7+COLUMNS($J$25:J27))</f>
        <v>42225</v>
      </c>
      <c r="K27" s="82">
        <f>INDEX(m8_,1,(ROWS($J$25:K27)-1)*7+COLUMNS($J$25:K27))</f>
        <v>42226</v>
      </c>
      <c r="L27" s="82">
        <f>INDEX(m8_,1,(ROWS($J$25:L27)-1)*7+COLUMNS($J$25:L27))</f>
        <v>42227</v>
      </c>
      <c r="M27" s="82">
        <f>INDEX(m8_,1,(ROWS($J$25:M27)-1)*7+COLUMNS($J$25:M27))</f>
        <v>42228</v>
      </c>
      <c r="N27" s="82">
        <f>INDEX(m8_,1,(ROWS($J$25:N27)-1)*7+COLUMNS($J$25:N27))</f>
        <v>42229</v>
      </c>
      <c r="O27" s="82">
        <f>INDEX(m8_,1,(ROWS($J$25:O27)-1)*7+COLUMNS($J$25:O27))</f>
        <v>42230</v>
      </c>
      <c r="P27" s="82">
        <f>INDEX(m8_,1,(ROWS($J$25:P27)-1)*7+COLUMNS($J$25:P27))</f>
        <v>42231</v>
      </c>
      <c r="Q27" s="76"/>
      <c r="R27" s="82">
        <f>INDEX(m9_,1,(ROWS($R$25:R27)-1)*7+COLUMNS($R$25:R27))</f>
        <v>42260</v>
      </c>
      <c r="S27" s="82">
        <f>INDEX(m9_,1,(ROWS($R$25:S27)-1)*7+COLUMNS($R$25:S27))</f>
        <v>42261</v>
      </c>
      <c r="T27" s="82">
        <f>INDEX(m9_,1,(ROWS($R$25:T27)-1)*7+COLUMNS($R$25:T27))</f>
        <v>42262</v>
      </c>
      <c r="U27" s="82">
        <f>INDEX(m9_,1,(ROWS($R$25:U27)-1)*7+COLUMNS($R$25:U27))</f>
        <v>42263</v>
      </c>
      <c r="V27" s="82">
        <f>INDEX(m9_,1,(ROWS($R$25:V27)-1)*7+COLUMNS($R$25:V27))</f>
        <v>42264</v>
      </c>
      <c r="W27" s="82">
        <f>INDEX(m9_,1,(ROWS($R$25:W27)-1)*7+COLUMNS($R$25:W27))</f>
        <v>42265</v>
      </c>
      <c r="X27" s="82">
        <f>INDEX(m9_,1,(ROWS($R$25:X27)-1)*7+COLUMNS($R$25:X27))</f>
        <v>42266</v>
      </c>
      <c r="Y27" s="75"/>
      <c r="Z27" s="91"/>
      <c r="AA27" s="86"/>
      <c r="AB27" s="92"/>
      <c r="AC27" s="69"/>
    </row>
    <row r="28" spans="1:29" x14ac:dyDescent="0.25">
      <c r="A28" s="69"/>
      <c r="B28" s="82">
        <f>INDEX(m7_,1,(ROWS($B$25:B28)-1)*7+COLUMNS($B$25:B28))</f>
        <v>42204</v>
      </c>
      <c r="C28" s="82">
        <f>INDEX(m7_,1,(ROWS($B$25:C28)-1)*7+COLUMNS($B$25:C28))</f>
        <v>42205</v>
      </c>
      <c r="D28" s="82">
        <f>INDEX(m7_,1,(ROWS($B$25:D28)-1)*7+COLUMNS($B$25:D28))</f>
        <v>42206</v>
      </c>
      <c r="E28" s="82">
        <f>INDEX(m7_,1,(ROWS($B$25:E28)-1)*7+COLUMNS($B$25:E28))</f>
        <v>42207</v>
      </c>
      <c r="F28" s="82">
        <f>INDEX(m7_,1,(ROWS($B$25:F28)-1)*7+COLUMNS($B$25:F28))</f>
        <v>42208</v>
      </c>
      <c r="G28" s="82">
        <f>INDEX(m7_,1,(ROWS($B$25:G28)-1)*7+COLUMNS($B$25:G28))</f>
        <v>42209</v>
      </c>
      <c r="H28" s="82">
        <f>INDEX(m7_,1,(ROWS($B$25:H28)-1)*7+COLUMNS($B$25:H28))</f>
        <v>42210</v>
      </c>
      <c r="I28" s="76"/>
      <c r="J28" s="82">
        <f>INDEX(m8_,1,(ROWS($J$25:J28)-1)*7+COLUMNS($J$25:J28))</f>
        <v>42232</v>
      </c>
      <c r="K28" s="82">
        <f>INDEX(m8_,1,(ROWS($J$25:K28)-1)*7+COLUMNS($J$25:K28))</f>
        <v>42233</v>
      </c>
      <c r="L28" s="82">
        <f>INDEX(m8_,1,(ROWS($J$25:L28)-1)*7+COLUMNS($J$25:L28))</f>
        <v>42234</v>
      </c>
      <c r="M28" s="82">
        <f>INDEX(m8_,1,(ROWS($J$25:M28)-1)*7+COLUMNS($J$25:M28))</f>
        <v>42235</v>
      </c>
      <c r="N28" s="82">
        <f>INDEX(m8_,1,(ROWS($J$25:N28)-1)*7+COLUMNS($J$25:N28))</f>
        <v>42236</v>
      </c>
      <c r="O28" s="82">
        <f>INDEX(m8_,1,(ROWS($J$25:O28)-1)*7+COLUMNS($J$25:O28))</f>
        <v>42237</v>
      </c>
      <c r="P28" s="82">
        <f>INDEX(m8_,1,(ROWS($J$25:P28)-1)*7+COLUMNS($J$25:P28))</f>
        <v>42238</v>
      </c>
      <c r="Q28" s="76"/>
      <c r="R28" s="82">
        <f>INDEX(m9_,1,(ROWS($R$25:R28)-1)*7+COLUMNS($R$25:R28))</f>
        <v>42267</v>
      </c>
      <c r="S28" s="82">
        <f>INDEX(m9_,1,(ROWS($R$25:S28)-1)*7+COLUMNS($R$25:S28))</f>
        <v>42268</v>
      </c>
      <c r="T28" s="82">
        <f>INDEX(m9_,1,(ROWS($R$25:T28)-1)*7+COLUMNS($R$25:T28))</f>
        <v>42269</v>
      </c>
      <c r="U28" s="82">
        <f>INDEX(m9_,1,(ROWS($R$25:U28)-1)*7+COLUMNS($R$25:U28))</f>
        <v>42270</v>
      </c>
      <c r="V28" s="82">
        <f>INDEX(m9_,1,(ROWS($R$25:V28)-1)*7+COLUMNS($R$25:V28))</f>
        <v>42271</v>
      </c>
      <c r="W28" s="82">
        <f>INDEX(m9_,1,(ROWS($R$25:W28)-1)*7+COLUMNS($R$25:W28))</f>
        <v>42272</v>
      </c>
      <c r="X28" s="82">
        <f>INDEX(m9_,1,(ROWS($R$25:X28)-1)*7+COLUMNS($R$25:X28))</f>
        <v>42273</v>
      </c>
      <c r="Y28" s="75"/>
      <c r="Z28" s="91"/>
      <c r="AA28" s="86"/>
      <c r="AB28" s="92"/>
      <c r="AC28" s="69"/>
    </row>
    <row r="29" spans="1:29" x14ac:dyDescent="0.25">
      <c r="A29" s="69"/>
      <c r="B29" s="82">
        <f>INDEX(m7_,1,(ROWS($B$25:B29)-1)*7+COLUMNS($B$25:B29))</f>
        <v>42211</v>
      </c>
      <c r="C29" s="82">
        <f>INDEX(m7_,1,(ROWS($B$25:C29)-1)*7+COLUMNS($B$25:C29))</f>
        <v>42212</v>
      </c>
      <c r="D29" s="82">
        <f>INDEX(m7_,1,(ROWS($B$25:D29)-1)*7+COLUMNS($B$25:D29))</f>
        <v>42213</v>
      </c>
      <c r="E29" s="82">
        <f>INDEX(m7_,1,(ROWS($B$25:E29)-1)*7+COLUMNS($B$25:E29))</f>
        <v>42214</v>
      </c>
      <c r="F29" s="82">
        <f>INDEX(m7_,1,(ROWS($B$25:F29)-1)*7+COLUMNS($B$25:F29))</f>
        <v>42215</v>
      </c>
      <c r="G29" s="82">
        <f>INDEX(m7_,1,(ROWS($B$25:G29)-1)*7+COLUMNS($B$25:G29))</f>
        <v>42216</v>
      </c>
      <c r="H29" s="82">
        <f>INDEX(m7_,1,(ROWS($B$25:H29)-1)*7+COLUMNS($B$25:H29))</f>
        <v>42217</v>
      </c>
      <c r="I29" s="76"/>
      <c r="J29" s="82">
        <f>INDEX(m8_,1,(ROWS($J$25:J29)-1)*7+COLUMNS($J$25:J29))</f>
        <v>42239</v>
      </c>
      <c r="K29" s="82">
        <f>INDEX(m8_,1,(ROWS($J$25:K29)-1)*7+COLUMNS($J$25:K29))</f>
        <v>42240</v>
      </c>
      <c r="L29" s="82">
        <f>INDEX(m8_,1,(ROWS($J$25:L29)-1)*7+COLUMNS($J$25:L29))</f>
        <v>42241</v>
      </c>
      <c r="M29" s="82">
        <f>INDEX(m8_,1,(ROWS($J$25:M29)-1)*7+COLUMNS($J$25:M29))</f>
        <v>42242</v>
      </c>
      <c r="N29" s="82">
        <f>INDEX(m8_,1,(ROWS($J$25:N29)-1)*7+COLUMNS($J$25:N29))</f>
        <v>42243</v>
      </c>
      <c r="O29" s="82">
        <f>INDEX(m8_,1,(ROWS($J$25:O29)-1)*7+COLUMNS($J$25:O29))</f>
        <v>42244</v>
      </c>
      <c r="P29" s="82">
        <f>INDEX(m8_,1,(ROWS($J$25:P29)-1)*7+COLUMNS($J$25:P29))</f>
        <v>42245</v>
      </c>
      <c r="Q29" s="76"/>
      <c r="R29" s="82">
        <f>INDEX(m9_,1,(ROWS($R$25:R29)-1)*7+COLUMNS($R$25:R29))</f>
        <v>42274</v>
      </c>
      <c r="S29" s="82">
        <f>INDEX(m9_,1,(ROWS($R$25:S29)-1)*7+COLUMNS($R$25:S29))</f>
        <v>42275</v>
      </c>
      <c r="T29" s="82">
        <f>INDEX(m9_,1,(ROWS($R$25:T29)-1)*7+COLUMNS($R$25:T29))</f>
        <v>42276</v>
      </c>
      <c r="U29" s="82">
        <f>INDEX(m9_,1,(ROWS($R$25:U29)-1)*7+COLUMNS($R$25:U29))</f>
        <v>42277</v>
      </c>
      <c r="V29" s="82">
        <f>INDEX(m9_,1,(ROWS($R$25:V29)-1)*7+COLUMNS($R$25:V29))</f>
        <v>42278</v>
      </c>
      <c r="W29" s="82">
        <f>INDEX(m9_,1,(ROWS($R$25:W29)-1)*7+COLUMNS($R$25:W29))</f>
        <v>42279</v>
      </c>
      <c r="X29" s="82">
        <f>INDEX(m9_,1,(ROWS($R$25:X29)-1)*7+COLUMNS($R$25:X29))</f>
        <v>42280</v>
      </c>
      <c r="Y29" s="75"/>
      <c r="Z29" s="91"/>
      <c r="AA29" s="86"/>
      <c r="AB29" s="92"/>
      <c r="AC29" s="69"/>
    </row>
    <row r="30" spans="1:29" x14ac:dyDescent="0.25">
      <c r="A30" s="69"/>
      <c r="B30" s="82">
        <f>INDEX(m7_,1,(ROWS($B$25:B30)-1)*7+COLUMNS($B$25:B30))</f>
        <v>42218</v>
      </c>
      <c r="C30" s="82">
        <f>INDEX(m7_,1,(ROWS($B$25:C30)-1)*7+COLUMNS($B$25:C30))</f>
        <v>42219</v>
      </c>
      <c r="D30" s="82">
        <f>INDEX(m7_,1,(ROWS($B$25:D30)-1)*7+COLUMNS($B$25:D30))</f>
        <v>42220</v>
      </c>
      <c r="E30" s="82">
        <f>INDEX(m7_,1,(ROWS($B$25:E30)-1)*7+COLUMNS($B$25:E30))</f>
        <v>42221</v>
      </c>
      <c r="F30" s="82">
        <f>INDEX(m7_,1,(ROWS($B$25:F30)-1)*7+COLUMNS($B$25:F30))</f>
        <v>42222</v>
      </c>
      <c r="G30" s="82">
        <f>INDEX(m7_,1,(ROWS($B$25:G30)-1)*7+COLUMNS($B$25:G30))</f>
        <v>42223</v>
      </c>
      <c r="H30" s="82">
        <f>INDEX(m7_,1,(ROWS($B$25:H30)-1)*7+COLUMNS($B$25:H30))</f>
        <v>42224</v>
      </c>
      <c r="I30" s="76"/>
      <c r="J30" s="82">
        <f>INDEX(m8_,1,(ROWS($J$25:J30)-1)*7+COLUMNS($J$25:J30))</f>
        <v>42246</v>
      </c>
      <c r="K30" s="82">
        <f>INDEX(m8_,1,(ROWS($J$25:K30)-1)*7+COLUMNS($J$25:K30))</f>
        <v>42247</v>
      </c>
      <c r="L30" s="82">
        <f>INDEX(m8_,1,(ROWS($J$25:L30)-1)*7+COLUMNS($J$25:L30))</f>
        <v>42248</v>
      </c>
      <c r="M30" s="82">
        <f>INDEX(m8_,1,(ROWS($J$25:M30)-1)*7+COLUMNS($J$25:M30))</f>
        <v>42249</v>
      </c>
      <c r="N30" s="82">
        <f>INDEX(m8_,1,(ROWS($J$25:N30)-1)*7+COLUMNS($J$25:N30))</f>
        <v>42250</v>
      </c>
      <c r="O30" s="82">
        <f>INDEX(m8_,1,(ROWS($J$25:O30)-1)*7+COLUMNS($J$25:O30))</f>
        <v>42251</v>
      </c>
      <c r="P30" s="82">
        <f>INDEX(m8_,1,(ROWS($J$25:P30)-1)*7+COLUMNS($J$25:P30))</f>
        <v>42252</v>
      </c>
      <c r="Q30" s="76"/>
      <c r="R30" s="82">
        <f>INDEX(m9_,1,(ROWS($R$25:R30)-1)*7+COLUMNS($R$25:R30))</f>
        <v>42281</v>
      </c>
      <c r="S30" s="82">
        <f>INDEX(m9_,1,(ROWS($R$25:S30)-1)*7+COLUMNS($R$25:S30))</f>
        <v>42282</v>
      </c>
      <c r="T30" s="82">
        <f>INDEX(m9_,1,(ROWS($R$25:T30)-1)*7+COLUMNS($R$25:T30))</f>
        <v>42283</v>
      </c>
      <c r="U30" s="82">
        <f>INDEX(m9_,1,(ROWS($R$25:U30)-1)*7+COLUMNS($R$25:U30))</f>
        <v>42284</v>
      </c>
      <c r="V30" s="82">
        <f>INDEX(m9_,1,(ROWS($R$25:V30)-1)*7+COLUMNS($R$25:V30))</f>
        <v>42285</v>
      </c>
      <c r="W30" s="82">
        <f>INDEX(m9_,1,(ROWS($R$25:W30)-1)*7+COLUMNS($R$25:W30))</f>
        <v>42286</v>
      </c>
      <c r="X30" s="82">
        <f>INDEX(m9_,1,(ROWS($R$25:X30)-1)*7+COLUMNS($R$25:X30))</f>
        <v>42287</v>
      </c>
      <c r="Y30" s="75"/>
      <c r="Z30" s="91"/>
      <c r="AA30" s="86"/>
      <c r="AB30" s="92"/>
      <c r="AC30" s="69"/>
    </row>
    <row r="31" spans="1:29" x14ac:dyDescent="0.25">
      <c r="A31" s="69"/>
      <c r="B31" s="77"/>
      <c r="C31" s="77"/>
      <c r="D31" s="77"/>
      <c r="E31" s="77"/>
      <c r="F31" s="77"/>
      <c r="G31" s="77"/>
      <c r="H31" s="77"/>
      <c r="I31" s="76"/>
      <c r="J31" s="77"/>
      <c r="K31" s="77"/>
      <c r="L31" s="77"/>
      <c r="M31" s="77"/>
      <c r="N31" s="77"/>
      <c r="O31" s="77"/>
      <c r="P31" s="77"/>
      <c r="Q31" s="76"/>
      <c r="R31" s="77"/>
      <c r="S31" s="77"/>
      <c r="T31" s="77"/>
      <c r="U31" s="77"/>
      <c r="V31" s="77"/>
      <c r="W31" s="77"/>
      <c r="X31" s="77"/>
      <c r="Y31" s="75"/>
      <c r="Z31" s="91"/>
      <c r="AA31" s="86"/>
      <c r="AB31" s="92"/>
      <c r="AC31" s="69"/>
    </row>
    <row r="32" spans="1:29" s="49" customFormat="1" x14ac:dyDescent="0.25">
      <c r="A32" s="73"/>
      <c r="B32" s="141">
        <f>Mini!B15</f>
        <v>42278</v>
      </c>
      <c r="C32" s="141"/>
      <c r="D32" s="141"/>
      <c r="E32" s="141"/>
      <c r="F32" s="141"/>
      <c r="G32" s="141"/>
      <c r="H32" s="141"/>
      <c r="I32" s="74"/>
      <c r="J32" s="141">
        <f>Mini!B16</f>
        <v>42309</v>
      </c>
      <c r="K32" s="141"/>
      <c r="L32" s="141"/>
      <c r="M32" s="141"/>
      <c r="N32" s="141"/>
      <c r="O32" s="141"/>
      <c r="P32" s="141"/>
      <c r="Q32" s="74"/>
      <c r="R32" s="141">
        <f>Mini!B17</f>
        <v>42339</v>
      </c>
      <c r="S32" s="141"/>
      <c r="T32" s="141"/>
      <c r="U32" s="141"/>
      <c r="V32" s="141"/>
      <c r="W32" s="141"/>
      <c r="X32" s="141"/>
      <c r="Y32" s="75"/>
      <c r="Z32" s="91"/>
      <c r="AA32" s="86"/>
      <c r="AB32" s="92"/>
      <c r="AC32" s="73"/>
    </row>
    <row r="33" spans="1:29" x14ac:dyDescent="0.25">
      <c r="A33" s="69"/>
      <c r="B33" s="81" t="str">
        <f>B24</f>
        <v>Zo</v>
      </c>
      <c r="C33" s="81" t="str">
        <f t="shared" ref="C33:H33" si="8">C24</f>
        <v>M</v>
      </c>
      <c r="D33" s="81" t="str">
        <f t="shared" si="8"/>
        <v>Di</v>
      </c>
      <c r="E33" s="81" t="str">
        <f t="shared" si="8"/>
        <v>W</v>
      </c>
      <c r="F33" s="81" t="str">
        <f t="shared" si="8"/>
        <v>Do</v>
      </c>
      <c r="G33" s="81" t="str">
        <f t="shared" si="8"/>
        <v>V</v>
      </c>
      <c r="H33" s="81" t="str">
        <f t="shared" si="8"/>
        <v>Za</v>
      </c>
      <c r="I33" s="76"/>
      <c r="J33" s="81" t="str">
        <f>J24</f>
        <v>Zo</v>
      </c>
      <c r="K33" s="81" t="str">
        <f t="shared" ref="K33:P33" si="9">K24</f>
        <v>M</v>
      </c>
      <c r="L33" s="81" t="str">
        <f t="shared" si="9"/>
        <v>Di</v>
      </c>
      <c r="M33" s="81" t="str">
        <f t="shared" si="9"/>
        <v>W</v>
      </c>
      <c r="N33" s="81" t="str">
        <f t="shared" si="9"/>
        <v>Do</v>
      </c>
      <c r="O33" s="81" t="str">
        <f t="shared" si="9"/>
        <v>V</v>
      </c>
      <c r="P33" s="81" t="str">
        <f t="shared" si="9"/>
        <v>Za</v>
      </c>
      <c r="Q33" s="76"/>
      <c r="R33" s="81" t="str">
        <f>R24</f>
        <v>Zo</v>
      </c>
      <c r="S33" s="81" t="str">
        <f t="shared" ref="S33:X33" si="10">S24</f>
        <v>M</v>
      </c>
      <c r="T33" s="81" t="str">
        <f t="shared" si="10"/>
        <v>Di</v>
      </c>
      <c r="U33" s="81" t="str">
        <f t="shared" si="10"/>
        <v>W</v>
      </c>
      <c r="V33" s="81" t="str">
        <f t="shared" si="10"/>
        <v>Do</v>
      </c>
      <c r="W33" s="81" t="str">
        <f t="shared" si="10"/>
        <v>V</v>
      </c>
      <c r="X33" s="81" t="str">
        <f t="shared" si="10"/>
        <v>Za</v>
      </c>
      <c r="Y33" s="75"/>
      <c r="Z33" s="91"/>
      <c r="AA33" s="86"/>
      <c r="AB33" s="92"/>
      <c r="AC33" s="69"/>
    </row>
    <row r="34" spans="1:29" x14ac:dyDescent="0.25">
      <c r="A34" s="69"/>
      <c r="B34" s="82">
        <f>INDEX(m10_,1,(ROWS($B$34:B34)-1)*7+COLUMNS($B$34:B34))</f>
        <v>42274</v>
      </c>
      <c r="C34" s="82">
        <f>INDEX(m10_,1,(ROWS($B$34:C34)-1)*7+COLUMNS($B$34:C34))</f>
        <v>42275</v>
      </c>
      <c r="D34" s="82">
        <f>INDEX(m10_,1,(ROWS($B$34:D34)-1)*7+COLUMNS($B$34:D34))</f>
        <v>42276</v>
      </c>
      <c r="E34" s="82">
        <f>INDEX(m10_,1,(ROWS($B$34:E34)-1)*7+COLUMNS($B$34:E34))</f>
        <v>42277</v>
      </c>
      <c r="F34" s="82">
        <f>INDEX(m10_,1,(ROWS($B$34:F34)-1)*7+COLUMNS($B$34:F34))</f>
        <v>42278</v>
      </c>
      <c r="G34" s="82">
        <f>INDEX(m10_,1,(ROWS($B$34:G34)-1)*7+COLUMNS($B$34:G34))</f>
        <v>42279</v>
      </c>
      <c r="H34" s="82">
        <f>INDEX(m10_,1,(ROWS($B$34:H34)-1)*7+COLUMNS($B$34:H34))</f>
        <v>42280</v>
      </c>
      <c r="I34" s="76"/>
      <c r="J34" s="82">
        <f>INDEX(m11_,1,(ROWS($J$34:J34)-1)*7+COLUMNS($J$34:J34))</f>
        <v>42309</v>
      </c>
      <c r="K34" s="82">
        <f>INDEX(m11_,1,(ROWS($J$34:K34)-1)*7+COLUMNS($J$34:K34))</f>
        <v>42310</v>
      </c>
      <c r="L34" s="82">
        <f>INDEX(m11_,1,(ROWS($J$34:L34)-1)*7+COLUMNS($J$34:L34))</f>
        <v>42311</v>
      </c>
      <c r="M34" s="82">
        <f>INDEX(m11_,1,(ROWS($J$34:M34)-1)*7+COLUMNS($J$34:M34))</f>
        <v>42312</v>
      </c>
      <c r="N34" s="82">
        <f>INDEX(m11_,1,(ROWS($J$34:N34)-1)*7+COLUMNS($J$34:N34))</f>
        <v>42313</v>
      </c>
      <c r="O34" s="82">
        <f>INDEX(m11_,1,(ROWS($J$34:O34)-1)*7+COLUMNS($J$34:O34))</f>
        <v>42314</v>
      </c>
      <c r="P34" s="82">
        <f>INDEX(m11_,1,(ROWS($J$34:P34)-1)*7+COLUMNS($J$34:P34))</f>
        <v>42315</v>
      </c>
      <c r="Q34" s="76"/>
      <c r="R34" s="82">
        <f>INDEX(m12_,1,(ROWS($R$34:R34)-1)*7+COLUMNS($R$34:R34))</f>
        <v>42337</v>
      </c>
      <c r="S34" s="82">
        <f>INDEX(m12_,1,(ROWS($R$34:S34)-1)*7+COLUMNS($R$34:S34))</f>
        <v>42338</v>
      </c>
      <c r="T34" s="82">
        <f>INDEX(m12_,1,(ROWS($R$34:T34)-1)*7+COLUMNS($R$34:T34))</f>
        <v>42339</v>
      </c>
      <c r="U34" s="82">
        <f>INDEX(m12_,1,(ROWS($R$34:U34)-1)*7+COLUMNS($R$34:U34))</f>
        <v>42340</v>
      </c>
      <c r="V34" s="82">
        <f>INDEX(m12_,1,(ROWS($R$34:V34)-1)*7+COLUMNS($R$34:V34))</f>
        <v>42341</v>
      </c>
      <c r="W34" s="82">
        <f>INDEX(m12_,1,(ROWS($R$34:W34)-1)*7+COLUMNS($R$34:W34))</f>
        <v>42342</v>
      </c>
      <c r="X34" s="82">
        <f>INDEX(m12_,1,(ROWS($R$34:X34)-1)*7+COLUMNS($R$34:X34))</f>
        <v>42343</v>
      </c>
      <c r="Y34" s="75"/>
      <c r="Z34" s="91"/>
      <c r="AA34" s="86"/>
      <c r="AB34" s="92"/>
      <c r="AC34" s="69"/>
    </row>
    <row r="35" spans="1:29" x14ac:dyDescent="0.25">
      <c r="A35" s="69"/>
      <c r="B35" s="82">
        <f>INDEX(m10_,1,(ROWS($B$34:B35)-1)*7+COLUMNS($B$34:B35))</f>
        <v>42281</v>
      </c>
      <c r="C35" s="82">
        <f>INDEX(m10_,1,(ROWS($B$34:C35)-1)*7+COLUMNS($B$34:C35))</f>
        <v>42282</v>
      </c>
      <c r="D35" s="82">
        <f>INDEX(m10_,1,(ROWS($B$34:D35)-1)*7+COLUMNS($B$34:D35))</f>
        <v>42283</v>
      </c>
      <c r="E35" s="82">
        <f>INDEX(m10_,1,(ROWS($B$34:E35)-1)*7+COLUMNS($B$34:E35))</f>
        <v>42284</v>
      </c>
      <c r="F35" s="82">
        <f>INDEX(m10_,1,(ROWS($B$34:F35)-1)*7+COLUMNS($B$34:F35))</f>
        <v>42285</v>
      </c>
      <c r="G35" s="82">
        <f>INDEX(m10_,1,(ROWS($B$34:G35)-1)*7+COLUMNS($B$34:G35))</f>
        <v>42286</v>
      </c>
      <c r="H35" s="82">
        <f>INDEX(m10_,1,(ROWS($B$34:H35)-1)*7+COLUMNS($B$34:H35))</f>
        <v>42287</v>
      </c>
      <c r="I35" s="76"/>
      <c r="J35" s="82">
        <f>INDEX(m11_,1,(ROWS($J$34:J35)-1)*7+COLUMNS($J$34:J35))</f>
        <v>42316</v>
      </c>
      <c r="K35" s="82">
        <f>INDEX(m11_,1,(ROWS($J$34:K35)-1)*7+COLUMNS($J$34:K35))</f>
        <v>42317</v>
      </c>
      <c r="L35" s="82">
        <f>INDEX(m11_,1,(ROWS($J$34:L35)-1)*7+COLUMNS($J$34:L35))</f>
        <v>42318</v>
      </c>
      <c r="M35" s="82">
        <f>INDEX(m11_,1,(ROWS($J$34:M35)-1)*7+COLUMNS($J$34:M35))</f>
        <v>42319</v>
      </c>
      <c r="N35" s="82">
        <f>INDEX(m11_,1,(ROWS($J$34:N35)-1)*7+COLUMNS($J$34:N35))</f>
        <v>42320</v>
      </c>
      <c r="O35" s="82">
        <f>INDEX(m11_,1,(ROWS($J$34:O35)-1)*7+COLUMNS($J$34:O35))</f>
        <v>42321</v>
      </c>
      <c r="P35" s="82">
        <f>INDEX(m11_,1,(ROWS($J$34:P35)-1)*7+COLUMNS($J$34:P35))</f>
        <v>42322</v>
      </c>
      <c r="Q35" s="76"/>
      <c r="R35" s="82">
        <f>INDEX(m12_,1,(ROWS($R$34:R35)-1)*7+COLUMNS($R$34:R35))</f>
        <v>42344</v>
      </c>
      <c r="S35" s="82">
        <f>INDEX(m12_,1,(ROWS($R$34:S35)-1)*7+COLUMNS($R$34:S35))</f>
        <v>42345</v>
      </c>
      <c r="T35" s="82">
        <f>INDEX(m12_,1,(ROWS($R$34:T35)-1)*7+COLUMNS($R$34:T35))</f>
        <v>42346</v>
      </c>
      <c r="U35" s="82">
        <f>INDEX(m12_,1,(ROWS($R$34:U35)-1)*7+COLUMNS($R$34:U35))</f>
        <v>42347</v>
      </c>
      <c r="V35" s="82">
        <f>INDEX(m12_,1,(ROWS($R$34:V35)-1)*7+COLUMNS($R$34:V35))</f>
        <v>42348</v>
      </c>
      <c r="W35" s="82">
        <f>INDEX(m12_,1,(ROWS($R$34:W35)-1)*7+COLUMNS($R$34:W35))</f>
        <v>42349</v>
      </c>
      <c r="X35" s="82">
        <f>INDEX(m12_,1,(ROWS($R$34:X35)-1)*7+COLUMNS($R$34:X35))</f>
        <v>42350</v>
      </c>
      <c r="Y35" s="75"/>
      <c r="Z35" s="91"/>
      <c r="AA35" s="86"/>
      <c r="AB35" s="92"/>
      <c r="AC35" s="69"/>
    </row>
    <row r="36" spans="1:29" x14ac:dyDescent="0.25">
      <c r="A36" s="69"/>
      <c r="B36" s="82">
        <f>INDEX(m10_,1,(ROWS($B$34:B36)-1)*7+COLUMNS($B$34:B36))</f>
        <v>42288</v>
      </c>
      <c r="C36" s="82">
        <f>INDEX(m10_,1,(ROWS($B$34:C36)-1)*7+COLUMNS($B$34:C36))</f>
        <v>42289</v>
      </c>
      <c r="D36" s="82">
        <f>INDEX(m10_,1,(ROWS($B$34:D36)-1)*7+COLUMNS($B$34:D36))</f>
        <v>42290</v>
      </c>
      <c r="E36" s="82">
        <f>INDEX(m10_,1,(ROWS($B$34:E36)-1)*7+COLUMNS($B$34:E36))</f>
        <v>42291</v>
      </c>
      <c r="F36" s="82">
        <f>INDEX(m10_,1,(ROWS($B$34:F36)-1)*7+COLUMNS($B$34:F36))</f>
        <v>42292</v>
      </c>
      <c r="G36" s="82">
        <f>INDEX(m10_,1,(ROWS($B$34:G36)-1)*7+COLUMNS($B$34:G36))</f>
        <v>42293</v>
      </c>
      <c r="H36" s="82">
        <f>INDEX(m10_,1,(ROWS($B$34:H36)-1)*7+COLUMNS($B$34:H36))</f>
        <v>42294</v>
      </c>
      <c r="I36" s="76"/>
      <c r="J36" s="82">
        <f>INDEX(m11_,1,(ROWS($J$34:J36)-1)*7+COLUMNS($J$34:J36))</f>
        <v>42323</v>
      </c>
      <c r="K36" s="82">
        <f>INDEX(m11_,1,(ROWS($J$34:K36)-1)*7+COLUMNS($J$34:K36))</f>
        <v>42324</v>
      </c>
      <c r="L36" s="82">
        <f>INDEX(m11_,1,(ROWS($J$34:L36)-1)*7+COLUMNS($J$34:L36))</f>
        <v>42325</v>
      </c>
      <c r="M36" s="82">
        <f>INDEX(m11_,1,(ROWS($J$34:M36)-1)*7+COLUMNS($J$34:M36))</f>
        <v>42326</v>
      </c>
      <c r="N36" s="82">
        <f>INDEX(m11_,1,(ROWS($J$34:N36)-1)*7+COLUMNS($J$34:N36))</f>
        <v>42327</v>
      </c>
      <c r="O36" s="82">
        <f>INDEX(m11_,1,(ROWS($J$34:O36)-1)*7+COLUMNS($J$34:O36))</f>
        <v>42328</v>
      </c>
      <c r="P36" s="82">
        <f>INDEX(m11_,1,(ROWS($J$34:P36)-1)*7+COLUMNS($J$34:P36))</f>
        <v>42329</v>
      </c>
      <c r="Q36" s="76"/>
      <c r="R36" s="82">
        <f>INDEX(m12_,1,(ROWS($R$34:R36)-1)*7+COLUMNS($R$34:R36))</f>
        <v>42351</v>
      </c>
      <c r="S36" s="82">
        <f>INDEX(m12_,1,(ROWS($R$34:S36)-1)*7+COLUMNS($R$34:S36))</f>
        <v>42352</v>
      </c>
      <c r="T36" s="82">
        <f>INDEX(m12_,1,(ROWS($R$34:T36)-1)*7+COLUMNS($R$34:T36))</f>
        <v>42353</v>
      </c>
      <c r="U36" s="82">
        <f>INDEX(m12_,1,(ROWS($R$34:U36)-1)*7+COLUMNS($R$34:U36))</f>
        <v>42354</v>
      </c>
      <c r="V36" s="82">
        <f>INDEX(m12_,1,(ROWS($R$34:V36)-1)*7+COLUMNS($R$34:V36))</f>
        <v>42355</v>
      </c>
      <c r="W36" s="82">
        <f>INDEX(m12_,1,(ROWS($R$34:W36)-1)*7+COLUMNS($R$34:W36))</f>
        <v>42356</v>
      </c>
      <c r="X36" s="82">
        <f>INDEX(m12_,1,(ROWS($R$34:X36)-1)*7+COLUMNS($R$34:X36))</f>
        <v>42357</v>
      </c>
      <c r="Y36" s="75"/>
      <c r="Z36" s="91"/>
      <c r="AA36" s="86"/>
      <c r="AB36" s="92"/>
      <c r="AC36" s="69"/>
    </row>
    <row r="37" spans="1:29" x14ac:dyDescent="0.25">
      <c r="A37" s="69"/>
      <c r="B37" s="82">
        <f>INDEX(m10_,1,(ROWS($B$34:B37)-1)*7+COLUMNS($B$34:B37))</f>
        <v>42295</v>
      </c>
      <c r="C37" s="82">
        <f>INDEX(m10_,1,(ROWS($B$34:C37)-1)*7+COLUMNS($B$34:C37))</f>
        <v>42296</v>
      </c>
      <c r="D37" s="82">
        <f>INDEX(m10_,1,(ROWS($B$34:D37)-1)*7+COLUMNS($B$34:D37))</f>
        <v>42297</v>
      </c>
      <c r="E37" s="82">
        <f>INDEX(m10_,1,(ROWS($B$34:E37)-1)*7+COLUMNS($B$34:E37))</f>
        <v>42298</v>
      </c>
      <c r="F37" s="82">
        <f>INDEX(m10_,1,(ROWS($B$34:F37)-1)*7+COLUMNS($B$34:F37))</f>
        <v>42299</v>
      </c>
      <c r="G37" s="82">
        <f>INDEX(m10_,1,(ROWS($B$34:G37)-1)*7+COLUMNS($B$34:G37))</f>
        <v>42300</v>
      </c>
      <c r="H37" s="82">
        <f>INDEX(m10_,1,(ROWS($B$34:H37)-1)*7+COLUMNS($B$34:H37))</f>
        <v>42301</v>
      </c>
      <c r="I37" s="76"/>
      <c r="J37" s="82">
        <f>INDEX(m11_,1,(ROWS($J$34:J37)-1)*7+COLUMNS($J$34:J37))</f>
        <v>42330</v>
      </c>
      <c r="K37" s="82">
        <f>INDEX(m11_,1,(ROWS($J$34:K37)-1)*7+COLUMNS($J$34:K37))</f>
        <v>42331</v>
      </c>
      <c r="L37" s="82">
        <f>INDEX(m11_,1,(ROWS($J$34:L37)-1)*7+COLUMNS($J$34:L37))</f>
        <v>42332</v>
      </c>
      <c r="M37" s="82">
        <f>INDEX(m11_,1,(ROWS($J$34:M37)-1)*7+COLUMNS($J$34:M37))</f>
        <v>42333</v>
      </c>
      <c r="N37" s="82">
        <f>INDEX(m11_,1,(ROWS($J$34:N37)-1)*7+COLUMNS($J$34:N37))</f>
        <v>42334</v>
      </c>
      <c r="O37" s="82">
        <f>INDEX(m11_,1,(ROWS($J$34:O37)-1)*7+COLUMNS($J$34:O37))</f>
        <v>42335</v>
      </c>
      <c r="P37" s="82">
        <f>INDEX(m11_,1,(ROWS($J$34:P37)-1)*7+COLUMNS($J$34:P37))</f>
        <v>42336</v>
      </c>
      <c r="Q37" s="76"/>
      <c r="R37" s="82">
        <f>INDEX(m12_,1,(ROWS($R$34:R37)-1)*7+COLUMNS($R$34:R37))</f>
        <v>42358</v>
      </c>
      <c r="S37" s="82">
        <f>INDEX(m12_,1,(ROWS($R$34:S37)-1)*7+COLUMNS($R$34:S37))</f>
        <v>42359</v>
      </c>
      <c r="T37" s="82">
        <f>INDEX(m12_,1,(ROWS($R$34:T37)-1)*7+COLUMNS($R$34:T37))</f>
        <v>42360</v>
      </c>
      <c r="U37" s="82">
        <f>INDEX(m12_,1,(ROWS($R$34:U37)-1)*7+COLUMNS($R$34:U37))</f>
        <v>42361</v>
      </c>
      <c r="V37" s="82">
        <f>INDEX(m12_,1,(ROWS($R$34:V37)-1)*7+COLUMNS($R$34:V37))</f>
        <v>42362</v>
      </c>
      <c r="W37" s="82">
        <f>INDEX(m12_,1,(ROWS($R$34:W37)-1)*7+COLUMNS($R$34:W37))</f>
        <v>42363</v>
      </c>
      <c r="X37" s="82">
        <f>INDEX(m12_,1,(ROWS($R$34:X37)-1)*7+COLUMNS($R$34:X37))</f>
        <v>42364</v>
      </c>
      <c r="Y37" s="75"/>
      <c r="Z37" s="91"/>
      <c r="AA37" s="86"/>
      <c r="AB37" s="92"/>
      <c r="AC37" s="69"/>
    </row>
    <row r="38" spans="1:29" x14ac:dyDescent="0.25">
      <c r="A38" s="69"/>
      <c r="B38" s="82">
        <f>INDEX(m10_,1,(ROWS($B$34:B38)-1)*7+COLUMNS($B$34:B38))</f>
        <v>42302</v>
      </c>
      <c r="C38" s="82">
        <f>INDEX(m10_,1,(ROWS($B$34:C38)-1)*7+COLUMNS($B$34:C38))</f>
        <v>42303</v>
      </c>
      <c r="D38" s="82">
        <f>INDEX(m10_,1,(ROWS($B$34:D38)-1)*7+COLUMNS($B$34:D38))</f>
        <v>42304</v>
      </c>
      <c r="E38" s="82">
        <f>INDEX(m10_,1,(ROWS($B$34:E38)-1)*7+COLUMNS($B$34:E38))</f>
        <v>42305</v>
      </c>
      <c r="F38" s="82">
        <f>INDEX(m10_,1,(ROWS($B$34:F38)-1)*7+COLUMNS($B$34:F38))</f>
        <v>42306</v>
      </c>
      <c r="G38" s="82">
        <f>INDEX(m10_,1,(ROWS($B$34:G38)-1)*7+COLUMNS($B$34:G38))</f>
        <v>42307</v>
      </c>
      <c r="H38" s="82">
        <f>INDEX(m10_,1,(ROWS($B$34:H38)-1)*7+COLUMNS($B$34:H38))</f>
        <v>42308</v>
      </c>
      <c r="I38" s="76"/>
      <c r="J38" s="82">
        <f>INDEX(m11_,1,(ROWS($J$34:J38)-1)*7+COLUMNS($J$34:J38))</f>
        <v>42337</v>
      </c>
      <c r="K38" s="82">
        <f>INDEX(m11_,1,(ROWS($J$34:K38)-1)*7+COLUMNS($J$34:K38))</f>
        <v>42338</v>
      </c>
      <c r="L38" s="82">
        <f>INDEX(m11_,1,(ROWS($J$34:L38)-1)*7+COLUMNS($J$34:L38))</f>
        <v>42339</v>
      </c>
      <c r="M38" s="82">
        <f>INDEX(m11_,1,(ROWS($J$34:M38)-1)*7+COLUMNS($J$34:M38))</f>
        <v>42340</v>
      </c>
      <c r="N38" s="82">
        <f>INDEX(m11_,1,(ROWS($J$34:N38)-1)*7+COLUMNS($J$34:N38))</f>
        <v>42341</v>
      </c>
      <c r="O38" s="82">
        <f>INDEX(m11_,1,(ROWS($J$34:O38)-1)*7+COLUMNS($J$34:O38))</f>
        <v>42342</v>
      </c>
      <c r="P38" s="82">
        <f>INDEX(m11_,1,(ROWS($J$34:P38)-1)*7+COLUMNS($J$34:P38))</f>
        <v>42343</v>
      </c>
      <c r="Q38" s="76"/>
      <c r="R38" s="82">
        <f>INDEX(m12_,1,(ROWS($R$34:R38)-1)*7+COLUMNS($R$34:R38))</f>
        <v>42365</v>
      </c>
      <c r="S38" s="82">
        <f>INDEX(m12_,1,(ROWS($R$34:S38)-1)*7+COLUMNS($R$34:S38))</f>
        <v>42366</v>
      </c>
      <c r="T38" s="82">
        <f>INDEX(m12_,1,(ROWS($R$34:T38)-1)*7+COLUMNS($R$34:T38))</f>
        <v>42367</v>
      </c>
      <c r="U38" s="82">
        <f>INDEX(m12_,1,(ROWS($R$34:U38)-1)*7+COLUMNS($R$34:U38))</f>
        <v>42368</v>
      </c>
      <c r="V38" s="82">
        <f>INDEX(m12_,1,(ROWS($R$34:V38)-1)*7+COLUMNS($R$34:V38))</f>
        <v>42369</v>
      </c>
      <c r="W38" s="82">
        <f>INDEX(m12_,1,(ROWS($R$34:W38)-1)*7+COLUMNS($R$34:W38))</f>
        <v>42370</v>
      </c>
      <c r="X38" s="82">
        <f>INDEX(m12_,1,(ROWS($R$34:X38)-1)*7+COLUMNS($R$34:X38))</f>
        <v>42371</v>
      </c>
      <c r="Y38" s="75"/>
      <c r="Z38" s="91"/>
      <c r="AA38" s="87"/>
      <c r="AB38" s="92"/>
      <c r="AC38" s="69"/>
    </row>
    <row r="39" spans="1:29" x14ac:dyDescent="0.25">
      <c r="A39" s="69"/>
      <c r="B39" s="82">
        <f>INDEX(m10_,1,(ROWS($B$34:B39)-1)*7+COLUMNS($B$34:B39))</f>
        <v>42309</v>
      </c>
      <c r="C39" s="82">
        <f>INDEX(m10_,1,(ROWS($B$34:C39)-1)*7+COLUMNS($B$34:C39))</f>
        <v>42310</v>
      </c>
      <c r="D39" s="82">
        <f>INDEX(m10_,1,(ROWS($B$34:D39)-1)*7+COLUMNS($B$34:D39))</f>
        <v>42311</v>
      </c>
      <c r="E39" s="82">
        <f>INDEX(m10_,1,(ROWS($B$34:E39)-1)*7+COLUMNS($B$34:E39))</f>
        <v>42312</v>
      </c>
      <c r="F39" s="82">
        <f>INDEX(m10_,1,(ROWS($B$34:F39)-1)*7+COLUMNS($B$34:F39))</f>
        <v>42313</v>
      </c>
      <c r="G39" s="82">
        <f>INDEX(m10_,1,(ROWS($B$34:G39)-1)*7+COLUMNS($B$34:G39))</f>
        <v>42314</v>
      </c>
      <c r="H39" s="82">
        <f>INDEX(m10_,1,(ROWS($B$34:H39)-1)*7+COLUMNS($B$34:H39))</f>
        <v>42315</v>
      </c>
      <c r="I39" s="76"/>
      <c r="J39" s="82">
        <f>INDEX(m11_,1,(ROWS($J$34:J39)-1)*7+COLUMNS($J$34:J39))</f>
        <v>42344</v>
      </c>
      <c r="K39" s="82">
        <f>INDEX(m11_,1,(ROWS($J$34:K39)-1)*7+COLUMNS($J$34:K39))</f>
        <v>42345</v>
      </c>
      <c r="L39" s="82">
        <f>INDEX(m11_,1,(ROWS($J$34:L39)-1)*7+COLUMNS($J$34:L39))</f>
        <v>42346</v>
      </c>
      <c r="M39" s="82">
        <f>INDEX(m11_,1,(ROWS($J$34:M39)-1)*7+COLUMNS($J$34:M39))</f>
        <v>42347</v>
      </c>
      <c r="N39" s="82">
        <f>INDEX(m11_,1,(ROWS($J$34:N39)-1)*7+COLUMNS($J$34:N39))</f>
        <v>42348</v>
      </c>
      <c r="O39" s="82">
        <f>INDEX(m11_,1,(ROWS($J$34:O39)-1)*7+COLUMNS($J$34:O39))</f>
        <v>42349</v>
      </c>
      <c r="P39" s="82">
        <f>INDEX(m11_,1,(ROWS($J$34:P39)-1)*7+COLUMNS($J$34:P39))</f>
        <v>42350</v>
      </c>
      <c r="Q39" s="76"/>
      <c r="R39" s="82">
        <f>INDEX(m12_,1,(ROWS($R$34:R39)-1)*7+COLUMNS($R$34:R39))</f>
        <v>42372</v>
      </c>
      <c r="S39" s="82">
        <f>INDEX(m12_,1,(ROWS($R$34:S39)-1)*7+COLUMNS($R$34:S39))</f>
        <v>42373</v>
      </c>
      <c r="T39" s="82">
        <f>INDEX(m12_,1,(ROWS($R$34:T39)-1)*7+COLUMNS($R$34:T39))</f>
        <v>42374</v>
      </c>
      <c r="U39" s="82">
        <f>INDEX(m12_,1,(ROWS($R$34:U39)-1)*7+COLUMNS($R$34:U39))</f>
        <v>42375</v>
      </c>
      <c r="V39" s="82">
        <f>INDEX(m12_,1,(ROWS($R$34:V39)-1)*7+COLUMNS($R$34:V39))</f>
        <v>42376</v>
      </c>
      <c r="W39" s="82">
        <f>INDEX(m12_,1,(ROWS($R$34:W39)-1)*7+COLUMNS($R$34:W39))</f>
        <v>42377</v>
      </c>
      <c r="X39" s="82">
        <f>INDEX(m12_,1,(ROWS($R$34:X39)-1)*7+COLUMNS($R$34:X39))</f>
        <v>42378</v>
      </c>
      <c r="Y39" s="75"/>
      <c r="Z39" s="142" t="s">
        <v>2</v>
      </c>
      <c r="AA39" s="143"/>
      <c r="AB39" s="144"/>
      <c r="AC39" s="69"/>
    </row>
    <row r="40" spans="1:29" x14ac:dyDescent="0.25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</row>
    <row r="41" spans="1:29" x14ac:dyDescent="0.25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</row>
  </sheetData>
  <customSheetViews>
    <customSheetView guid="{00C1CBDA-1637-4E2C-863E-F0BD8FC5759C}" showGridLines="0" hiddenRows="1" hiddenColumns="1">
      <selection activeCell="AA5" sqref="AA5"/>
      <pageMargins left="0.7" right="0.7" top="0.75" bottom="0.75" header="0.3" footer="0.3"/>
      <pageSetup orientation="portrait"/>
    </customSheetView>
  </customSheetViews>
  <mergeCells count="14">
    <mergeCell ref="Z39:AB39"/>
    <mergeCell ref="B23:H23"/>
    <mergeCell ref="J23:P23"/>
    <mergeCell ref="R23:X23"/>
    <mergeCell ref="B32:H32"/>
    <mergeCell ref="J32:P32"/>
    <mergeCell ref="R32:X32"/>
    <mergeCell ref="D3:X3"/>
    <mergeCell ref="B5:H5"/>
    <mergeCell ref="J5:P5"/>
    <mergeCell ref="R5:X5"/>
    <mergeCell ref="B14:H14"/>
    <mergeCell ref="J14:P14"/>
    <mergeCell ref="R14:X14"/>
  </mergeCells>
  <conditionalFormatting sqref="B7:H12">
    <cfRule type="expression" dxfId="11" priority="12" stopIfTrue="1">
      <formula>MONTH(B7)&lt;&gt;MONTH($B$5)</formula>
    </cfRule>
  </conditionalFormatting>
  <conditionalFormatting sqref="J7:P12">
    <cfRule type="expression" dxfId="10" priority="11" stopIfTrue="1">
      <formula>MONTH(J7)&lt;&gt;MONTH($J$5)</formula>
    </cfRule>
  </conditionalFormatting>
  <conditionalFormatting sqref="R7:X12">
    <cfRule type="expression" dxfId="9" priority="10" stopIfTrue="1">
      <formula>MONTH(R7)&lt;&gt;MONTH($R$5)</formula>
    </cfRule>
  </conditionalFormatting>
  <conditionalFormatting sqref="B16:H21">
    <cfRule type="expression" dxfId="8" priority="9" stopIfTrue="1">
      <formula>MONTH(B16)&lt;&gt;MONTH($B$14)</formula>
    </cfRule>
  </conditionalFormatting>
  <conditionalFormatting sqref="J16:P21">
    <cfRule type="expression" dxfId="7" priority="8" stopIfTrue="1">
      <formula>MONTH(J16)&lt;&gt;MONTH($J$14)</formula>
    </cfRule>
  </conditionalFormatting>
  <conditionalFormatting sqref="R16:X21">
    <cfRule type="expression" dxfId="6" priority="7" stopIfTrue="1">
      <formula>MONTH(R16)&lt;&gt;MONTH($R$14)</formula>
    </cfRule>
  </conditionalFormatting>
  <conditionalFormatting sqref="B25:H30">
    <cfRule type="expression" dxfId="5" priority="6" stopIfTrue="1">
      <formula>MONTH(B25)&lt;&gt;MONTH($B$23)</formula>
    </cfRule>
  </conditionalFormatting>
  <conditionalFormatting sqref="J25:P30">
    <cfRule type="expression" dxfId="4" priority="5" stopIfTrue="1">
      <formula>MONTH(J25)&lt;&gt;MONTH($J$23)</formula>
    </cfRule>
  </conditionalFormatting>
  <conditionalFormatting sqref="R25:X30">
    <cfRule type="expression" dxfId="3" priority="4" stopIfTrue="1">
      <formula>MONTH(R25)&lt;&gt;MONTH($R$23)</formula>
    </cfRule>
  </conditionalFormatting>
  <conditionalFormatting sqref="B34:H39">
    <cfRule type="expression" dxfId="2" priority="3" stopIfTrue="1">
      <formula>MONTH(B34)&lt;&gt;MONTH($B$32)</formula>
    </cfRule>
  </conditionalFormatting>
  <conditionalFormatting sqref="J34:P39">
    <cfRule type="expression" dxfId="1" priority="2" stopIfTrue="1">
      <formula>MONTH(J34)&lt;&gt;MONTH($J$32)</formula>
    </cfRule>
  </conditionalFormatting>
  <conditionalFormatting sqref="R34:X39">
    <cfRule type="expression" dxfId="0" priority="1" stopIfTrue="1">
      <formula>MONTH(R34)&lt;&gt;MONTH($R$32)</formula>
    </cfRule>
  </conditionalFormatting>
  <hyperlinks>
    <hyperlink ref="Z39" r:id="rId1"/>
  </hyperlinks>
  <printOptions horizontalCentered="1" verticalCentered="1"/>
  <pageMargins left="0.25" right="0.25" top="0.75" bottom="0.75" header="0.3" footer="0.3"/>
  <pageSetup scale="84" orientation="landscape" horizontalDpi="300" verticalDpi="30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48</vt:i4>
      </vt:variant>
    </vt:vector>
  </HeadingPairs>
  <TitlesOfParts>
    <vt:vector size="56" baseType="lpstr">
      <vt:lpstr>Voorblad</vt:lpstr>
      <vt:lpstr>Groot</vt:lpstr>
      <vt:lpstr>PerMnd</vt:lpstr>
      <vt:lpstr>Dag</vt:lpstr>
      <vt:lpstr>Mini</vt:lpstr>
      <vt:lpstr>Gr  Kleur1</vt:lpstr>
      <vt:lpstr>Gr Kleur2</vt:lpstr>
      <vt:lpstr>Gr Kleur3</vt:lpstr>
      <vt:lpstr>'Gr  Kleur1'!Afdrukbereik</vt:lpstr>
      <vt:lpstr>'Gr Kleur2'!Afdrukbereik</vt:lpstr>
      <vt:lpstr>'Gr Kleur3'!Afdrukbereik</vt:lpstr>
      <vt:lpstr>Groot!Afdrukbereik</vt:lpstr>
      <vt:lpstr>Mini!Afdrukbereik</vt:lpstr>
      <vt:lpstr>PerMnd!Afdrukbereik</vt:lpstr>
      <vt:lpstr>dailyEvents</vt:lpstr>
      <vt:lpstr>dayTypes</vt:lpstr>
      <vt:lpstr>lstDailyEvents</vt:lpstr>
      <vt:lpstr>'Gr  Kleur1'!lstWeekDays</vt:lpstr>
      <vt:lpstr>'Gr Kleur2'!lstWeekDays</vt:lpstr>
      <vt:lpstr>'Gr Kleur3'!lstWeekDays</vt:lpstr>
      <vt:lpstr>lstWeekDays</vt:lpstr>
      <vt:lpstr>m1_</vt:lpstr>
      <vt:lpstr>m10_</vt:lpstr>
      <vt:lpstr>m11_</vt:lpstr>
      <vt:lpstr>m12_</vt:lpstr>
      <vt:lpstr>m2_</vt:lpstr>
      <vt:lpstr>m3_</vt:lpstr>
      <vt:lpstr>m4_</vt:lpstr>
      <vt:lpstr>m5_</vt:lpstr>
      <vt:lpstr>m6_</vt:lpstr>
      <vt:lpstr>m7_</vt:lpstr>
      <vt:lpstr>m8_</vt:lpstr>
      <vt:lpstr>m9_</vt:lpstr>
      <vt:lpstr>month1</vt:lpstr>
      <vt:lpstr>month10</vt:lpstr>
      <vt:lpstr>month11</vt:lpstr>
      <vt:lpstr>month12</vt:lpstr>
      <vt:lpstr>month2</vt:lpstr>
      <vt:lpstr>month3</vt:lpstr>
      <vt:lpstr>month4</vt:lpstr>
      <vt:lpstr>month5</vt:lpstr>
      <vt:lpstr>month6</vt:lpstr>
      <vt:lpstr>month7</vt:lpstr>
      <vt:lpstr>month8</vt:lpstr>
      <vt:lpstr>month9</vt:lpstr>
      <vt:lpstr>symAnn</vt:lpstr>
      <vt:lpstr>symHol</vt:lpstr>
      <vt:lpstr>symImp</vt:lpstr>
      <vt:lpstr>symVac</vt:lpstr>
      <vt:lpstr>valAnn</vt:lpstr>
      <vt:lpstr>valEventStats</vt:lpstr>
      <vt:lpstr>valHol</vt:lpstr>
      <vt:lpstr>valImp</vt:lpstr>
      <vt:lpstr>valVac</vt:lpstr>
      <vt:lpstr>valYearStart</vt:lpstr>
      <vt:lpstr>year</vt:lpstr>
    </vt:vector>
  </TitlesOfParts>
  <Company>Pointy Haired Dilbert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Purna Duggirala</dc:creator>
  <cp:lastModifiedBy>Gijs Verbruggen</cp:lastModifiedBy>
  <cp:lastPrinted>2010-12-17T03:23:53Z</cp:lastPrinted>
  <dcterms:created xsi:type="dcterms:W3CDTF">2010-11-30T23:39:51Z</dcterms:created>
  <dcterms:modified xsi:type="dcterms:W3CDTF">2015-01-17T14:44:11Z</dcterms:modified>
</cp:coreProperties>
</file>