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1840" windowHeight="13740" tabRatio="500"/>
  </bookViews>
  <sheets>
    <sheet name="Voorblad" sheetId="5" r:id="rId1"/>
    <sheet name="Aantal" sheetId="4" r:id="rId2"/>
    <sheet name="ToepBasis" sheetId="1" r:id="rId3"/>
    <sheet name="ToepScore" sheetId="3" r:id="rId4"/>
  </sheets>
  <externalReferences>
    <externalReference r:id="rId5"/>
  </externalReferences>
  <definedNames>
    <definedName name="_xlnm._FilterDatabase" localSheetId="1" hidden="1">Aantal!$D$14:$G$158</definedName>
    <definedName name="Bedragen">[1]Alt3!$D$4:$D$66</definedName>
    <definedName name="Maanden">[1]Alt3!$B$4:$B$66</definedName>
    <definedName name="MaxBedrag">[1]Alt3!$G$4</definedName>
    <definedName name="Paal" localSheetId="3">ToepScore!#REF!</definedName>
    <definedName name="Paal">ToepBasis!$C$4</definedName>
    <definedName name="Regios">[1]Alt3!$C$4:$C$66</definedName>
    <definedName name="Score" localSheetId="3">ToepScore!#REF!</definedName>
    <definedName name="Score">ToepBasis!$C$8:$C$12</definedName>
    <definedName name="Streepje" localSheetId="3">ToepScore!#REF!</definedName>
    <definedName name="Streepje">ToepBasis!$C$2</definedName>
    <definedName name="Vijftal" localSheetId="3">ToepScore!#REF!</definedName>
    <definedName name="Vijftal">ToepBasis!$C$3</definedName>
    <definedName name="Winst">ToepBasis!$D$8:$D$12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6" i="4" l="1"/>
  <c r="J15" i="4"/>
  <c r="I16" i="4" a="1"/>
  <c r="I16" i="4"/>
  <c r="I17" i="4" a="1"/>
  <c r="I17" i="4"/>
  <c r="I18" i="4" a="1"/>
  <c r="I18" i="4"/>
  <c r="I19" i="4" a="1"/>
  <c r="I19" i="4"/>
  <c r="I20" i="4" a="1"/>
  <c r="I20" i="4"/>
  <c r="I21" i="4" a="1"/>
  <c r="I21" i="4"/>
  <c r="I22" i="4" a="1"/>
  <c r="I22" i="4"/>
  <c r="I23" i="4" a="1"/>
  <c r="I23" i="4"/>
  <c r="I24" i="4" a="1"/>
  <c r="I24" i="4"/>
  <c r="I25" i="4" a="1"/>
  <c r="I25" i="4"/>
  <c r="I26" i="4" a="1"/>
  <c r="I26" i="4"/>
  <c r="I27" i="4" a="1"/>
  <c r="I27" i="4"/>
  <c r="I28" i="4" a="1"/>
  <c r="I28" i="4"/>
  <c r="I29" i="4" a="1"/>
  <c r="I29" i="4"/>
  <c r="I30" i="4" a="1"/>
  <c r="I30" i="4"/>
  <c r="I31" i="4" a="1"/>
  <c r="I31" i="4"/>
  <c r="I32" i="4" a="1"/>
  <c r="I32" i="4"/>
  <c r="I33" i="4" a="1"/>
  <c r="I33" i="4"/>
  <c r="I34" i="4" a="1"/>
  <c r="I34" i="4"/>
  <c r="I35" i="4" a="1"/>
  <c r="I35" i="4"/>
  <c r="I36" i="4" a="1"/>
  <c r="I36" i="4"/>
  <c r="I37" i="4" a="1"/>
  <c r="I37" i="4"/>
  <c r="I38" i="4" a="1"/>
  <c r="I38" i="4"/>
  <c r="I39" i="4" a="1"/>
  <c r="I39" i="4"/>
  <c r="I40" i="4" a="1"/>
  <c r="I40" i="4"/>
  <c r="I41" i="4" a="1"/>
  <c r="I41" i="4"/>
  <c r="I42" i="4" a="1"/>
  <c r="I42" i="4"/>
  <c r="I43" i="4" a="1"/>
  <c r="I43" i="4"/>
  <c r="I44" i="4" a="1"/>
  <c r="I44" i="4"/>
  <c r="I45" i="4" a="1"/>
  <c r="I45" i="4"/>
  <c r="I46" i="4" a="1"/>
  <c r="I46" i="4"/>
  <c r="I47" i="4" a="1"/>
  <c r="I47" i="4"/>
  <c r="I48" i="4" a="1"/>
  <c r="I48" i="4"/>
  <c r="I49" i="4" a="1"/>
  <c r="I49" i="4"/>
  <c r="I50" i="4" a="1"/>
  <c r="I50" i="4"/>
  <c r="I51" i="4" a="1"/>
  <c r="I51" i="4"/>
  <c r="I52" i="4" a="1"/>
  <c r="I52" i="4"/>
  <c r="I53" i="4" a="1"/>
  <c r="I53" i="4"/>
  <c r="I54" i="4" a="1"/>
  <c r="I54" i="4"/>
  <c r="I55" i="4" a="1"/>
  <c r="I55" i="4"/>
  <c r="I56" i="4" a="1"/>
  <c r="I56" i="4"/>
  <c r="I57" i="4" a="1"/>
  <c r="I57" i="4"/>
  <c r="I58" i="4" a="1"/>
  <c r="I58" i="4"/>
  <c r="I59" i="4" a="1"/>
  <c r="I59" i="4"/>
  <c r="I60" i="4" a="1"/>
  <c r="I60" i="4"/>
  <c r="I61" i="4" a="1"/>
  <c r="I61" i="4"/>
  <c r="I62" i="4" a="1"/>
  <c r="I62" i="4"/>
  <c r="I63" i="4" a="1"/>
  <c r="I63" i="4"/>
  <c r="I64" i="4" a="1"/>
  <c r="I64" i="4"/>
  <c r="I65" i="4" a="1"/>
  <c r="I65" i="4"/>
  <c r="I66" i="4" a="1"/>
  <c r="I66" i="4"/>
  <c r="I67" i="4" a="1"/>
  <c r="I67" i="4"/>
  <c r="I68" i="4" a="1"/>
  <c r="I68" i="4"/>
  <c r="I69" i="4" a="1"/>
  <c r="I69" i="4"/>
  <c r="I70" i="4" a="1"/>
  <c r="I70" i="4"/>
  <c r="I71" i="4" a="1"/>
  <c r="I71" i="4"/>
  <c r="I72" i="4" a="1"/>
  <c r="I72" i="4"/>
  <c r="I73" i="4" a="1"/>
  <c r="I73" i="4"/>
  <c r="I74" i="4" a="1"/>
  <c r="I74" i="4"/>
  <c r="I75" i="4" a="1"/>
  <c r="I75" i="4"/>
  <c r="I76" i="4" a="1"/>
  <c r="I76" i="4"/>
  <c r="I77" i="4" a="1"/>
  <c r="I77" i="4"/>
  <c r="I78" i="4" a="1"/>
  <c r="I78" i="4"/>
  <c r="I79" i="4" a="1"/>
  <c r="I79" i="4"/>
  <c r="I80" i="4" a="1"/>
  <c r="I80" i="4"/>
  <c r="I81" i="4" a="1"/>
  <c r="I81" i="4"/>
  <c r="I82" i="4" a="1"/>
  <c r="I82" i="4"/>
  <c r="I83" i="4" a="1"/>
  <c r="I83" i="4"/>
  <c r="I84" i="4" a="1"/>
  <c r="I84" i="4"/>
  <c r="I85" i="4" a="1"/>
  <c r="I85" i="4"/>
  <c r="I86" i="4" a="1"/>
  <c r="I86" i="4"/>
  <c r="I87" i="4" a="1"/>
  <c r="I87" i="4"/>
  <c r="I88" i="4" a="1"/>
  <c r="I88" i="4"/>
  <c r="I89" i="4" a="1"/>
  <c r="I89" i="4"/>
  <c r="I90" i="4" a="1"/>
  <c r="I90" i="4"/>
  <c r="I91" i="4" a="1"/>
  <c r="I91" i="4"/>
  <c r="I92" i="4" a="1"/>
  <c r="I92" i="4"/>
  <c r="I93" i="4" a="1"/>
  <c r="I93" i="4"/>
  <c r="I94" i="4" a="1"/>
  <c r="I94" i="4"/>
  <c r="I95" i="4" a="1"/>
  <c r="I95" i="4"/>
  <c r="I96" i="4" a="1"/>
  <c r="I96" i="4"/>
  <c r="I97" i="4" a="1"/>
  <c r="I97" i="4"/>
  <c r="I98" i="4" a="1"/>
  <c r="I98" i="4"/>
  <c r="I99" i="4" a="1"/>
  <c r="I99" i="4"/>
  <c r="I100" i="4" a="1"/>
  <c r="I100" i="4"/>
  <c r="I101" i="4" a="1"/>
  <c r="I101" i="4"/>
  <c r="I102" i="4" a="1"/>
  <c r="I102" i="4"/>
  <c r="I103" i="4" a="1"/>
  <c r="I103" i="4"/>
  <c r="I104" i="4" a="1"/>
  <c r="I104" i="4"/>
  <c r="I105" i="4" a="1"/>
  <c r="I105" i="4"/>
  <c r="I106" i="4" a="1"/>
  <c r="I106" i="4"/>
  <c r="I107" i="4" a="1"/>
  <c r="I107" i="4"/>
  <c r="I108" i="4" a="1"/>
  <c r="I108" i="4"/>
  <c r="I109" i="4" a="1"/>
  <c r="I109" i="4"/>
  <c r="I110" i="4" a="1"/>
  <c r="I110" i="4"/>
  <c r="I111" i="4" a="1"/>
  <c r="I111" i="4"/>
  <c r="I112" i="4" a="1"/>
  <c r="I112" i="4"/>
  <c r="I113" i="4" a="1"/>
  <c r="I113" i="4"/>
  <c r="I114" i="4" a="1"/>
  <c r="I114" i="4"/>
  <c r="I115" i="4" a="1"/>
  <c r="I115" i="4"/>
  <c r="I116" i="4" a="1"/>
  <c r="I116" i="4"/>
  <c r="I117" i="4" a="1"/>
  <c r="I117" i="4"/>
  <c r="I118" i="4" a="1"/>
  <c r="I118" i="4"/>
  <c r="I119" i="4" a="1"/>
  <c r="I119" i="4"/>
  <c r="I120" i="4" a="1"/>
  <c r="I120" i="4"/>
  <c r="I121" i="4" a="1"/>
  <c r="I121" i="4"/>
  <c r="I122" i="4" a="1"/>
  <c r="I122" i="4"/>
  <c r="I123" i="4" a="1"/>
  <c r="I123" i="4"/>
  <c r="I124" i="4" a="1"/>
  <c r="I124" i="4"/>
  <c r="I125" i="4" a="1"/>
  <c r="I125" i="4"/>
  <c r="I126" i="4" a="1"/>
  <c r="I126" i="4"/>
  <c r="I127" i="4" a="1"/>
  <c r="I127" i="4"/>
  <c r="I128" i="4" a="1"/>
  <c r="I128" i="4"/>
  <c r="I129" i="4" a="1"/>
  <c r="I129" i="4"/>
  <c r="I130" i="4" a="1"/>
  <c r="I130" i="4"/>
  <c r="I131" i="4" a="1"/>
  <c r="I131" i="4"/>
  <c r="I132" i="4" a="1"/>
  <c r="I132" i="4"/>
  <c r="I133" i="4" a="1"/>
  <c r="I133" i="4"/>
  <c r="I134" i="4" a="1"/>
  <c r="I134" i="4"/>
  <c r="I135" i="4" a="1"/>
  <c r="I135" i="4"/>
  <c r="I136" i="4" a="1"/>
  <c r="I136" i="4"/>
  <c r="I137" i="4" a="1"/>
  <c r="I137" i="4"/>
  <c r="I138" i="4" a="1"/>
  <c r="I138" i="4"/>
  <c r="I139" i="4" a="1"/>
  <c r="I139" i="4"/>
  <c r="I140" i="4" a="1"/>
  <c r="I140" i="4"/>
  <c r="I141" i="4" a="1"/>
  <c r="I141" i="4"/>
  <c r="I142" i="4" a="1"/>
  <c r="I142" i="4"/>
  <c r="I143" i="4" a="1"/>
  <c r="I143" i="4"/>
  <c r="I144" i="4" a="1"/>
  <c r="I144" i="4"/>
  <c r="I145" i="4" a="1"/>
  <c r="I145" i="4"/>
  <c r="I146" i="4" a="1"/>
  <c r="I146" i="4"/>
  <c r="I147" i="4" a="1"/>
  <c r="I147" i="4"/>
  <c r="I148" i="4" a="1"/>
  <c r="I148" i="4"/>
  <c r="I149" i="4" a="1"/>
  <c r="I149" i="4"/>
  <c r="I150" i="4" a="1"/>
  <c r="I150" i="4"/>
  <c r="I151" i="4" a="1"/>
  <c r="I151" i="4"/>
  <c r="I152" i="4" a="1"/>
  <c r="I152" i="4"/>
  <c r="I153" i="4" a="1"/>
  <c r="I153" i="4"/>
  <c r="I154" i="4" a="1"/>
  <c r="I154" i="4"/>
  <c r="I155" i="4" a="1"/>
  <c r="I155" i="4"/>
  <c r="I156" i="4" a="1"/>
  <c r="I156" i="4"/>
  <c r="I157" i="4" a="1"/>
  <c r="I157" i="4"/>
  <c r="I158" i="4" a="1"/>
  <c r="I158" i="4"/>
  <c r="I15" i="4" a="1"/>
  <c r="I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" i="4"/>
  <c r="C4" i="1"/>
  <c r="M21" i="4"/>
  <c r="E14" i="4"/>
  <c r="F14" i="4"/>
  <c r="G14" i="4"/>
  <c r="D14" i="4"/>
  <c r="D11" i="4"/>
  <c r="G10" i="4"/>
  <c r="E9" i="4"/>
  <c r="E8" i="4"/>
  <c r="D7" i="4"/>
  <c r="D6" i="4"/>
  <c r="E5" i="4"/>
  <c r="F5" i="4"/>
  <c r="G5" i="4"/>
  <c r="D5" i="4"/>
  <c r="E4" i="4"/>
  <c r="F4" i="4"/>
  <c r="G4" i="4"/>
  <c r="D4" i="4"/>
  <c r="E3" i="4"/>
  <c r="F3" i="4"/>
  <c r="G3" i="4"/>
  <c r="D3" i="4"/>
  <c r="H12" i="1"/>
  <c r="H11" i="1"/>
  <c r="H10" i="1"/>
  <c r="H9" i="1"/>
  <c r="H8" i="1"/>
  <c r="F12" i="1"/>
  <c r="F11" i="1"/>
  <c r="F10" i="1"/>
  <c r="F9" i="1"/>
  <c r="F8" i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<sst xmlns="http://schemas.openxmlformats.org/spreadsheetml/2006/main" count="466" uniqueCount="47">
  <si>
    <t>Streepje</t>
  </si>
  <si>
    <t>Vijftal</t>
  </si>
  <si>
    <t>Paal</t>
  </si>
  <si>
    <t>Score</t>
  </si>
  <si>
    <t>Theo</t>
  </si>
  <si>
    <t>Lucienne</t>
  </si>
  <si>
    <t>Marion</t>
  </si>
  <si>
    <t>Gerrion</t>
  </si>
  <si>
    <t>Gijs</t>
  </si>
  <si>
    <t>∣</t>
  </si>
  <si>
    <t>Toepen</t>
  </si>
  <si>
    <t>Gewonnen</t>
  </si>
  <si>
    <r>
      <rPr>
        <sz val="12"/>
        <color theme="1"/>
        <rFont val="Lucida Sans Unicode"/>
        <family val="2"/>
      </rPr>
      <t>∦</t>
    </r>
    <r>
      <rPr>
        <sz val="12"/>
        <color theme="1"/>
        <rFont val="Arial"/>
        <family val="2"/>
      </rPr>
      <t xml:space="preserve"> </t>
    </r>
  </si>
  <si>
    <t>Maand</t>
  </si>
  <si>
    <t>Regio</t>
  </si>
  <si>
    <t>Product</t>
  </si>
  <si>
    <t>Bedrag</t>
  </si>
  <si>
    <t>jan</t>
  </si>
  <si>
    <t>feb</t>
  </si>
  <si>
    <t>mrt</t>
  </si>
  <si>
    <t>apr</t>
  </si>
  <si>
    <t>mei</t>
  </si>
  <si>
    <t>jun</t>
  </si>
  <si>
    <t>jul</t>
  </si>
  <si>
    <t>aug</t>
  </si>
  <si>
    <t>okt</t>
  </si>
  <si>
    <t>nov</t>
  </si>
  <si>
    <t>dec</t>
  </si>
  <si>
    <t>Noord</t>
  </si>
  <si>
    <t>Oost</t>
  </si>
  <si>
    <t>Zuid</t>
  </si>
  <si>
    <t>Broodrooster</t>
  </si>
  <si>
    <t>Strijkijzer</t>
  </si>
  <si>
    <t>Stofzuiger</t>
  </si>
  <si>
    <t>Aantal</t>
  </si>
  <si>
    <t>Aantal.als</t>
  </si>
  <si>
    <t>&gt;1250</t>
  </si>
  <si>
    <t>31-11-14</t>
  </si>
  <si>
    <t>Aantal:</t>
  </si>
  <si>
    <t>Aantalarg</t>
  </si>
  <si>
    <t>Aantallen.als</t>
  </si>
  <si>
    <t>#Gevuld</t>
  </si>
  <si>
    <t>Aantal.lege.cellen</t>
  </si>
  <si>
    <t>© 2015, G-Info/G. Verbruggen</t>
  </si>
  <si>
    <t>www.ginfo.nl</t>
  </si>
  <si>
    <t>Voorbeeld materiaal -  Aantallen</t>
  </si>
  <si>
    <t>sept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</si>
</sst>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Segoe UI Symbol"/>
      <family val="2"/>
    </font>
    <font>
      <sz val="12"/>
      <color theme="1"/>
      <name val="Arial"/>
      <family val="2"/>
    </font>
    <font>
      <sz val="22"/>
      <color theme="1"/>
      <name val="Calibri"/>
      <family val="2"/>
      <scheme val="minor"/>
    </font>
    <font>
      <sz val="22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Calibri"/>
      <family val="2"/>
      <scheme val="minor"/>
    </font>
    <font>
      <sz val="12"/>
      <color theme="1"/>
      <name val="Lucida Sans Unicode"/>
      <family val="2"/>
    </font>
    <font>
      <b/>
      <sz val="24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30"/>
      <color indexed="30"/>
      <name val="Arial"/>
      <family val="2"/>
    </font>
    <font>
      <b/>
      <sz val="18"/>
      <color indexed="8"/>
      <name val="Arial"/>
      <family val="2"/>
    </font>
    <font>
      <b/>
      <sz val="10"/>
      <name val="Verdana"/>
      <family val="2"/>
    </font>
    <font>
      <b/>
      <u/>
      <sz val="10"/>
      <color theme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auto="1"/>
      </patternFill>
    </fill>
  </fills>
  <borders count="42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theme="3" tint="0.39994506668294322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theme="3" tint="0.39991454817346722"/>
      </left>
      <right/>
      <top style="thick">
        <color theme="3" tint="0.39991454817346722"/>
      </top>
      <bottom style="thin">
        <color auto="1"/>
      </bottom>
      <diagonal/>
    </border>
    <border>
      <left/>
      <right/>
      <top style="thick">
        <color theme="3" tint="0.39991454817346722"/>
      </top>
      <bottom style="thin">
        <color auto="1"/>
      </bottom>
      <diagonal/>
    </border>
    <border>
      <left/>
      <right style="thick">
        <color theme="3" tint="0.39991454817346722"/>
      </right>
      <top style="thick">
        <color theme="3" tint="0.39991454817346722"/>
      </top>
      <bottom style="thin">
        <color auto="1"/>
      </bottom>
      <diagonal/>
    </border>
    <border>
      <left style="thick">
        <color theme="3" tint="0.39991454817346722"/>
      </left>
      <right/>
      <top style="medium">
        <color theme="3" tint="0.39994506668294322"/>
      </top>
      <bottom style="thin">
        <color auto="1"/>
      </bottom>
      <diagonal/>
    </border>
    <border>
      <left/>
      <right style="thick">
        <color theme="3" tint="0.39991454817346722"/>
      </right>
      <top style="medium">
        <color theme="3" tint="0.39994506668294322"/>
      </top>
      <bottom style="thin">
        <color auto="1"/>
      </bottom>
      <diagonal/>
    </border>
    <border>
      <left style="thick">
        <color theme="3" tint="0.39991454817346722"/>
      </left>
      <right/>
      <top/>
      <bottom/>
      <diagonal/>
    </border>
    <border>
      <left style="thin">
        <color auto="1"/>
      </left>
      <right style="thick">
        <color theme="3" tint="0.39991454817346722"/>
      </right>
      <top style="thin">
        <color auto="1"/>
      </top>
      <bottom/>
      <diagonal/>
    </border>
    <border>
      <left style="thin">
        <color auto="1"/>
      </left>
      <right style="thick">
        <color theme="3" tint="0.39991454817346722"/>
      </right>
      <top/>
      <bottom/>
      <diagonal/>
    </border>
    <border>
      <left style="thick">
        <color theme="3" tint="0.39991454817346722"/>
      </left>
      <right/>
      <top/>
      <bottom style="thick">
        <color theme="3" tint="0.39991454817346722"/>
      </bottom>
      <diagonal/>
    </border>
    <border>
      <left style="thin">
        <color auto="1"/>
      </left>
      <right style="thin">
        <color auto="1"/>
      </right>
      <top/>
      <bottom style="thick">
        <color theme="3" tint="0.39991454817346722"/>
      </bottom>
      <diagonal/>
    </border>
    <border>
      <left style="thin">
        <color auto="1"/>
      </left>
      <right style="thick">
        <color theme="3" tint="0.39991454817346722"/>
      </right>
      <top/>
      <bottom style="thick">
        <color theme="3" tint="0.39991454817346722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theme="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ck">
        <color indexed="53"/>
      </left>
      <right/>
      <top style="thick">
        <color indexed="53"/>
      </top>
      <bottom/>
      <diagonal/>
    </border>
    <border>
      <left/>
      <right/>
      <top style="thick">
        <color indexed="53"/>
      </top>
      <bottom/>
      <diagonal/>
    </border>
    <border>
      <left/>
      <right style="thick">
        <color indexed="53"/>
      </right>
      <top style="thick">
        <color indexed="53"/>
      </top>
      <bottom/>
      <diagonal/>
    </border>
    <border>
      <left style="thick">
        <color indexed="53"/>
      </left>
      <right/>
      <top/>
      <bottom/>
      <diagonal/>
    </border>
    <border>
      <left/>
      <right style="thick">
        <color indexed="53"/>
      </right>
      <top/>
      <bottom/>
      <diagonal/>
    </border>
    <border>
      <left style="thick">
        <color indexed="53"/>
      </left>
      <right/>
      <top/>
      <bottom style="thick">
        <color indexed="53"/>
      </bottom>
      <diagonal/>
    </border>
    <border>
      <left/>
      <right/>
      <top/>
      <bottom style="thick">
        <color indexed="53"/>
      </bottom>
      <diagonal/>
    </border>
    <border>
      <left/>
      <right style="thick">
        <color indexed="53"/>
      </right>
      <top/>
      <bottom style="thick">
        <color indexed="53"/>
      </bottom>
      <diagonal/>
    </border>
  </borders>
  <cellStyleXfs count="26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6" fillId="0" borderId="29" applyNumberFormat="0" applyFill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7" fillId="0" borderId="0"/>
    <xf numFmtId="0" fontId="22" fillId="0" borderId="0" applyNumberFormat="0" applyFill="0" applyBorder="0" applyAlignment="0" applyProtection="0"/>
  </cellStyleXfs>
  <cellXfs count="82">
    <xf numFmtId="0" fontId="0" fillId="0" borderId="0" xfId="0"/>
    <xf numFmtId="0" fontId="1" fillId="0" borderId="1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8" fillId="0" borderId="0" xfId="0" quotePrefix="1" applyFont="1" applyBorder="1"/>
    <xf numFmtId="0" fontId="2" fillId="0" borderId="0" xfId="0" quotePrefix="1" applyFont="1" applyBorder="1"/>
    <xf numFmtId="0" fontId="0" fillId="0" borderId="0" xfId="0" applyBorder="1" applyAlignment="1">
      <alignment horizontal="center" vertical="center"/>
    </xf>
    <xf numFmtId="0" fontId="7" fillId="0" borderId="0" xfId="0" applyFont="1" applyBorder="1"/>
    <xf numFmtId="0" fontId="6" fillId="2" borderId="5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1" fillId="0" borderId="23" xfId="0" applyFont="1" applyBorder="1"/>
    <xf numFmtId="0" fontId="7" fillId="0" borderId="24" xfId="0" applyFont="1" applyBorder="1"/>
    <xf numFmtId="0" fontId="11" fillId="0" borderId="25" xfId="0" applyFont="1" applyBorder="1"/>
    <xf numFmtId="0" fontId="11" fillId="0" borderId="27" xfId="0" applyFont="1" applyBorder="1"/>
    <xf numFmtId="0" fontId="2" fillId="0" borderId="28" xfId="0" quotePrefix="1" applyFont="1" applyBorder="1"/>
    <xf numFmtId="0" fontId="2" fillId="0" borderId="26" xfId="0" quotePrefix="1" applyFont="1" applyBorder="1"/>
    <xf numFmtId="0" fontId="15" fillId="2" borderId="15" xfId="0" applyFont="1" applyFill="1" applyBorder="1" applyAlignment="1">
      <alignment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6" fillId="0" borderId="29" xfId="1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8" xfId="0" applyBorder="1"/>
    <xf numFmtId="0" fontId="0" fillId="0" borderId="4" xfId="0" applyBorder="1"/>
    <xf numFmtId="0" fontId="0" fillId="0" borderId="31" xfId="0" applyBorder="1"/>
    <xf numFmtId="0" fontId="0" fillId="0" borderId="32" xfId="0" applyBorder="1"/>
    <xf numFmtId="0" fontId="1" fillId="0" borderId="5" xfId="0" applyFont="1" applyBorder="1"/>
    <xf numFmtId="0" fontId="1" fillId="0" borderId="31" xfId="0" applyFont="1" applyBorder="1"/>
    <xf numFmtId="0" fontId="1" fillId="0" borderId="1" xfId="0" applyFont="1" applyBorder="1"/>
    <xf numFmtId="0" fontId="1" fillId="0" borderId="32" xfId="0" applyFont="1" applyBorder="1"/>
    <xf numFmtId="0" fontId="1" fillId="0" borderId="3" xfId="0" applyFont="1" applyBorder="1"/>
    <xf numFmtId="0" fontId="1" fillId="0" borderId="33" xfId="0" applyFont="1" applyBorder="1"/>
    <xf numFmtId="0" fontId="1" fillId="0" borderId="30" xfId="0" applyFont="1" applyBorder="1"/>
    <xf numFmtId="0" fontId="1" fillId="0" borderId="6" xfId="0" applyFont="1" applyBorder="1"/>
    <xf numFmtId="0" fontId="1" fillId="0" borderId="7" xfId="0" applyFont="1" applyBorder="1"/>
    <xf numFmtId="14" fontId="0" fillId="0" borderId="0" xfId="0" applyNumberFormat="1"/>
    <xf numFmtId="0" fontId="0" fillId="0" borderId="0" xfId="0" applyAlignment="1">
      <alignment horizontal="right"/>
    </xf>
    <xf numFmtId="0" fontId="17" fillId="3" borderId="0" xfId="24" applyFill="1"/>
    <xf numFmtId="0" fontId="17" fillId="3" borderId="0" xfId="24" applyFill="1" applyBorder="1"/>
    <xf numFmtId="0" fontId="17" fillId="0" borderId="0" xfId="24"/>
    <xf numFmtId="0" fontId="17" fillId="4" borderId="0" xfId="24" applyFill="1"/>
    <xf numFmtId="0" fontId="17" fillId="4" borderId="0" xfId="24" applyFill="1" applyBorder="1"/>
    <xf numFmtId="0" fontId="17" fillId="4" borderId="34" xfId="24" applyFill="1" applyBorder="1"/>
    <xf numFmtId="0" fontId="17" fillId="4" borderId="35" xfId="24" applyFill="1" applyBorder="1"/>
    <xf numFmtId="0" fontId="17" fillId="4" borderId="36" xfId="24" applyFill="1" applyBorder="1"/>
    <xf numFmtId="0" fontId="17" fillId="4" borderId="37" xfId="24" applyFill="1" applyBorder="1"/>
    <xf numFmtId="0" fontId="18" fillId="4" borderId="0" xfId="24" applyFont="1" applyFill="1" applyBorder="1"/>
    <xf numFmtId="0" fontId="17" fillId="4" borderId="38" xfId="24" applyFill="1" applyBorder="1"/>
    <xf numFmtId="0" fontId="19" fillId="4" borderId="0" xfId="24" applyFont="1" applyFill="1" applyBorder="1" applyAlignment="1">
      <alignment horizontal="right"/>
    </xf>
    <xf numFmtId="0" fontId="20" fillId="4" borderId="0" xfId="24" applyFont="1" applyFill="1" applyBorder="1" applyAlignment="1">
      <alignment horizontal="right"/>
    </xf>
    <xf numFmtId="0" fontId="21" fillId="4" borderId="0" xfId="24" applyFont="1" applyFill="1" applyBorder="1" applyAlignment="1">
      <alignment horizontal="right"/>
    </xf>
    <xf numFmtId="0" fontId="22" fillId="4" borderId="0" xfId="25" applyFill="1" applyBorder="1" applyAlignment="1" applyProtection="1">
      <alignment horizontal="right"/>
      <protection locked="0"/>
    </xf>
    <xf numFmtId="0" fontId="22" fillId="4" borderId="0" xfId="25" applyFill="1" applyAlignment="1" applyProtection="1">
      <alignment horizontal="right"/>
      <protection locked="0"/>
    </xf>
    <xf numFmtId="0" fontId="17" fillId="4" borderId="39" xfId="24" applyFill="1" applyBorder="1"/>
    <xf numFmtId="0" fontId="17" fillId="4" borderId="40" xfId="24" applyFill="1" applyBorder="1"/>
    <xf numFmtId="0" fontId="17" fillId="4" borderId="41" xfId="24" applyFill="1" applyBorder="1"/>
    <xf numFmtId="0" fontId="17" fillId="0" borderId="0" xfId="24" applyBorder="1"/>
    <xf numFmtId="0" fontId="0" fillId="0" borderId="3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6" fillId="0" borderId="29" xfId="11" applyAlignment="1">
      <alignment horizont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</cellXfs>
  <cellStyles count="26">
    <cellStyle name="Gevolgde hyperlink" xfId="2" builtinId="9" hidden="1"/>
    <cellStyle name="Gevolgde hyperlink" xfId="4" builtinId="9" hidden="1"/>
    <cellStyle name="Gevolgde hyperlink" xfId="6" builtinId="9" hidden="1"/>
    <cellStyle name="Gevolgde hyperlink" xfId="8" builtinId="9" hidden="1"/>
    <cellStyle name="Gevolgde hyperlink" xfId="10" builtinId="9" hidden="1"/>
    <cellStyle name="Gevolgde hyperlink" xfId="13" builtinId="9" hidden="1"/>
    <cellStyle name="Gevolgde hyperlink" xfId="15" builtinId="9" hidden="1"/>
    <cellStyle name="Gevolgde hyperlink" xfId="17" builtinId="9" hidden="1"/>
    <cellStyle name="Gevolgde hyperlink" xfId="19" builtinId="9" hidden="1"/>
    <cellStyle name="Gevolgde hyperlink" xfId="21" builtinId="9" hidden="1"/>
    <cellStyle name="Gevolgde hyperlink" xfId="23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5" builtinId="8"/>
    <cellStyle name="Kop 1" xfId="11" builtinId="16"/>
    <cellStyle name="Normal 2" xfId="24"/>
    <cellStyle name="Standaard" xfId="0" builtinId="0"/>
  </cellStyles>
  <dxfs count="5">
    <dxf>
      <font>
        <color theme="9" tint="-0.24994659260841701"/>
      </font>
    </dxf>
    <dxf>
      <font>
        <color rgb="FFFF0000"/>
      </font>
      <fill>
        <patternFill patternType="solid">
          <bgColor theme="9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Spin" dx="16" fmlaLink="ToepBasis!$C$8" max="15" page="10" val="3"/>
</file>

<file path=xl/ctrlProps/ctrlProp2.xml><?xml version="1.0" encoding="utf-8"?>
<formControlPr xmlns="http://schemas.microsoft.com/office/spreadsheetml/2009/9/main" objectType="Spin" dx="0" fmlaLink="ToepBasis!$C$9" max="15" page="0" val="15"/>
</file>

<file path=xl/ctrlProps/ctrlProp3.xml><?xml version="1.0" encoding="utf-8"?>
<formControlPr xmlns="http://schemas.microsoft.com/office/spreadsheetml/2009/9/main" objectType="Spin" dx="0" fmlaLink="ToepBasis!$C$11" max="15" page="0" val="10"/>
</file>

<file path=xl/ctrlProps/ctrlProp4.xml><?xml version="1.0" encoding="utf-8"?>
<formControlPr xmlns="http://schemas.microsoft.com/office/spreadsheetml/2009/9/main" objectType="Spin" dx="0" fmlaLink="ToepBasis!$C$12" max="15" page="0" val="5"/>
</file>

<file path=xl/ctrlProps/ctrlProp5.xml><?xml version="1.0" encoding="utf-8"?>
<formControlPr xmlns="http://schemas.microsoft.com/office/spreadsheetml/2009/9/main" objectType="Spin" dx="0" fmlaLink="ToepBasis!$C$10" max="15" page="0" val="14"/>
</file>

<file path=xl/ctrlProps/ctrlProp6.xml><?xml version="1.0" encoding="utf-8"?>
<formControlPr xmlns="http://schemas.microsoft.com/office/spreadsheetml/2009/9/main" objectType="Spin" dx="16" fmlaLink="ToepBasis!$D$8" max="100" page="10" val="4"/>
</file>

<file path=xl/ctrlProps/ctrlProp7.xml><?xml version="1.0" encoding="utf-8"?>
<formControlPr xmlns="http://schemas.microsoft.com/office/spreadsheetml/2009/9/main" objectType="Spin" dx="0" fmlaLink="ToepBasis!$D$9" max="100" page="0" val="5"/>
</file>

<file path=xl/ctrlProps/ctrlProp8.xml><?xml version="1.0" encoding="utf-8"?>
<formControlPr xmlns="http://schemas.microsoft.com/office/spreadsheetml/2009/9/main" objectType="Spin" dx="0" fmlaLink="ToepBasis!$D$11" max="100" page="0" val="2"/>
</file>

<file path=xl/ctrlProps/ctrlProp9.xml><?xml version="1.0" encoding="utf-8"?>
<formControlPr xmlns="http://schemas.microsoft.com/office/spreadsheetml/2009/9/main" objectType="Spin" dx="0" fmlaLink="ToepBasis!$D$12" max="100" page="0" val="6"/>
</file>

<file path=xl/ctrlProps/ctrlProp10.xml><?xml version="1.0" encoding="utf-8"?>
<formControlPr xmlns="http://schemas.microsoft.com/office/spreadsheetml/2009/9/main" objectType="Spin" dx="0" fmlaLink="ToepBasis!$D$10" max="100" page="0" val="3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317500</xdr:colOff>
      <xdr:row>5</xdr:row>
      <xdr:rowOff>76201</xdr:rowOff>
    </xdr:from>
    <xdr:to>
      <xdr:col>8</xdr:col>
      <xdr:colOff>421566</xdr:colOff>
      <xdr:row>15</xdr:row>
      <xdr:rowOff>57151</xdr:rowOff>
    </xdr:to>
    <xdr:pic>
      <xdr:nvPicPr>
        <xdr:cNvPr id="2" name="Picture 2" descr="LOGO_G-INFO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5775" y="828676"/>
          <a:ext cx="2466266" cy="1695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7</xdr:row>
          <xdr:rowOff>200025</xdr:rowOff>
        </xdr:from>
        <xdr:to>
          <xdr:col>1</xdr:col>
          <xdr:colOff>609600</xdr:colOff>
          <xdr:row>7</xdr:row>
          <xdr:rowOff>752475</xdr:rowOff>
        </xdr:to>
        <xdr:sp macro="" textlink="">
          <xdr:nvSpPr>
            <xdr:cNvPr id="3073" name="Spinner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8</xdr:row>
          <xdr:rowOff>200025</xdr:rowOff>
        </xdr:from>
        <xdr:to>
          <xdr:col>1</xdr:col>
          <xdr:colOff>609600</xdr:colOff>
          <xdr:row>8</xdr:row>
          <xdr:rowOff>752475</xdr:rowOff>
        </xdr:to>
        <xdr:sp macro="" textlink="">
          <xdr:nvSpPr>
            <xdr:cNvPr id="3074" name="Spinner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10</xdr:row>
          <xdr:rowOff>200025</xdr:rowOff>
        </xdr:from>
        <xdr:to>
          <xdr:col>1</xdr:col>
          <xdr:colOff>609600</xdr:colOff>
          <xdr:row>10</xdr:row>
          <xdr:rowOff>752475</xdr:rowOff>
        </xdr:to>
        <xdr:sp macro="" textlink="">
          <xdr:nvSpPr>
            <xdr:cNvPr id="3075" name="Spinner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11</xdr:row>
          <xdr:rowOff>200025</xdr:rowOff>
        </xdr:from>
        <xdr:to>
          <xdr:col>1</xdr:col>
          <xdr:colOff>609600</xdr:colOff>
          <xdr:row>11</xdr:row>
          <xdr:rowOff>752475</xdr:rowOff>
        </xdr:to>
        <xdr:sp macro="" textlink="">
          <xdr:nvSpPr>
            <xdr:cNvPr id="3076" name="Spinner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9</xdr:row>
          <xdr:rowOff>200025</xdr:rowOff>
        </xdr:from>
        <xdr:to>
          <xdr:col>1</xdr:col>
          <xdr:colOff>609600</xdr:colOff>
          <xdr:row>9</xdr:row>
          <xdr:rowOff>752475</xdr:rowOff>
        </xdr:to>
        <xdr:sp macro="" textlink="">
          <xdr:nvSpPr>
            <xdr:cNvPr id="3077" name="Spinner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7</xdr:row>
          <xdr:rowOff>200025</xdr:rowOff>
        </xdr:from>
        <xdr:to>
          <xdr:col>10</xdr:col>
          <xdr:colOff>609600</xdr:colOff>
          <xdr:row>7</xdr:row>
          <xdr:rowOff>752475</xdr:rowOff>
        </xdr:to>
        <xdr:sp macro="" textlink="">
          <xdr:nvSpPr>
            <xdr:cNvPr id="3084" name="Spinner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8</xdr:row>
          <xdr:rowOff>200025</xdr:rowOff>
        </xdr:from>
        <xdr:to>
          <xdr:col>10</xdr:col>
          <xdr:colOff>609600</xdr:colOff>
          <xdr:row>8</xdr:row>
          <xdr:rowOff>752475</xdr:rowOff>
        </xdr:to>
        <xdr:sp macro="" textlink="">
          <xdr:nvSpPr>
            <xdr:cNvPr id="3085" name="Spinner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10</xdr:row>
          <xdr:rowOff>200025</xdr:rowOff>
        </xdr:from>
        <xdr:to>
          <xdr:col>10</xdr:col>
          <xdr:colOff>609600</xdr:colOff>
          <xdr:row>10</xdr:row>
          <xdr:rowOff>752475</xdr:rowOff>
        </xdr:to>
        <xdr:sp macro="" textlink="">
          <xdr:nvSpPr>
            <xdr:cNvPr id="3086" name="Spinner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11</xdr:row>
          <xdr:rowOff>200025</xdr:rowOff>
        </xdr:from>
        <xdr:to>
          <xdr:col>10</xdr:col>
          <xdr:colOff>609600</xdr:colOff>
          <xdr:row>11</xdr:row>
          <xdr:rowOff>752475</xdr:rowOff>
        </xdr:to>
        <xdr:sp macro="" textlink="">
          <xdr:nvSpPr>
            <xdr:cNvPr id="3087" name="Spinner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9</xdr:row>
          <xdr:rowOff>200025</xdr:rowOff>
        </xdr:from>
        <xdr:to>
          <xdr:col>10</xdr:col>
          <xdr:colOff>609600</xdr:colOff>
          <xdr:row>9</xdr:row>
          <xdr:rowOff>752475</xdr:rowOff>
        </xdr:to>
        <xdr:sp macro="" textlink="">
          <xdr:nvSpPr>
            <xdr:cNvPr id="3088" name="Spinner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0</xdr:row>
          <xdr:rowOff>85725</xdr:rowOff>
        </xdr:from>
        <xdr:to>
          <xdr:col>9</xdr:col>
          <xdr:colOff>572399</xdr:colOff>
          <xdr:row>12</xdr:row>
          <xdr:rowOff>9525</xdr:rowOff>
        </xdr:to>
        <xdr:pic>
          <xdr:nvPicPr>
            <xdr:cNvPr id="20" name="Afbeelding 19"/>
            <xdr:cNvPicPr>
              <a:picLocks noChangeAspect="1" noChangeArrowheads="1"/>
              <a:extLst>
                <a:ext uri="{84589F7E-364E-4C9E-8A38-B11213B215E9}">
                  <a14:cameraTool cellRange="ToepBasis!$F$6:$H$12" spid="_x0000_s310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809750" y="85725"/>
              <a:ext cx="5973074" cy="55435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ltZoeken-vs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orblad"/>
      <sheetName val="Alt1"/>
      <sheetName val="Alt2"/>
      <sheetName val="Alt3"/>
    </sheetNames>
    <sheetDataSet>
      <sheetData sheetId="0"/>
      <sheetData sheetId="1"/>
      <sheetData sheetId="2"/>
      <sheetData sheetId="3">
        <row r="4">
          <cell r="B4">
            <v>4</v>
          </cell>
          <cell r="C4" t="str">
            <v>Oost</v>
          </cell>
          <cell r="D4">
            <v>5923.32</v>
          </cell>
          <cell r="G4">
            <v>98525.98</v>
          </cell>
        </row>
        <row r="5">
          <cell r="B5">
            <v>4</v>
          </cell>
          <cell r="C5" t="str">
            <v>Oost</v>
          </cell>
          <cell r="D5">
            <v>81667.02</v>
          </cell>
        </row>
        <row r="6">
          <cell r="B6">
            <v>2</v>
          </cell>
          <cell r="C6" t="str">
            <v>Noord</v>
          </cell>
          <cell r="D6">
            <v>74973.23</v>
          </cell>
        </row>
        <row r="7">
          <cell r="B7">
            <v>4</v>
          </cell>
          <cell r="C7" t="str">
            <v>Zuid</v>
          </cell>
          <cell r="D7">
            <v>46359.46</v>
          </cell>
        </row>
        <row r="8">
          <cell r="B8">
            <v>1</v>
          </cell>
          <cell r="C8" t="str">
            <v>Noord</v>
          </cell>
          <cell r="D8">
            <v>32855.58</v>
          </cell>
        </row>
        <row r="9">
          <cell r="B9">
            <v>3</v>
          </cell>
          <cell r="C9" t="str">
            <v>Oost</v>
          </cell>
          <cell r="D9">
            <v>42889.88</v>
          </cell>
        </row>
        <row r="10">
          <cell r="B10">
            <v>2</v>
          </cell>
          <cell r="C10" t="str">
            <v>West</v>
          </cell>
          <cell r="D10">
            <v>29820.67</v>
          </cell>
        </row>
        <row r="11">
          <cell r="B11">
            <v>2</v>
          </cell>
          <cell r="C11" t="str">
            <v>Oost</v>
          </cell>
          <cell r="D11">
            <v>77889.31</v>
          </cell>
        </row>
        <row r="12">
          <cell r="B12">
            <v>2</v>
          </cell>
          <cell r="C12" t="str">
            <v>Noord</v>
          </cell>
          <cell r="D12">
            <v>29680.82</v>
          </cell>
        </row>
        <row r="13">
          <cell r="B13">
            <v>2</v>
          </cell>
          <cell r="C13" t="str">
            <v>West</v>
          </cell>
          <cell r="D13">
            <v>2511.96</v>
          </cell>
        </row>
        <row r="14">
          <cell r="B14">
            <v>2</v>
          </cell>
          <cell r="C14" t="str">
            <v>West</v>
          </cell>
          <cell r="D14">
            <v>16612.54</v>
          </cell>
        </row>
        <row r="15">
          <cell r="B15">
            <v>3</v>
          </cell>
          <cell r="C15" t="str">
            <v>Noord</v>
          </cell>
          <cell r="D15">
            <v>28768.32</v>
          </cell>
        </row>
        <row r="16">
          <cell r="B16">
            <v>1</v>
          </cell>
          <cell r="C16" t="str">
            <v>Oost</v>
          </cell>
          <cell r="D16">
            <v>98279.67</v>
          </cell>
        </row>
        <row r="17">
          <cell r="B17">
            <v>4</v>
          </cell>
          <cell r="C17" t="str">
            <v>Noord</v>
          </cell>
          <cell r="D17">
            <v>13633.36</v>
          </cell>
        </row>
        <row r="18">
          <cell r="B18">
            <v>4</v>
          </cell>
          <cell r="C18" t="str">
            <v>Zuid</v>
          </cell>
          <cell r="D18">
            <v>8013.44</v>
          </cell>
        </row>
        <row r="19">
          <cell r="B19">
            <v>2</v>
          </cell>
          <cell r="C19" t="str">
            <v>West</v>
          </cell>
          <cell r="D19">
            <v>71748.259999999995</v>
          </cell>
        </row>
        <row r="20">
          <cell r="B20">
            <v>2</v>
          </cell>
          <cell r="C20" t="str">
            <v>West</v>
          </cell>
          <cell r="D20">
            <v>26394.76</v>
          </cell>
        </row>
        <row r="21">
          <cell r="B21">
            <v>3</v>
          </cell>
          <cell r="C21" t="str">
            <v>West</v>
          </cell>
          <cell r="D21">
            <v>98525.98</v>
          </cell>
        </row>
        <row r="22">
          <cell r="B22">
            <v>2</v>
          </cell>
          <cell r="C22" t="str">
            <v>Noord</v>
          </cell>
          <cell r="D22">
            <v>76032.62</v>
          </cell>
        </row>
        <row r="23">
          <cell r="B23">
            <v>4</v>
          </cell>
          <cell r="C23" t="str">
            <v>Zuid</v>
          </cell>
          <cell r="D23">
            <v>51584.41</v>
          </cell>
        </row>
        <row r="24">
          <cell r="B24">
            <v>1</v>
          </cell>
          <cell r="C24" t="str">
            <v>Oost</v>
          </cell>
          <cell r="D24">
            <v>20261.349999999999</v>
          </cell>
        </row>
        <row r="25">
          <cell r="B25">
            <v>3</v>
          </cell>
          <cell r="C25" t="str">
            <v>Noord</v>
          </cell>
          <cell r="D25">
            <v>21284.23</v>
          </cell>
        </row>
        <row r="26">
          <cell r="B26">
            <v>3</v>
          </cell>
          <cell r="C26" t="str">
            <v>Noord</v>
          </cell>
          <cell r="D26">
            <v>84586.19</v>
          </cell>
        </row>
        <row r="27">
          <cell r="B27">
            <v>4</v>
          </cell>
          <cell r="C27" t="str">
            <v>Oost</v>
          </cell>
          <cell r="D27">
            <v>1907.06</v>
          </cell>
        </row>
        <row r="28">
          <cell r="B28">
            <v>2</v>
          </cell>
          <cell r="C28" t="str">
            <v>West</v>
          </cell>
          <cell r="D28">
            <v>91599.51</v>
          </cell>
        </row>
        <row r="29">
          <cell r="B29">
            <v>3</v>
          </cell>
          <cell r="C29" t="str">
            <v>West</v>
          </cell>
          <cell r="D29">
            <v>54511.98</v>
          </cell>
        </row>
        <row r="30">
          <cell r="B30">
            <v>2</v>
          </cell>
          <cell r="C30" t="str">
            <v>West</v>
          </cell>
          <cell r="D30">
            <v>66706.02</v>
          </cell>
        </row>
        <row r="31">
          <cell r="B31">
            <v>1</v>
          </cell>
          <cell r="C31" t="str">
            <v>Noord</v>
          </cell>
          <cell r="D31">
            <v>27862.07</v>
          </cell>
        </row>
        <row r="32">
          <cell r="B32">
            <v>4</v>
          </cell>
          <cell r="C32" t="str">
            <v>Zuid</v>
          </cell>
          <cell r="D32">
            <v>34868.89</v>
          </cell>
        </row>
        <row r="33">
          <cell r="B33">
            <v>3</v>
          </cell>
          <cell r="C33" t="str">
            <v>Zuid</v>
          </cell>
          <cell r="D33">
            <v>6677.46</v>
          </cell>
        </row>
        <row r="34">
          <cell r="B34">
            <v>4</v>
          </cell>
          <cell r="C34" t="str">
            <v>West</v>
          </cell>
          <cell r="D34">
            <v>57111.74</v>
          </cell>
        </row>
        <row r="35">
          <cell r="B35">
            <v>3</v>
          </cell>
          <cell r="C35" t="str">
            <v>Zuid</v>
          </cell>
          <cell r="D35">
            <v>97071.39</v>
          </cell>
        </row>
        <row r="36">
          <cell r="B36">
            <v>1</v>
          </cell>
          <cell r="C36" t="str">
            <v>Noord</v>
          </cell>
          <cell r="D36">
            <v>31287.25</v>
          </cell>
        </row>
        <row r="37">
          <cell r="B37">
            <v>1</v>
          </cell>
          <cell r="C37" t="str">
            <v>Oost</v>
          </cell>
          <cell r="D37">
            <v>88918.11</v>
          </cell>
        </row>
        <row r="38">
          <cell r="B38">
            <v>4</v>
          </cell>
          <cell r="C38" t="str">
            <v>Zuid</v>
          </cell>
          <cell r="D38">
            <v>43573.49</v>
          </cell>
        </row>
        <row r="39">
          <cell r="B39">
            <v>4</v>
          </cell>
          <cell r="C39" t="str">
            <v>Zuid</v>
          </cell>
          <cell r="D39">
            <v>76678.240000000005</v>
          </cell>
        </row>
        <row r="40">
          <cell r="B40">
            <v>2</v>
          </cell>
          <cell r="C40" t="str">
            <v>Zuid</v>
          </cell>
          <cell r="D40">
            <v>96019.1</v>
          </cell>
        </row>
        <row r="41">
          <cell r="B41">
            <v>4</v>
          </cell>
          <cell r="C41" t="str">
            <v>Oost</v>
          </cell>
          <cell r="D41">
            <v>50135.37</v>
          </cell>
        </row>
        <row r="42">
          <cell r="B42">
            <v>1</v>
          </cell>
          <cell r="C42" t="str">
            <v>Noord</v>
          </cell>
          <cell r="D42">
            <v>40095.51</v>
          </cell>
        </row>
        <row r="43">
          <cell r="B43">
            <v>2</v>
          </cell>
          <cell r="C43" t="str">
            <v>Noord</v>
          </cell>
          <cell r="D43">
            <v>70124.81</v>
          </cell>
        </row>
        <row r="44">
          <cell r="B44">
            <v>1</v>
          </cell>
          <cell r="C44" t="str">
            <v>Noord</v>
          </cell>
          <cell r="D44">
            <v>84297.18</v>
          </cell>
        </row>
        <row r="45">
          <cell r="B45">
            <v>4</v>
          </cell>
          <cell r="C45" t="str">
            <v>Zuid</v>
          </cell>
          <cell r="D45">
            <v>15423.57</v>
          </cell>
        </row>
        <row r="46">
          <cell r="B46">
            <v>1</v>
          </cell>
          <cell r="C46" t="str">
            <v>Noord</v>
          </cell>
          <cell r="D46">
            <v>7175.22</v>
          </cell>
        </row>
        <row r="47">
          <cell r="B47">
            <v>2</v>
          </cell>
          <cell r="C47" t="str">
            <v>Zuid</v>
          </cell>
          <cell r="D47">
            <v>33857.54</v>
          </cell>
        </row>
        <row r="48">
          <cell r="B48">
            <v>3</v>
          </cell>
          <cell r="C48" t="str">
            <v>Noord</v>
          </cell>
          <cell r="D48">
            <v>22032.22</v>
          </cell>
        </row>
        <row r="49">
          <cell r="B49">
            <v>4</v>
          </cell>
          <cell r="C49" t="str">
            <v>Noord</v>
          </cell>
          <cell r="D49">
            <v>19052.11</v>
          </cell>
        </row>
        <row r="50">
          <cell r="B50">
            <v>4</v>
          </cell>
          <cell r="C50" t="str">
            <v>Zuid</v>
          </cell>
          <cell r="D50">
            <v>83057.42</v>
          </cell>
        </row>
        <row r="51">
          <cell r="B51">
            <v>4</v>
          </cell>
          <cell r="C51" t="str">
            <v>West</v>
          </cell>
          <cell r="D51">
            <v>22289.439999999999</v>
          </cell>
        </row>
        <row r="52">
          <cell r="B52">
            <v>3</v>
          </cell>
          <cell r="C52" t="str">
            <v>Zuid</v>
          </cell>
          <cell r="D52">
            <v>54505.14</v>
          </cell>
        </row>
        <row r="53">
          <cell r="B53">
            <v>1</v>
          </cell>
          <cell r="C53" t="str">
            <v>Zuid</v>
          </cell>
          <cell r="D53">
            <v>50765.64</v>
          </cell>
        </row>
        <row r="54">
          <cell r="B54">
            <v>4</v>
          </cell>
          <cell r="C54" t="str">
            <v>West</v>
          </cell>
          <cell r="D54">
            <v>90465.56</v>
          </cell>
        </row>
        <row r="55">
          <cell r="B55">
            <v>4</v>
          </cell>
          <cell r="C55" t="str">
            <v>Noord</v>
          </cell>
          <cell r="D55">
            <v>12784.24</v>
          </cell>
        </row>
        <row r="56">
          <cell r="B56">
            <v>4</v>
          </cell>
          <cell r="C56" t="str">
            <v>West</v>
          </cell>
          <cell r="D56">
            <v>97896.87</v>
          </cell>
        </row>
        <row r="57">
          <cell r="B57">
            <v>4</v>
          </cell>
          <cell r="C57" t="str">
            <v>Oost</v>
          </cell>
          <cell r="D57">
            <v>40644.32</v>
          </cell>
        </row>
        <row r="58">
          <cell r="B58">
            <v>1</v>
          </cell>
          <cell r="C58" t="str">
            <v>Zuid</v>
          </cell>
          <cell r="D58">
            <v>48449.79</v>
          </cell>
        </row>
        <row r="59">
          <cell r="B59">
            <v>1</v>
          </cell>
          <cell r="C59" t="str">
            <v>Oost</v>
          </cell>
          <cell r="D59">
            <v>72580.03</v>
          </cell>
        </row>
        <row r="60">
          <cell r="B60">
            <v>1</v>
          </cell>
          <cell r="C60" t="str">
            <v>West</v>
          </cell>
          <cell r="D60">
            <v>47570.76</v>
          </cell>
        </row>
        <row r="61">
          <cell r="B61">
            <v>3</v>
          </cell>
          <cell r="C61" t="str">
            <v>Oost</v>
          </cell>
          <cell r="D61">
            <v>77854.259999999995</v>
          </cell>
        </row>
        <row r="62">
          <cell r="B62">
            <v>4</v>
          </cell>
          <cell r="C62" t="str">
            <v>Noord</v>
          </cell>
          <cell r="D62">
            <v>48646.87</v>
          </cell>
        </row>
        <row r="63">
          <cell r="B63">
            <v>1</v>
          </cell>
          <cell r="C63" t="str">
            <v>Oost</v>
          </cell>
          <cell r="D63">
            <v>74920.13</v>
          </cell>
        </row>
        <row r="64">
          <cell r="B64">
            <v>3</v>
          </cell>
          <cell r="C64" t="str">
            <v>Zuid</v>
          </cell>
          <cell r="D64">
            <v>68708.87</v>
          </cell>
        </row>
        <row r="65">
          <cell r="B65">
            <v>3</v>
          </cell>
          <cell r="C65" t="str">
            <v>Noord</v>
          </cell>
          <cell r="D65">
            <v>55514.1</v>
          </cell>
        </row>
        <row r="66">
          <cell r="B66">
            <v>2</v>
          </cell>
          <cell r="C66" t="str">
            <v>Oost</v>
          </cell>
          <cell r="D66">
            <v>23122.86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ginfo.nl/?page_id=68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0" Type="http://schemas.openxmlformats.org/officeDocument/2006/relationships/ctrlProp" Target="../ctrlProps/ctrlProp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0"/>
    <pageSetUpPr fitToPage="1"/>
  </sheetPr>
  <dimension ref="A1:AR82"/>
  <sheetViews>
    <sheetView showGridLines="0" showRowColHeaders="0" tabSelected="1" workbookViewId="0"/>
  </sheetViews>
  <sheetFormatPr defaultColWidth="0" defaultRowHeight="12.75" customHeight="1" zeroHeight="1" x14ac:dyDescent="0.2"/>
  <cols>
    <col min="1" max="1" width="1" style="56" customWidth="1"/>
    <col min="2" max="3" width="7.75" style="56" customWidth="1"/>
    <col min="4" max="4" width="2.375" style="56" customWidth="1"/>
    <col min="5" max="13" width="7.75" style="56" customWidth="1"/>
    <col min="14" max="14" width="5.125" style="73" customWidth="1"/>
    <col min="15" max="15" width="9" style="56" customWidth="1"/>
    <col min="16" max="16" width="2.5" style="56" customWidth="1"/>
    <col min="17" max="26" width="8" style="56" customWidth="1"/>
    <col min="27" max="16384" width="8" style="56" hidden="1"/>
  </cols>
  <sheetData>
    <row r="1" spans="1:44" ht="6.95" customHeight="1" x14ac:dyDescent="0.2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5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</row>
    <row r="2" spans="1:44" x14ac:dyDescent="0.2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5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</row>
    <row r="3" spans="1:44" x14ac:dyDescent="0.2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5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</row>
    <row r="4" spans="1:44" ht="13.5" thickBot="1" x14ac:dyDescent="0.25">
      <c r="A4" s="54"/>
      <c r="B4" s="54"/>
      <c r="C4" s="54"/>
      <c r="D4" s="57"/>
      <c r="E4" s="57"/>
      <c r="F4" s="57"/>
      <c r="G4" s="57"/>
      <c r="H4" s="57"/>
      <c r="I4" s="57"/>
      <c r="J4" s="57"/>
      <c r="K4" s="57"/>
      <c r="L4" s="57"/>
      <c r="M4" s="57"/>
      <c r="N4" s="58"/>
      <c r="O4" s="57"/>
      <c r="P4" s="57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</row>
    <row r="5" spans="1:44" ht="13.5" thickTop="1" x14ac:dyDescent="0.2">
      <c r="A5" s="54"/>
      <c r="B5" s="54"/>
      <c r="C5" s="54"/>
      <c r="D5" s="57"/>
      <c r="E5" s="59"/>
      <c r="F5" s="60"/>
      <c r="G5" s="60"/>
      <c r="H5" s="60"/>
      <c r="I5" s="60"/>
      <c r="J5" s="60"/>
      <c r="K5" s="60"/>
      <c r="L5" s="60"/>
      <c r="M5" s="60"/>
      <c r="N5" s="60"/>
      <c r="O5" s="61"/>
      <c r="P5" s="57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</row>
    <row r="6" spans="1:44" ht="20.25" x14ac:dyDescent="0.3">
      <c r="A6" s="54"/>
      <c r="B6" s="54"/>
      <c r="C6" s="54"/>
      <c r="D6" s="57"/>
      <c r="E6" s="62"/>
      <c r="F6" s="63"/>
      <c r="G6" s="58"/>
      <c r="H6" s="58"/>
      <c r="I6" s="58"/>
      <c r="J6" s="58"/>
      <c r="K6" s="58"/>
      <c r="L6" s="58"/>
      <c r="M6" s="58"/>
      <c r="N6" s="58"/>
      <c r="O6" s="64"/>
      <c r="P6" s="57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</row>
    <row r="7" spans="1:44" x14ac:dyDescent="0.2">
      <c r="A7" s="54"/>
      <c r="B7" s="54"/>
      <c r="C7" s="54"/>
      <c r="D7" s="57"/>
      <c r="E7" s="62"/>
      <c r="F7" s="58"/>
      <c r="G7" s="58"/>
      <c r="H7" s="58"/>
      <c r="I7" s="58"/>
      <c r="J7" s="58"/>
      <c r="K7" s="58"/>
      <c r="L7" s="58"/>
      <c r="M7" s="58"/>
      <c r="N7" s="58"/>
      <c r="O7" s="64"/>
      <c r="P7" s="57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</row>
    <row r="8" spans="1:44" x14ac:dyDescent="0.2">
      <c r="A8" s="54"/>
      <c r="B8" s="54"/>
      <c r="C8" s="54"/>
      <c r="D8" s="57"/>
      <c r="E8" s="62"/>
      <c r="F8" s="58"/>
      <c r="G8" s="58"/>
      <c r="H8" s="58"/>
      <c r="I8" s="58"/>
      <c r="J8" s="58"/>
      <c r="K8" s="58"/>
      <c r="L8" s="58"/>
      <c r="M8" s="58"/>
      <c r="N8" s="58"/>
      <c r="O8" s="64"/>
      <c r="P8" s="57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</row>
    <row r="9" spans="1:44" x14ac:dyDescent="0.2">
      <c r="A9" s="54"/>
      <c r="B9" s="54"/>
      <c r="C9" s="54"/>
      <c r="D9" s="57"/>
      <c r="E9" s="62"/>
      <c r="F9" s="58"/>
      <c r="G9" s="58"/>
      <c r="H9" s="58"/>
      <c r="I9" s="58"/>
      <c r="J9" s="58"/>
      <c r="K9" s="58"/>
      <c r="L9" s="58"/>
      <c r="M9" s="58"/>
      <c r="N9" s="58"/>
      <c r="O9" s="64"/>
      <c r="P9" s="57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</row>
    <row r="10" spans="1:44" x14ac:dyDescent="0.2">
      <c r="A10" s="54"/>
      <c r="B10" s="54"/>
      <c r="C10" s="54"/>
      <c r="D10" s="57"/>
      <c r="E10" s="62"/>
      <c r="F10" s="58"/>
      <c r="G10" s="58"/>
      <c r="H10" s="58"/>
      <c r="I10" s="58"/>
      <c r="J10" s="58"/>
      <c r="K10" s="58"/>
      <c r="L10" s="58"/>
      <c r="M10" s="58"/>
      <c r="N10" s="58"/>
      <c r="O10" s="64"/>
      <c r="P10" s="57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</row>
    <row r="11" spans="1:44" x14ac:dyDescent="0.2">
      <c r="A11" s="54"/>
      <c r="B11" s="54"/>
      <c r="C11" s="54"/>
      <c r="D11" s="57"/>
      <c r="E11" s="62"/>
      <c r="F11" s="58"/>
      <c r="G11" s="58"/>
      <c r="H11" s="58"/>
      <c r="I11" s="58"/>
      <c r="J11" s="58"/>
      <c r="K11" s="58"/>
      <c r="L11" s="58"/>
      <c r="M11" s="58"/>
      <c r="N11" s="58"/>
      <c r="O11" s="64"/>
      <c r="P11" s="57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</row>
    <row r="12" spans="1:44" x14ac:dyDescent="0.2">
      <c r="A12" s="54"/>
      <c r="B12" s="54"/>
      <c r="C12" s="54"/>
      <c r="D12" s="57"/>
      <c r="E12" s="62"/>
      <c r="F12" s="58"/>
      <c r="G12" s="58"/>
      <c r="H12" s="58"/>
      <c r="I12" s="58"/>
      <c r="J12" s="58"/>
      <c r="K12" s="58"/>
      <c r="L12" s="58"/>
      <c r="M12" s="58"/>
      <c r="N12" s="58"/>
      <c r="O12" s="64"/>
      <c r="P12" s="57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</row>
    <row r="13" spans="1:44" x14ac:dyDescent="0.2">
      <c r="A13" s="54"/>
      <c r="B13" s="54"/>
      <c r="C13" s="54"/>
      <c r="D13" s="57"/>
      <c r="E13" s="62"/>
      <c r="F13" s="58"/>
      <c r="G13" s="58"/>
      <c r="H13" s="58"/>
      <c r="I13" s="58"/>
      <c r="J13" s="58"/>
      <c r="K13" s="58"/>
      <c r="L13" s="58"/>
      <c r="M13" s="58"/>
      <c r="N13" s="58"/>
      <c r="O13" s="64"/>
      <c r="P13" s="57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</row>
    <row r="14" spans="1:44" x14ac:dyDescent="0.2">
      <c r="A14" s="54"/>
      <c r="B14" s="54"/>
      <c r="C14" s="54"/>
      <c r="D14" s="57"/>
      <c r="E14" s="62"/>
      <c r="F14" s="58"/>
      <c r="G14" s="58"/>
      <c r="H14" s="58"/>
      <c r="I14" s="58"/>
      <c r="J14" s="58"/>
      <c r="K14" s="58"/>
      <c r="L14" s="58"/>
      <c r="M14" s="58"/>
      <c r="N14" s="58"/>
      <c r="O14" s="64"/>
      <c r="P14" s="57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</row>
    <row r="15" spans="1:44" x14ac:dyDescent="0.2">
      <c r="A15" s="54"/>
      <c r="B15" s="54"/>
      <c r="C15" s="54"/>
      <c r="D15" s="57"/>
      <c r="E15" s="62"/>
      <c r="F15" s="58"/>
      <c r="G15" s="58"/>
      <c r="H15" s="58"/>
      <c r="I15" s="58"/>
      <c r="J15" s="58"/>
      <c r="K15" s="58"/>
      <c r="L15" s="58"/>
      <c r="M15" s="58"/>
      <c r="N15" s="58"/>
      <c r="O15" s="64"/>
      <c r="P15" s="57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</row>
    <row r="16" spans="1:44" x14ac:dyDescent="0.2">
      <c r="A16" s="54"/>
      <c r="B16" s="54"/>
      <c r="C16" s="54"/>
      <c r="D16" s="57"/>
      <c r="E16" s="62"/>
      <c r="F16" s="58"/>
      <c r="G16" s="58"/>
      <c r="H16" s="58"/>
      <c r="I16" s="58"/>
      <c r="J16" s="58"/>
      <c r="K16" s="58"/>
      <c r="L16" s="58"/>
      <c r="M16" s="58"/>
      <c r="N16" s="58"/>
      <c r="O16" s="64"/>
      <c r="P16" s="57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</row>
    <row r="17" spans="1:44" x14ac:dyDescent="0.2">
      <c r="A17" s="54"/>
      <c r="B17" s="54"/>
      <c r="C17" s="54"/>
      <c r="D17" s="57"/>
      <c r="E17" s="62"/>
      <c r="F17" s="58"/>
      <c r="G17" s="58"/>
      <c r="H17" s="58"/>
      <c r="I17" s="58"/>
      <c r="J17" s="58"/>
      <c r="K17" s="58"/>
      <c r="L17" s="58"/>
      <c r="M17" s="58"/>
      <c r="N17" s="58"/>
      <c r="O17" s="64"/>
      <c r="P17" s="57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</row>
    <row r="18" spans="1:44" ht="37.5" x14ac:dyDescent="0.5">
      <c r="A18" s="54"/>
      <c r="B18" s="54"/>
      <c r="C18" s="54"/>
      <c r="D18" s="57"/>
      <c r="E18" s="62"/>
      <c r="F18" s="58"/>
      <c r="G18" s="58"/>
      <c r="H18" s="58"/>
      <c r="I18" s="58"/>
      <c r="J18" s="58"/>
      <c r="K18" s="58"/>
      <c r="L18" s="58"/>
      <c r="M18" s="58"/>
      <c r="N18" s="65"/>
      <c r="O18" s="64"/>
      <c r="P18" s="57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</row>
    <row r="19" spans="1:44" x14ac:dyDescent="0.2">
      <c r="A19" s="54"/>
      <c r="B19" s="54"/>
      <c r="C19" s="54"/>
      <c r="D19" s="57"/>
      <c r="E19" s="62"/>
      <c r="F19" s="58"/>
      <c r="G19" s="58"/>
      <c r="H19" s="58"/>
      <c r="I19" s="58"/>
      <c r="J19" s="58"/>
      <c r="K19" s="58"/>
      <c r="L19" s="58"/>
      <c r="M19" s="58"/>
      <c r="N19" s="58"/>
      <c r="O19" s="64"/>
      <c r="P19" s="57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</row>
    <row r="20" spans="1:44" x14ac:dyDescent="0.2">
      <c r="A20" s="54"/>
      <c r="B20" s="54"/>
      <c r="C20" s="54"/>
      <c r="D20" s="57"/>
      <c r="E20" s="62"/>
      <c r="F20" s="58"/>
      <c r="G20" s="58"/>
      <c r="H20" s="58"/>
      <c r="I20" s="58"/>
      <c r="J20" s="58"/>
      <c r="K20" s="58"/>
      <c r="L20" s="58"/>
      <c r="M20" s="58"/>
      <c r="N20" s="58"/>
      <c r="O20" s="64"/>
      <c r="P20" s="57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</row>
    <row r="21" spans="1:44" x14ac:dyDescent="0.2">
      <c r="A21" s="54"/>
      <c r="B21" s="54"/>
      <c r="C21" s="54"/>
      <c r="D21" s="57"/>
      <c r="E21" s="62"/>
      <c r="F21" s="58"/>
      <c r="G21" s="58"/>
      <c r="H21" s="58"/>
      <c r="I21" s="58"/>
      <c r="J21" s="58"/>
      <c r="K21" s="58"/>
      <c r="L21" s="58"/>
      <c r="M21" s="58"/>
      <c r="N21" s="58"/>
      <c r="O21" s="64"/>
      <c r="P21" s="57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</row>
    <row r="22" spans="1:44" x14ac:dyDescent="0.2">
      <c r="A22" s="54"/>
      <c r="B22" s="54"/>
      <c r="C22" s="54"/>
      <c r="D22" s="57"/>
      <c r="E22" s="62"/>
      <c r="F22" s="58"/>
      <c r="G22" s="58"/>
      <c r="H22" s="58"/>
      <c r="I22" s="58"/>
      <c r="J22" s="58"/>
      <c r="K22" s="58"/>
      <c r="L22" s="58"/>
      <c r="M22" s="58"/>
      <c r="N22" s="58"/>
      <c r="O22" s="64"/>
      <c r="P22" s="57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</row>
    <row r="23" spans="1:44" x14ac:dyDescent="0.2">
      <c r="A23" s="54"/>
      <c r="B23" s="54"/>
      <c r="C23" s="54"/>
      <c r="D23" s="57"/>
      <c r="E23" s="62"/>
      <c r="F23" s="58"/>
      <c r="G23" s="58"/>
      <c r="H23" s="58"/>
      <c r="I23" s="58"/>
      <c r="J23" s="58"/>
      <c r="K23" s="58"/>
      <c r="L23" s="58"/>
      <c r="M23" s="58"/>
      <c r="N23" s="58"/>
      <c r="O23" s="64"/>
      <c r="P23" s="57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</row>
    <row r="24" spans="1:44" ht="23.25" x14ac:dyDescent="0.35">
      <c r="A24" s="54"/>
      <c r="B24" s="54"/>
      <c r="C24" s="54"/>
      <c r="D24" s="57"/>
      <c r="E24" s="62"/>
      <c r="F24" s="58"/>
      <c r="G24" s="58"/>
      <c r="H24" s="58"/>
      <c r="I24" s="58"/>
      <c r="J24" s="58"/>
      <c r="K24" s="58"/>
      <c r="L24" s="58"/>
      <c r="M24" s="58"/>
      <c r="N24" s="66" t="s">
        <v>45</v>
      </c>
      <c r="O24" s="64"/>
      <c r="P24" s="57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</row>
    <row r="25" spans="1:44" x14ac:dyDescent="0.2">
      <c r="A25" s="54"/>
      <c r="B25" s="54"/>
      <c r="C25" s="54"/>
      <c r="D25" s="57"/>
      <c r="E25" s="62"/>
      <c r="F25" s="58"/>
      <c r="G25" s="58"/>
      <c r="H25" s="58"/>
      <c r="I25" s="58"/>
      <c r="J25" s="58"/>
      <c r="K25" s="58"/>
      <c r="L25" s="58"/>
      <c r="M25" s="58"/>
      <c r="N25" s="58"/>
      <c r="O25" s="64"/>
      <c r="P25" s="57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</row>
    <row r="26" spans="1:44" x14ac:dyDescent="0.2">
      <c r="A26" s="54"/>
      <c r="B26" s="54"/>
      <c r="C26" s="54"/>
      <c r="D26" s="57"/>
      <c r="E26" s="62"/>
      <c r="F26" s="58"/>
      <c r="G26" s="58"/>
      <c r="H26" s="58"/>
      <c r="I26" s="58"/>
      <c r="J26" s="58"/>
      <c r="K26" s="58"/>
      <c r="L26" s="58"/>
      <c r="M26" s="58"/>
      <c r="N26" s="58"/>
      <c r="O26" s="64"/>
      <c r="P26" s="57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</row>
    <row r="27" spans="1:44" x14ac:dyDescent="0.2">
      <c r="A27" s="54"/>
      <c r="B27" s="54"/>
      <c r="C27" s="54"/>
      <c r="D27" s="57"/>
      <c r="E27" s="62"/>
      <c r="F27" s="58"/>
      <c r="G27" s="58"/>
      <c r="H27" s="58"/>
      <c r="I27" s="58"/>
      <c r="J27" s="58"/>
      <c r="K27" s="58"/>
      <c r="L27" s="58"/>
      <c r="M27" s="58"/>
      <c r="N27" s="58"/>
      <c r="O27" s="64"/>
      <c r="P27" s="57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</row>
    <row r="28" spans="1:44" x14ac:dyDescent="0.2">
      <c r="A28" s="54"/>
      <c r="B28" s="54"/>
      <c r="C28" s="54"/>
      <c r="D28" s="57"/>
      <c r="E28" s="62"/>
      <c r="F28" s="58"/>
      <c r="G28" s="58"/>
      <c r="H28" s="58"/>
      <c r="I28" s="58"/>
      <c r="J28" s="58"/>
      <c r="K28" s="58"/>
      <c r="L28" s="58"/>
      <c r="M28" s="58"/>
      <c r="N28" s="58"/>
      <c r="O28" s="64"/>
      <c r="P28" s="57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</row>
    <row r="29" spans="1:44" x14ac:dyDescent="0.2">
      <c r="A29" s="54"/>
      <c r="B29" s="54"/>
      <c r="C29" s="54"/>
      <c r="D29" s="57"/>
      <c r="E29" s="62"/>
      <c r="F29" s="58"/>
      <c r="G29" s="58"/>
      <c r="H29" s="58"/>
      <c r="I29" s="58"/>
      <c r="J29" s="58"/>
      <c r="K29" s="58"/>
      <c r="L29" s="58"/>
      <c r="M29" s="58"/>
      <c r="N29" s="58"/>
      <c r="O29" s="64"/>
      <c r="P29" s="57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</row>
    <row r="30" spans="1:44" x14ac:dyDescent="0.2">
      <c r="A30" s="54"/>
      <c r="B30" s="54"/>
      <c r="C30" s="54"/>
      <c r="D30" s="57"/>
      <c r="E30" s="62"/>
      <c r="F30" s="58"/>
      <c r="G30" s="58"/>
      <c r="H30" s="58"/>
      <c r="I30" s="58"/>
      <c r="J30" s="58"/>
      <c r="K30" s="58"/>
      <c r="L30" s="58"/>
      <c r="M30" s="58"/>
      <c r="N30" s="58"/>
      <c r="O30" s="64"/>
      <c r="P30" s="57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</row>
    <row r="31" spans="1:44" x14ac:dyDescent="0.2">
      <c r="A31" s="54"/>
      <c r="B31" s="54"/>
      <c r="C31" s="54"/>
      <c r="D31" s="57"/>
      <c r="E31" s="62"/>
      <c r="F31" s="58"/>
      <c r="G31" s="58"/>
      <c r="H31" s="58"/>
      <c r="I31" s="58"/>
      <c r="J31" s="58"/>
      <c r="K31" s="58"/>
      <c r="L31" s="58"/>
      <c r="M31" s="58"/>
      <c r="N31" s="58"/>
      <c r="O31" s="64"/>
      <c r="P31" s="57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</row>
    <row r="32" spans="1:44" x14ac:dyDescent="0.2">
      <c r="A32" s="54"/>
      <c r="B32" s="54"/>
      <c r="C32" s="54"/>
      <c r="D32" s="57"/>
      <c r="E32" s="62"/>
      <c r="F32" s="58"/>
      <c r="G32" s="58"/>
      <c r="H32" s="58"/>
      <c r="I32" s="58"/>
      <c r="J32" s="58"/>
      <c r="K32" s="58"/>
      <c r="L32" s="58"/>
      <c r="M32" s="58"/>
      <c r="N32" s="58"/>
      <c r="O32" s="64"/>
      <c r="P32" s="57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</row>
    <row r="33" spans="1:44" x14ac:dyDescent="0.2">
      <c r="A33" s="54"/>
      <c r="B33" s="54"/>
      <c r="C33" s="54"/>
      <c r="D33" s="57"/>
      <c r="E33" s="62"/>
      <c r="F33" s="58"/>
      <c r="G33" s="58"/>
      <c r="H33" s="58"/>
      <c r="I33" s="58"/>
      <c r="J33" s="58"/>
      <c r="K33" s="58"/>
      <c r="L33" s="58"/>
      <c r="M33" s="58"/>
      <c r="N33" s="67" t="s">
        <v>43</v>
      </c>
      <c r="O33" s="64"/>
      <c r="P33" s="57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</row>
    <row r="34" spans="1:44" x14ac:dyDescent="0.2">
      <c r="A34" s="54"/>
      <c r="B34" s="54"/>
      <c r="C34" s="54"/>
      <c r="D34" s="57"/>
      <c r="E34" s="62"/>
      <c r="F34" s="58"/>
      <c r="G34" s="58"/>
      <c r="H34" s="58"/>
      <c r="I34" s="58"/>
      <c r="J34" s="58"/>
      <c r="K34" s="58"/>
      <c r="L34" s="58"/>
      <c r="M34" s="58"/>
      <c r="N34" s="68" t="s">
        <v>44</v>
      </c>
      <c r="O34" s="64"/>
      <c r="P34" s="57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</row>
    <row r="35" spans="1:44" x14ac:dyDescent="0.2">
      <c r="A35" s="54"/>
      <c r="B35" s="54"/>
      <c r="C35" s="54"/>
      <c r="D35" s="57"/>
      <c r="E35" s="62"/>
      <c r="F35" s="58"/>
      <c r="G35" s="58"/>
      <c r="H35" s="58"/>
      <c r="I35" s="58"/>
      <c r="J35" s="58"/>
      <c r="K35" s="58"/>
      <c r="L35" s="58"/>
      <c r="M35" s="58"/>
      <c r="N35" s="69"/>
      <c r="O35" s="64"/>
      <c r="P35" s="57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</row>
    <row r="36" spans="1:44" x14ac:dyDescent="0.2">
      <c r="A36" s="54"/>
      <c r="B36" s="54"/>
      <c r="C36" s="54"/>
      <c r="D36" s="57"/>
      <c r="E36" s="62"/>
      <c r="F36" s="58"/>
      <c r="G36" s="58"/>
      <c r="H36" s="58"/>
      <c r="I36" s="58"/>
      <c r="J36" s="58"/>
      <c r="K36" s="58"/>
      <c r="L36" s="58"/>
      <c r="M36" s="58"/>
      <c r="N36" s="58"/>
      <c r="O36" s="64"/>
      <c r="P36" s="57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</row>
    <row r="37" spans="1:44" ht="13.5" thickBot="1" x14ac:dyDescent="0.25">
      <c r="A37" s="54"/>
      <c r="B37" s="54"/>
      <c r="C37" s="54"/>
      <c r="D37" s="57"/>
      <c r="E37" s="70"/>
      <c r="F37" s="71"/>
      <c r="G37" s="71"/>
      <c r="H37" s="71"/>
      <c r="I37" s="71"/>
      <c r="J37" s="71"/>
      <c r="K37" s="71"/>
      <c r="L37" s="71"/>
      <c r="M37" s="71"/>
      <c r="N37" s="71"/>
      <c r="O37" s="72"/>
      <c r="P37" s="57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</row>
    <row r="38" spans="1:44" ht="13.5" thickTop="1" x14ac:dyDescent="0.2">
      <c r="A38" s="54"/>
      <c r="B38" s="54"/>
      <c r="C38" s="54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8"/>
      <c r="O38" s="57"/>
      <c r="P38" s="57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</row>
    <row r="39" spans="1:44" x14ac:dyDescent="0.2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5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</row>
    <row r="40" spans="1:44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5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</row>
    <row r="41" spans="1:44" x14ac:dyDescent="0.2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5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</row>
    <row r="42" spans="1:44" x14ac:dyDescent="0.2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5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</row>
    <row r="43" spans="1:44" x14ac:dyDescent="0.2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5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</row>
    <row r="44" spans="1:44" x14ac:dyDescent="0.2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5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</row>
    <row r="45" spans="1:44" x14ac:dyDescent="0.2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5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</row>
    <row r="46" spans="1:44" x14ac:dyDescent="0.2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5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</row>
    <row r="47" spans="1:44" x14ac:dyDescent="0.2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5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</row>
    <row r="48" spans="1:44" x14ac:dyDescent="0.2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5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</row>
    <row r="49" spans="1:44" x14ac:dyDescent="0.2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5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</row>
    <row r="50" spans="1:44" x14ac:dyDescent="0.2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5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</row>
    <row r="51" spans="1:44" hidden="1" x14ac:dyDescent="0.2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5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</row>
    <row r="52" spans="1:44" hidden="1" x14ac:dyDescent="0.2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5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</row>
    <row r="53" spans="1:44" hidden="1" x14ac:dyDescent="0.2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5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</row>
    <row r="54" spans="1:44" hidden="1" x14ac:dyDescent="0.2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5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</row>
    <row r="55" spans="1:44" hidden="1" x14ac:dyDescent="0.2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5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</row>
    <row r="56" spans="1:44" hidden="1" x14ac:dyDescent="0.2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5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</row>
    <row r="57" spans="1:44" hidden="1" x14ac:dyDescent="0.2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5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</row>
    <row r="58" spans="1:44" hidden="1" x14ac:dyDescent="0.2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5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</row>
    <row r="59" spans="1:44" hidden="1" x14ac:dyDescent="0.2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5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</row>
    <row r="60" spans="1:44" hidden="1" x14ac:dyDescent="0.2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5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</row>
    <row r="61" spans="1:44" hidden="1" x14ac:dyDescent="0.2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5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</row>
    <row r="62" spans="1:44" hidden="1" x14ac:dyDescent="0.2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5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</row>
    <row r="63" spans="1:44" hidden="1" x14ac:dyDescent="0.2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5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</row>
    <row r="64" spans="1:44" hidden="1" x14ac:dyDescent="0.2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5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</row>
    <row r="65" spans="1:44" hidden="1" x14ac:dyDescent="0.2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5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</row>
    <row r="66" spans="1:44" hidden="1" x14ac:dyDescent="0.2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5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</row>
    <row r="67" spans="1:44" hidden="1" x14ac:dyDescent="0.2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5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</row>
    <row r="68" spans="1:44" hidden="1" x14ac:dyDescent="0.2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5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</row>
    <row r="69" spans="1:44" hidden="1" x14ac:dyDescent="0.2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5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</row>
    <row r="70" spans="1:44" hidden="1" x14ac:dyDescent="0.2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5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</row>
    <row r="71" spans="1:44" hidden="1" x14ac:dyDescent="0.2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5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</row>
    <row r="72" spans="1:44" hidden="1" x14ac:dyDescent="0.2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5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</row>
    <row r="73" spans="1:44" hidden="1" x14ac:dyDescent="0.2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5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</row>
    <row r="74" spans="1:44" hidden="1" x14ac:dyDescent="0.2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5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</row>
    <row r="75" spans="1:44" hidden="1" x14ac:dyDescent="0.2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5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</row>
    <row r="76" spans="1:44" hidden="1" x14ac:dyDescent="0.2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5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</row>
    <row r="77" spans="1:44" hidden="1" x14ac:dyDescent="0.2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5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</row>
    <row r="78" spans="1:44" hidden="1" x14ac:dyDescent="0.2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5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</row>
    <row r="79" spans="1:44" hidden="1" x14ac:dyDescent="0.2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5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</row>
    <row r="80" spans="1:44" hidden="1" x14ac:dyDescent="0.2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5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</row>
    <row r="81" spans="1:44" hidden="1" x14ac:dyDescent="0.2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5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</row>
    <row r="82" spans="1:44" hidden="1" x14ac:dyDescent="0.2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5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</row>
  </sheetData>
  <sheetProtection selectLockedCells="1" selectUnlockedCells="1"/>
  <hyperlinks>
    <hyperlink ref="N34" r:id="rId1" tooltip="Klik hier voor meer tips."/>
  </hyperlinks>
  <pageMargins left="0.24000000000000002" right="0.24000000000000002" top="0.43000000000000005" bottom="0.49" header="0.17000000000000004" footer="0.24000000000000002"/>
  <pageSetup paperSize="9" scale="43" orientation="portrait"/>
  <headerFooter>
    <oddHeader>&amp;R&amp;8&amp;U&amp;K000000G-Info</oddHeader>
    <oddFooter>&amp;L&amp;8&amp;D, &amp;T&amp;C&amp;8&amp;F/&amp;A&amp;R&amp;8Pag. &amp;P van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58"/>
  <sheetViews>
    <sheetView workbookViewId="0">
      <pane ySplit="14" topLeftCell="A15" activePane="bottomLeft" state="frozen"/>
      <selection pane="bottomLeft" activeCell="A15" sqref="A15"/>
    </sheetView>
  </sheetViews>
  <sheetFormatPr defaultColWidth="17.125" defaultRowHeight="15.75" x14ac:dyDescent="0.25"/>
  <cols>
    <col min="2" max="2" width="16.125" bestFit="1" customWidth="1"/>
    <col min="3" max="3" width="6.375" bestFit="1" customWidth="1"/>
    <col min="4" max="4" width="8.5" bestFit="1" customWidth="1"/>
    <col min="5" max="5" width="6.875" bestFit="1" customWidth="1"/>
    <col min="6" max="6" width="11.375" bestFit="1" customWidth="1"/>
    <col min="7" max="7" width="8.375" bestFit="1" customWidth="1"/>
    <col min="8" max="9" width="6.5" customWidth="1"/>
    <col min="10" max="10" width="6" bestFit="1" customWidth="1"/>
    <col min="11" max="11" width="6" customWidth="1"/>
    <col min="12" max="12" width="6.625" bestFit="1" customWidth="1"/>
    <col min="13" max="13" width="13" customWidth="1"/>
  </cols>
  <sheetData>
    <row r="1" spans="2:10" ht="16.5" thickBot="1" x14ac:dyDescent="0.3"/>
    <row r="2" spans="2:10" ht="16.5" thickBot="1" x14ac:dyDescent="0.3">
      <c r="B2" s="35"/>
      <c r="C2" s="36"/>
      <c r="D2" s="49" t="s">
        <v>13</v>
      </c>
      <c r="E2" s="50" t="s">
        <v>14</v>
      </c>
      <c r="F2" s="50" t="s">
        <v>15</v>
      </c>
      <c r="G2" s="51" t="s">
        <v>16</v>
      </c>
    </row>
    <row r="3" spans="2:10" x14ac:dyDescent="0.25">
      <c r="B3" s="43" t="s">
        <v>34</v>
      </c>
      <c r="C3" s="44"/>
      <c r="D3" s="41">
        <f>COUNT(D15:D158)</f>
        <v>0</v>
      </c>
      <c r="E3" s="36">
        <f t="shared" ref="E3:G3" si="0">COUNT(E15:E158)</f>
        <v>0</v>
      </c>
      <c r="F3" s="36">
        <f t="shared" si="0"/>
        <v>0</v>
      </c>
      <c r="G3" s="37">
        <f t="shared" si="0"/>
        <v>142</v>
      </c>
    </row>
    <row r="4" spans="2:10" x14ac:dyDescent="0.25">
      <c r="B4" s="45" t="s">
        <v>39</v>
      </c>
      <c r="C4" s="46"/>
      <c r="D4" s="42">
        <f>COUNTA(D15:D158)</f>
        <v>144</v>
      </c>
      <c r="E4" s="9">
        <f t="shared" ref="E4:G4" si="1">COUNTA(E15:E158)</f>
        <v>143</v>
      </c>
      <c r="F4" s="9">
        <f t="shared" si="1"/>
        <v>142</v>
      </c>
      <c r="G4" s="38">
        <f t="shared" si="1"/>
        <v>142</v>
      </c>
    </row>
    <row r="5" spans="2:10" x14ac:dyDescent="0.25">
      <c r="B5" s="45" t="s">
        <v>42</v>
      </c>
      <c r="C5" s="46"/>
      <c r="D5" s="42">
        <f>COUNTBLANK(D15:D158)</f>
        <v>0</v>
      </c>
      <c r="E5" s="9">
        <f t="shared" ref="E5:G5" si="2">COUNTBLANK(E15:E158)</f>
        <v>1</v>
      </c>
      <c r="F5" s="9">
        <f t="shared" si="2"/>
        <v>2</v>
      </c>
      <c r="G5" s="38">
        <f t="shared" si="2"/>
        <v>2</v>
      </c>
    </row>
    <row r="6" spans="2:10" x14ac:dyDescent="0.25">
      <c r="B6" s="45" t="s">
        <v>35</v>
      </c>
      <c r="C6" s="46" t="s">
        <v>17</v>
      </c>
      <c r="D6" s="42">
        <f>COUNTIF(D15:D158,C6)</f>
        <v>12</v>
      </c>
      <c r="E6" s="9"/>
      <c r="F6" s="9"/>
      <c r="G6" s="38"/>
    </row>
    <row r="7" spans="2:10" x14ac:dyDescent="0.25">
      <c r="B7" s="45"/>
      <c r="C7" s="46" t="s">
        <v>19</v>
      </c>
      <c r="D7" s="42">
        <f>COUNTIF(D15:D158,C7)</f>
        <v>12</v>
      </c>
      <c r="E7" s="9"/>
      <c r="F7" s="9"/>
      <c r="G7" s="38"/>
    </row>
    <row r="8" spans="2:10" x14ac:dyDescent="0.25">
      <c r="B8" s="45"/>
      <c r="C8" s="46" t="s">
        <v>28</v>
      </c>
      <c r="D8" s="42"/>
      <c r="E8" s="9">
        <f>COUNTIF(E15:E158,C8)</f>
        <v>35</v>
      </c>
      <c r="F8" s="9"/>
      <c r="G8" s="38"/>
    </row>
    <row r="9" spans="2:10" x14ac:dyDescent="0.25">
      <c r="B9" s="45"/>
      <c r="C9" s="46" t="s">
        <v>30</v>
      </c>
      <c r="D9" s="42"/>
      <c r="E9" s="9">
        <f>COUNTIF(E15:E158,C9)</f>
        <v>36</v>
      </c>
      <c r="F9" s="9"/>
      <c r="G9" s="38"/>
    </row>
    <row r="10" spans="2:10" x14ac:dyDescent="0.25">
      <c r="B10" s="45"/>
      <c r="C10" s="46" t="s">
        <v>36</v>
      </c>
      <c r="D10" s="42"/>
      <c r="E10" s="9"/>
      <c r="F10" s="9"/>
      <c r="G10" s="38">
        <f>COUNTIF(G15:G158,C10)</f>
        <v>77</v>
      </c>
    </row>
    <row r="11" spans="2:10" x14ac:dyDescent="0.25">
      <c r="B11" s="45" t="s">
        <v>40</v>
      </c>
      <c r="C11" s="46" t="s">
        <v>17</v>
      </c>
      <c r="D11" s="74">
        <f>COUNTIFS(D15:D158,C11,E15:E158,C12)</f>
        <v>3</v>
      </c>
      <c r="E11" s="75"/>
      <c r="F11" s="9"/>
      <c r="G11" s="38"/>
    </row>
    <row r="12" spans="2:10" ht="16.5" thickBot="1" x14ac:dyDescent="0.3">
      <c r="B12" s="47"/>
      <c r="C12" s="48" t="s">
        <v>30</v>
      </c>
      <c r="D12" s="76"/>
      <c r="E12" s="77"/>
      <c r="F12" s="39"/>
      <c r="G12" s="40"/>
    </row>
    <row r="14" spans="2:10" ht="20.25" thickBot="1" x14ac:dyDescent="0.35">
      <c r="D14" s="34" t="str">
        <f>D2</f>
        <v>Maand</v>
      </c>
      <c r="E14" s="34" t="str">
        <f t="shared" ref="E14:G14" si="3">E2</f>
        <v>Regio</v>
      </c>
      <c r="F14" s="34" t="str">
        <f t="shared" si="3"/>
        <v>Product</v>
      </c>
      <c r="G14" s="34" t="str">
        <f t="shared" si="3"/>
        <v>Bedrag</v>
      </c>
      <c r="H14" s="78" t="s">
        <v>41</v>
      </c>
      <c r="I14" s="78"/>
    </row>
    <row r="15" spans="2:10" ht="16.5" thickTop="1" x14ac:dyDescent="0.25">
      <c r="D15" t="s">
        <v>17</v>
      </c>
      <c r="E15" t="s">
        <v>28</v>
      </c>
      <c r="F15" t="s">
        <v>31</v>
      </c>
      <c r="G15">
        <v>1233</v>
      </c>
      <c r="H15">
        <f>COUNTA(D15:G15)</f>
        <v>4</v>
      </c>
      <c r="I15">
        <f t="array" ref="I15">SUM(1*(D15:G15&lt;&gt;""))</f>
        <v>4</v>
      </c>
      <c r="J15" t="b">
        <f>D15&lt;&gt;""</f>
        <v>1</v>
      </c>
    </row>
    <row r="16" spans="2:10" x14ac:dyDescent="0.25">
      <c r="D16" t="s">
        <v>18</v>
      </c>
      <c r="E16" t="s">
        <v>28</v>
      </c>
      <c r="F16" t="s">
        <v>31</v>
      </c>
      <c r="G16">
        <v>1073</v>
      </c>
      <c r="H16">
        <f t="shared" ref="H16:H79" si="4">COUNTA(D16:G16)</f>
        <v>4</v>
      </c>
      <c r="I16">
        <f t="array" ref="I16">SUM(1*(D16:G16&lt;&gt;""))</f>
        <v>4</v>
      </c>
      <c r="J16">
        <f>1*(D16&lt;&gt;"")</f>
        <v>1</v>
      </c>
    </row>
    <row r="17" spans="4:13" x14ac:dyDescent="0.25">
      <c r="D17" t="s">
        <v>19</v>
      </c>
      <c r="E17" t="s">
        <v>28</v>
      </c>
      <c r="F17" t="s">
        <v>31</v>
      </c>
      <c r="G17">
        <v>1143</v>
      </c>
      <c r="H17">
        <f t="shared" si="4"/>
        <v>4</v>
      </c>
      <c r="I17">
        <f t="array" ref="I17">SUM(1*(D17:G17&lt;&gt;""))</f>
        <v>4</v>
      </c>
    </row>
    <row r="18" spans="4:13" x14ac:dyDescent="0.25">
      <c r="D18" t="s">
        <v>20</v>
      </c>
      <c r="E18" t="s">
        <v>28</v>
      </c>
      <c r="F18" t="s">
        <v>31</v>
      </c>
      <c r="G18">
        <v>1220</v>
      </c>
      <c r="H18">
        <f t="shared" si="4"/>
        <v>4</v>
      </c>
      <c r="I18">
        <f t="array" ref="I18">SUM(1*(D18:G18&lt;&gt;""))</f>
        <v>4</v>
      </c>
      <c r="M18" s="52">
        <v>37653</v>
      </c>
    </row>
    <row r="19" spans="4:13" x14ac:dyDescent="0.25">
      <c r="D19" t="s">
        <v>21</v>
      </c>
      <c r="E19" t="s">
        <v>28</v>
      </c>
      <c r="F19" t="s">
        <v>31</v>
      </c>
      <c r="G19">
        <v>1119</v>
      </c>
      <c r="H19">
        <f t="shared" si="4"/>
        <v>4</v>
      </c>
      <c r="I19">
        <f t="array" ref="I19">SUM(1*(D19:G19&lt;&gt;""))</f>
        <v>4</v>
      </c>
      <c r="M19" s="52">
        <v>42005</v>
      </c>
    </row>
    <row r="20" spans="4:13" ht="16.5" thickBot="1" x14ac:dyDescent="0.3">
      <c r="D20" t="s">
        <v>22</v>
      </c>
      <c r="E20" t="s">
        <v>28</v>
      </c>
      <c r="F20" t="s">
        <v>31</v>
      </c>
      <c r="G20">
        <v>1395</v>
      </c>
      <c r="H20">
        <f t="shared" si="4"/>
        <v>4</v>
      </c>
      <c r="I20">
        <f t="array" ref="I20">SUM(1*(D20:G20&lt;&gt;""))</f>
        <v>4</v>
      </c>
      <c r="L20" s="39"/>
      <c r="M20" s="39" t="s">
        <v>37</v>
      </c>
    </row>
    <row r="21" spans="4:13" x14ac:dyDescent="0.25">
      <c r="D21" t="s">
        <v>23</v>
      </c>
      <c r="E21" t="s">
        <v>28</v>
      </c>
      <c r="F21" t="s">
        <v>31</v>
      </c>
      <c r="G21">
        <v>1283</v>
      </c>
      <c r="H21">
        <f t="shared" si="4"/>
        <v>4</v>
      </c>
      <c r="I21">
        <f t="array" ref="I21">SUM(1*(D21:G21&lt;&gt;""))</f>
        <v>4</v>
      </c>
      <c r="L21" s="53" t="s">
        <v>38</v>
      </c>
      <c r="M21">
        <f>COUNT(M18:M20)</f>
        <v>2</v>
      </c>
    </row>
    <row r="22" spans="4:13" x14ac:dyDescent="0.25">
      <c r="D22" t="s">
        <v>24</v>
      </c>
      <c r="E22" t="s">
        <v>28</v>
      </c>
      <c r="F22" t="s">
        <v>31</v>
      </c>
      <c r="G22">
        <v>1105</v>
      </c>
      <c r="H22">
        <f t="shared" si="4"/>
        <v>4</v>
      </c>
      <c r="I22">
        <f t="array" ref="I22">SUM(1*(D22:G22&lt;&gt;""))</f>
        <v>4</v>
      </c>
    </row>
    <row r="23" spans="4:13" x14ac:dyDescent="0.25">
      <c r="D23" t="s">
        <v>46</v>
      </c>
      <c r="E23" t="s">
        <v>28</v>
      </c>
      <c r="F23" t="s">
        <v>31</v>
      </c>
      <c r="G23">
        <v>1446</v>
      </c>
      <c r="H23">
        <f t="shared" si="4"/>
        <v>4</v>
      </c>
      <c r="I23">
        <f t="array" ref="I23">SUM(1*(D23:G23&lt;&gt;""))</f>
        <v>4</v>
      </c>
    </row>
    <row r="24" spans="4:13" x14ac:dyDescent="0.25">
      <c r="D24" t="s">
        <v>25</v>
      </c>
      <c r="E24" t="s">
        <v>28</v>
      </c>
      <c r="F24" t="s">
        <v>31</v>
      </c>
      <c r="G24">
        <v>1486</v>
      </c>
      <c r="H24">
        <f t="shared" si="4"/>
        <v>4</v>
      </c>
      <c r="I24">
        <f t="array" ref="I24">SUM(1*(D24:G24&lt;&gt;""))</f>
        <v>4</v>
      </c>
    </row>
    <row r="25" spans="4:13" x14ac:dyDescent="0.25">
      <c r="D25" t="s">
        <v>26</v>
      </c>
      <c r="E25" t="s">
        <v>28</v>
      </c>
      <c r="F25" t="s">
        <v>31</v>
      </c>
      <c r="G25">
        <v>1450</v>
      </c>
      <c r="H25">
        <f t="shared" si="4"/>
        <v>4</v>
      </c>
      <c r="I25">
        <f t="array" ref="I25">SUM(1*(D25:G25&lt;&gt;""))</f>
        <v>4</v>
      </c>
    </row>
    <row r="26" spans="4:13" x14ac:dyDescent="0.25">
      <c r="D26" t="s">
        <v>27</v>
      </c>
      <c r="E26" t="s">
        <v>28</v>
      </c>
      <c r="F26" t="s">
        <v>31</v>
      </c>
      <c r="G26">
        <v>1371</v>
      </c>
      <c r="H26">
        <f t="shared" si="4"/>
        <v>4</v>
      </c>
      <c r="I26">
        <f t="array" ref="I26">SUM(1*(D26:G26&lt;&gt;""))</f>
        <v>4</v>
      </c>
    </row>
    <row r="27" spans="4:13" x14ac:dyDescent="0.25">
      <c r="D27" t="s">
        <v>17</v>
      </c>
      <c r="E27" t="s">
        <v>29</v>
      </c>
      <c r="F27" t="s">
        <v>31</v>
      </c>
      <c r="G27">
        <v>1198</v>
      </c>
      <c r="H27">
        <f t="shared" si="4"/>
        <v>4</v>
      </c>
      <c r="I27">
        <f t="array" ref="I27">SUM(1*(D27:G27&lt;&gt;""))</f>
        <v>4</v>
      </c>
    </row>
    <row r="28" spans="4:13" x14ac:dyDescent="0.25">
      <c r="D28" t="s">
        <v>18</v>
      </c>
      <c r="E28" t="s">
        <v>29</v>
      </c>
      <c r="F28" t="s">
        <v>31</v>
      </c>
      <c r="G28">
        <v>1149</v>
      </c>
      <c r="H28">
        <f t="shared" si="4"/>
        <v>4</v>
      </c>
      <c r="I28">
        <f t="array" ref="I28">SUM(1*(D28:G28&lt;&gt;""))</f>
        <v>4</v>
      </c>
    </row>
    <row r="29" spans="4:13" x14ac:dyDescent="0.25">
      <c r="D29" t="s">
        <v>19</v>
      </c>
      <c r="E29" t="s">
        <v>29</v>
      </c>
      <c r="F29" t="s">
        <v>31</v>
      </c>
      <c r="G29">
        <v>1228</v>
      </c>
      <c r="H29">
        <f t="shared" si="4"/>
        <v>4</v>
      </c>
      <c r="I29">
        <f t="array" ref="I29">SUM(1*(D29:G29&lt;&gt;""))</f>
        <v>4</v>
      </c>
    </row>
    <row r="30" spans="4:13" x14ac:dyDescent="0.25">
      <c r="D30" t="s">
        <v>20</v>
      </c>
      <c r="E30" t="s">
        <v>29</v>
      </c>
      <c r="F30" t="s">
        <v>31</v>
      </c>
      <c r="G30">
        <v>1221</v>
      </c>
      <c r="H30">
        <f t="shared" si="4"/>
        <v>4</v>
      </c>
      <c r="I30">
        <f t="array" ref="I30">SUM(1*(D30:G30&lt;&gt;""))</f>
        <v>4</v>
      </c>
    </row>
    <row r="31" spans="4:13" x14ac:dyDescent="0.25">
      <c r="D31" t="s">
        <v>21</v>
      </c>
      <c r="E31" t="s">
        <v>29</v>
      </c>
      <c r="F31" t="s">
        <v>31</v>
      </c>
      <c r="G31">
        <v>1358</v>
      </c>
      <c r="H31">
        <f t="shared" si="4"/>
        <v>4</v>
      </c>
      <c r="I31">
        <f t="array" ref="I31">SUM(1*(D31:G31&lt;&gt;""))</f>
        <v>4</v>
      </c>
    </row>
    <row r="32" spans="4:13" x14ac:dyDescent="0.25">
      <c r="D32" t="s">
        <v>22</v>
      </c>
      <c r="E32" t="s">
        <v>29</v>
      </c>
      <c r="F32" t="s">
        <v>31</v>
      </c>
      <c r="G32">
        <v>1422</v>
      </c>
      <c r="H32">
        <f t="shared" si="4"/>
        <v>4</v>
      </c>
      <c r="I32">
        <f t="array" ref="I32">SUM(1*(D32:G32&lt;&gt;""))</f>
        <v>4</v>
      </c>
    </row>
    <row r="33" spans="4:9" x14ac:dyDescent="0.25">
      <c r="D33" t="s">
        <v>23</v>
      </c>
      <c r="E33" t="s">
        <v>29</v>
      </c>
      <c r="F33" t="s">
        <v>31</v>
      </c>
      <c r="G33">
        <v>1368</v>
      </c>
      <c r="H33">
        <f t="shared" si="4"/>
        <v>4</v>
      </c>
      <c r="I33">
        <f t="array" ref="I33">SUM(1*(D33:G33&lt;&gt;""))</f>
        <v>4</v>
      </c>
    </row>
    <row r="34" spans="4:9" x14ac:dyDescent="0.25">
      <c r="D34" t="s">
        <v>24</v>
      </c>
      <c r="E34" t="s">
        <v>29</v>
      </c>
      <c r="F34" t="s">
        <v>31</v>
      </c>
      <c r="G34">
        <v>1457</v>
      </c>
      <c r="H34">
        <f t="shared" si="4"/>
        <v>4</v>
      </c>
      <c r="I34">
        <f t="array" ref="I34">SUM(1*(D34:G34&lt;&gt;""))</f>
        <v>4</v>
      </c>
    </row>
    <row r="35" spans="4:9" x14ac:dyDescent="0.25">
      <c r="D35" t="s">
        <v>46</v>
      </c>
      <c r="E35" t="s">
        <v>29</v>
      </c>
      <c r="F35" t="s">
        <v>31</v>
      </c>
      <c r="G35">
        <v>1336</v>
      </c>
      <c r="H35">
        <f t="shared" si="4"/>
        <v>4</v>
      </c>
      <c r="I35">
        <f t="array" ref="I35">SUM(1*(D35:G35&lt;&gt;""))</f>
        <v>4</v>
      </c>
    </row>
    <row r="36" spans="4:9" x14ac:dyDescent="0.25">
      <c r="D36" t="s">
        <v>25</v>
      </c>
      <c r="E36" t="s">
        <v>29</v>
      </c>
      <c r="F36" t="s">
        <v>31</v>
      </c>
      <c r="G36">
        <v>1153</v>
      </c>
      <c r="H36">
        <f t="shared" si="4"/>
        <v>4</v>
      </c>
      <c r="I36">
        <f t="array" ref="I36">SUM(1*(D36:G36&lt;&gt;""))</f>
        <v>4</v>
      </c>
    </row>
    <row r="37" spans="4:9" x14ac:dyDescent="0.25">
      <c r="D37" t="s">
        <v>26</v>
      </c>
      <c r="E37" t="s">
        <v>29</v>
      </c>
      <c r="F37" t="s">
        <v>31</v>
      </c>
      <c r="G37">
        <v>1394</v>
      </c>
      <c r="H37">
        <f t="shared" si="4"/>
        <v>4</v>
      </c>
      <c r="I37">
        <f t="array" ref="I37">SUM(1*(D37:G37&lt;&gt;""))</f>
        <v>4</v>
      </c>
    </row>
    <row r="38" spans="4:9" x14ac:dyDescent="0.25">
      <c r="D38" t="s">
        <v>27</v>
      </c>
      <c r="E38" t="s">
        <v>29</v>
      </c>
      <c r="F38" t="s">
        <v>31</v>
      </c>
      <c r="G38">
        <v>1341</v>
      </c>
      <c r="H38">
        <f t="shared" si="4"/>
        <v>4</v>
      </c>
      <c r="I38">
        <f t="array" ref="I38">SUM(1*(D38:G38&lt;&gt;""))</f>
        <v>4</v>
      </c>
    </row>
    <row r="39" spans="4:9" x14ac:dyDescent="0.25">
      <c r="D39" t="s">
        <v>17</v>
      </c>
      <c r="E39" t="s">
        <v>30</v>
      </c>
      <c r="F39" t="s">
        <v>31</v>
      </c>
      <c r="G39">
        <v>1113</v>
      </c>
      <c r="H39">
        <f t="shared" si="4"/>
        <v>4</v>
      </c>
      <c r="I39">
        <f t="array" ref="I39">SUM(1*(D39:G39&lt;&gt;""))</f>
        <v>4</v>
      </c>
    </row>
    <row r="40" spans="4:9" x14ac:dyDescent="0.25">
      <c r="D40" t="s">
        <v>18</v>
      </c>
      <c r="E40" t="s">
        <v>30</v>
      </c>
      <c r="F40" t="s">
        <v>31</v>
      </c>
      <c r="G40">
        <v>1343</v>
      </c>
      <c r="H40">
        <f t="shared" si="4"/>
        <v>4</v>
      </c>
      <c r="I40">
        <f t="array" ref="I40">SUM(1*(D40:G40&lt;&gt;""))</f>
        <v>4</v>
      </c>
    </row>
    <row r="41" spans="4:9" x14ac:dyDescent="0.25">
      <c r="D41" t="s">
        <v>19</v>
      </c>
      <c r="E41" t="s">
        <v>30</v>
      </c>
      <c r="F41" t="s">
        <v>31</v>
      </c>
      <c r="G41">
        <v>1376</v>
      </c>
      <c r="H41">
        <f t="shared" si="4"/>
        <v>4</v>
      </c>
      <c r="I41">
        <f t="array" ref="I41">SUM(1*(D41:G41&lt;&gt;""))</f>
        <v>4</v>
      </c>
    </row>
    <row r="42" spans="4:9" x14ac:dyDescent="0.25">
      <c r="D42" t="s">
        <v>20</v>
      </c>
      <c r="E42" t="s">
        <v>30</v>
      </c>
      <c r="F42" t="s">
        <v>31</v>
      </c>
      <c r="G42">
        <v>1356</v>
      </c>
      <c r="H42">
        <f t="shared" si="4"/>
        <v>4</v>
      </c>
      <c r="I42">
        <f t="array" ref="I42">SUM(1*(D42:G42&lt;&gt;""))</f>
        <v>4</v>
      </c>
    </row>
    <row r="43" spans="4:9" x14ac:dyDescent="0.25">
      <c r="D43" t="s">
        <v>21</v>
      </c>
      <c r="E43" t="s">
        <v>30</v>
      </c>
      <c r="F43" t="s">
        <v>31</v>
      </c>
      <c r="G43">
        <v>1428</v>
      </c>
      <c r="H43">
        <f t="shared" si="4"/>
        <v>4</v>
      </c>
      <c r="I43">
        <f t="array" ref="I43">SUM(1*(D43:G43&lt;&gt;""))</f>
        <v>4</v>
      </c>
    </row>
    <row r="44" spans="4:9" x14ac:dyDescent="0.25">
      <c r="D44" t="s">
        <v>22</v>
      </c>
      <c r="E44" t="s">
        <v>30</v>
      </c>
      <c r="F44" t="s">
        <v>31</v>
      </c>
      <c r="G44">
        <v>1396</v>
      </c>
      <c r="H44">
        <f t="shared" si="4"/>
        <v>4</v>
      </c>
      <c r="I44">
        <f t="array" ref="I44">SUM(1*(D44:G44&lt;&gt;""))</f>
        <v>4</v>
      </c>
    </row>
    <row r="45" spans="4:9" x14ac:dyDescent="0.25">
      <c r="D45" t="s">
        <v>23</v>
      </c>
      <c r="E45" t="s">
        <v>30</v>
      </c>
      <c r="F45" t="s">
        <v>31</v>
      </c>
      <c r="G45">
        <v>1252</v>
      </c>
      <c r="H45">
        <f t="shared" si="4"/>
        <v>4</v>
      </c>
      <c r="I45">
        <f t="array" ref="I45">SUM(1*(D45:G45&lt;&gt;""))</f>
        <v>4</v>
      </c>
    </row>
    <row r="46" spans="4:9" x14ac:dyDescent="0.25">
      <c r="D46" t="s">
        <v>24</v>
      </c>
      <c r="E46" t="s">
        <v>30</v>
      </c>
      <c r="F46" t="s">
        <v>31</v>
      </c>
      <c r="G46">
        <v>1027</v>
      </c>
      <c r="H46">
        <f t="shared" si="4"/>
        <v>4</v>
      </c>
      <c r="I46">
        <f t="array" ref="I46">SUM(1*(D46:G46&lt;&gt;""))</f>
        <v>4</v>
      </c>
    </row>
    <row r="47" spans="4:9" x14ac:dyDescent="0.25">
      <c r="D47" t="s">
        <v>46</v>
      </c>
      <c r="E47" t="s">
        <v>30</v>
      </c>
      <c r="F47" t="s">
        <v>31</v>
      </c>
      <c r="G47">
        <v>1438</v>
      </c>
      <c r="H47">
        <f t="shared" si="4"/>
        <v>4</v>
      </c>
      <c r="I47">
        <f t="array" ref="I47">SUM(1*(D47:G47&lt;&gt;""))</f>
        <v>4</v>
      </c>
    </row>
    <row r="48" spans="4:9" x14ac:dyDescent="0.25">
      <c r="D48" t="s">
        <v>25</v>
      </c>
      <c r="E48" t="s">
        <v>30</v>
      </c>
      <c r="F48" t="s">
        <v>31</v>
      </c>
      <c r="G48">
        <v>1114</v>
      </c>
      <c r="H48">
        <f t="shared" si="4"/>
        <v>4</v>
      </c>
      <c r="I48">
        <f t="array" ref="I48">SUM(1*(D48:G48&lt;&gt;""))</f>
        <v>4</v>
      </c>
    </row>
    <row r="49" spans="4:9" x14ac:dyDescent="0.25">
      <c r="D49" t="s">
        <v>26</v>
      </c>
      <c r="E49" t="s">
        <v>30</v>
      </c>
      <c r="F49" t="s">
        <v>31</v>
      </c>
      <c r="G49">
        <v>1084</v>
      </c>
      <c r="H49">
        <f t="shared" si="4"/>
        <v>4</v>
      </c>
      <c r="I49">
        <f t="array" ref="I49">SUM(1*(D49:G49&lt;&gt;""))</f>
        <v>4</v>
      </c>
    </row>
    <row r="50" spans="4:9" x14ac:dyDescent="0.25">
      <c r="D50" t="s">
        <v>27</v>
      </c>
      <c r="E50" t="s">
        <v>30</v>
      </c>
      <c r="F50" t="s">
        <v>31</v>
      </c>
      <c r="G50">
        <v>1287</v>
      </c>
      <c r="H50">
        <f t="shared" si="4"/>
        <v>4</v>
      </c>
      <c r="I50">
        <f t="array" ref="I50">SUM(1*(D50:G50&lt;&gt;""))</f>
        <v>4</v>
      </c>
    </row>
    <row r="51" spans="4:9" x14ac:dyDescent="0.25">
      <c r="D51" t="s">
        <v>17</v>
      </c>
      <c r="E51" t="s">
        <v>29</v>
      </c>
      <c r="F51" t="s">
        <v>31</v>
      </c>
      <c r="G51">
        <v>1197</v>
      </c>
      <c r="H51">
        <f t="shared" si="4"/>
        <v>4</v>
      </c>
      <c r="I51">
        <f t="array" ref="I51">SUM(1*(D51:G51&lt;&gt;""))</f>
        <v>4</v>
      </c>
    </row>
    <row r="52" spans="4:9" x14ac:dyDescent="0.25">
      <c r="D52" t="s">
        <v>18</v>
      </c>
      <c r="E52" t="s">
        <v>29</v>
      </c>
      <c r="F52" t="s">
        <v>31</v>
      </c>
      <c r="G52">
        <v>1480</v>
      </c>
      <c r="H52">
        <f t="shared" si="4"/>
        <v>4</v>
      </c>
      <c r="I52">
        <f t="array" ref="I52">SUM(1*(D52:G52&lt;&gt;""))</f>
        <v>4</v>
      </c>
    </row>
    <row r="53" spans="4:9" x14ac:dyDescent="0.25">
      <c r="D53" t="s">
        <v>19</v>
      </c>
      <c r="E53" t="s">
        <v>29</v>
      </c>
      <c r="F53" t="s">
        <v>31</v>
      </c>
      <c r="G53">
        <v>1164</v>
      </c>
      <c r="H53">
        <f t="shared" si="4"/>
        <v>4</v>
      </c>
      <c r="I53">
        <f t="array" ref="I53">SUM(1*(D53:G53&lt;&gt;""))</f>
        <v>4</v>
      </c>
    </row>
    <row r="54" spans="4:9" x14ac:dyDescent="0.25">
      <c r="D54" t="s">
        <v>20</v>
      </c>
      <c r="E54" t="s">
        <v>29</v>
      </c>
      <c r="F54" t="s">
        <v>31</v>
      </c>
      <c r="G54">
        <v>1419</v>
      </c>
      <c r="H54">
        <f t="shared" si="4"/>
        <v>4</v>
      </c>
      <c r="I54">
        <f t="array" ref="I54">SUM(1*(D54:G54&lt;&gt;""))</f>
        <v>4</v>
      </c>
    </row>
    <row r="55" spans="4:9" x14ac:dyDescent="0.25">
      <c r="D55" t="s">
        <v>21</v>
      </c>
      <c r="E55" t="s">
        <v>29</v>
      </c>
      <c r="F55" t="s">
        <v>31</v>
      </c>
      <c r="G55">
        <v>1053</v>
      </c>
      <c r="H55">
        <f t="shared" si="4"/>
        <v>4</v>
      </c>
      <c r="I55">
        <f t="array" ref="I55">SUM(1*(D55:G55&lt;&gt;""))</f>
        <v>4</v>
      </c>
    </row>
    <row r="56" spans="4:9" x14ac:dyDescent="0.25">
      <c r="D56" t="s">
        <v>22</v>
      </c>
      <c r="E56" t="s">
        <v>29</v>
      </c>
      <c r="F56" t="s">
        <v>31</v>
      </c>
      <c r="G56">
        <v>1295</v>
      </c>
      <c r="H56">
        <f t="shared" si="4"/>
        <v>4</v>
      </c>
      <c r="I56">
        <f t="array" ref="I56">SUM(1*(D56:G56&lt;&gt;""))</f>
        <v>4</v>
      </c>
    </row>
    <row r="57" spans="4:9" x14ac:dyDescent="0.25">
      <c r="D57" t="s">
        <v>23</v>
      </c>
      <c r="E57" t="s">
        <v>29</v>
      </c>
      <c r="F57" t="s">
        <v>31</v>
      </c>
      <c r="G57">
        <v>1352</v>
      </c>
      <c r="H57">
        <f t="shared" si="4"/>
        <v>4</v>
      </c>
      <c r="I57">
        <f t="array" ref="I57">SUM(1*(D57:G57&lt;&gt;""))</f>
        <v>4</v>
      </c>
    </row>
    <row r="58" spans="4:9" x14ac:dyDescent="0.25">
      <c r="D58" t="s">
        <v>24</v>
      </c>
      <c r="E58" t="s">
        <v>29</v>
      </c>
      <c r="F58" t="s">
        <v>31</v>
      </c>
      <c r="G58">
        <v>1412</v>
      </c>
      <c r="H58">
        <f t="shared" si="4"/>
        <v>4</v>
      </c>
      <c r="I58">
        <f t="array" ref="I58">SUM(1*(D58:G58&lt;&gt;""))</f>
        <v>4</v>
      </c>
    </row>
    <row r="59" spans="4:9" x14ac:dyDescent="0.25">
      <c r="D59" t="s">
        <v>46</v>
      </c>
      <c r="E59" t="s">
        <v>29</v>
      </c>
      <c r="F59" t="s">
        <v>31</v>
      </c>
      <c r="G59">
        <v>1044</v>
      </c>
      <c r="H59">
        <f t="shared" si="4"/>
        <v>4</v>
      </c>
      <c r="I59">
        <f t="array" ref="I59">SUM(1*(D59:G59&lt;&gt;""))</f>
        <v>4</v>
      </c>
    </row>
    <row r="60" spans="4:9" x14ac:dyDescent="0.25">
      <c r="D60" t="s">
        <v>25</v>
      </c>
      <c r="E60" t="s">
        <v>29</v>
      </c>
      <c r="F60" t="s">
        <v>31</v>
      </c>
      <c r="G60">
        <v>1243</v>
      </c>
      <c r="H60">
        <f t="shared" si="4"/>
        <v>4</v>
      </c>
      <c r="I60">
        <f t="array" ref="I60">SUM(1*(D60:G60&lt;&gt;""))</f>
        <v>4</v>
      </c>
    </row>
    <row r="61" spans="4:9" x14ac:dyDescent="0.25">
      <c r="D61" t="s">
        <v>26</v>
      </c>
      <c r="E61" t="s">
        <v>29</v>
      </c>
      <c r="F61" t="s">
        <v>31</v>
      </c>
      <c r="G61">
        <v>1013</v>
      </c>
      <c r="H61">
        <f t="shared" si="4"/>
        <v>4</v>
      </c>
      <c r="I61">
        <f t="array" ref="I61">SUM(1*(D61:G61&lt;&gt;""))</f>
        <v>4</v>
      </c>
    </row>
    <row r="62" spans="4:9" x14ac:dyDescent="0.25">
      <c r="D62" t="s">
        <v>27</v>
      </c>
      <c r="E62" t="s">
        <v>29</v>
      </c>
      <c r="F62" t="s">
        <v>31</v>
      </c>
      <c r="G62">
        <v>1151</v>
      </c>
      <c r="H62">
        <f t="shared" si="4"/>
        <v>4</v>
      </c>
      <c r="I62">
        <f t="array" ref="I62">SUM(1*(D62:G62&lt;&gt;""))</f>
        <v>4</v>
      </c>
    </row>
    <row r="63" spans="4:9" x14ac:dyDescent="0.25">
      <c r="D63" t="s">
        <v>17</v>
      </c>
      <c r="E63" t="s">
        <v>28</v>
      </c>
      <c r="F63" t="s">
        <v>32</v>
      </c>
      <c r="G63">
        <v>1204</v>
      </c>
      <c r="H63">
        <f t="shared" si="4"/>
        <v>4</v>
      </c>
      <c r="I63">
        <f t="array" ref="I63">SUM(1*(D63:G63&lt;&gt;""))</f>
        <v>4</v>
      </c>
    </row>
    <row r="64" spans="4:9" x14ac:dyDescent="0.25">
      <c r="D64" t="s">
        <v>18</v>
      </c>
      <c r="E64" t="s">
        <v>28</v>
      </c>
      <c r="F64" t="s">
        <v>32</v>
      </c>
      <c r="G64">
        <v>1443</v>
      </c>
      <c r="H64">
        <f t="shared" si="4"/>
        <v>4</v>
      </c>
      <c r="I64">
        <f t="array" ref="I64">SUM(1*(D64:G64&lt;&gt;""))</f>
        <v>4</v>
      </c>
    </row>
    <row r="65" spans="4:9" x14ac:dyDescent="0.25">
      <c r="D65" t="s">
        <v>19</v>
      </c>
      <c r="E65" t="s">
        <v>28</v>
      </c>
      <c r="F65" t="s">
        <v>32</v>
      </c>
      <c r="G65">
        <v>1035</v>
      </c>
      <c r="H65">
        <f t="shared" si="4"/>
        <v>4</v>
      </c>
      <c r="I65">
        <f t="array" ref="I65">SUM(1*(D65:G65&lt;&gt;""))</f>
        <v>4</v>
      </c>
    </row>
    <row r="66" spans="4:9" x14ac:dyDescent="0.25">
      <c r="D66" t="s">
        <v>20</v>
      </c>
      <c r="E66" t="s">
        <v>28</v>
      </c>
      <c r="F66" t="s">
        <v>32</v>
      </c>
      <c r="G66">
        <v>1229</v>
      </c>
      <c r="H66">
        <f t="shared" si="4"/>
        <v>4</v>
      </c>
      <c r="I66">
        <f t="array" ref="I66">SUM(1*(D66:G66&lt;&gt;""))</f>
        <v>4</v>
      </c>
    </row>
    <row r="67" spans="4:9" x14ac:dyDescent="0.25">
      <c r="D67" t="s">
        <v>21</v>
      </c>
      <c r="E67" t="s">
        <v>28</v>
      </c>
      <c r="F67" t="s">
        <v>32</v>
      </c>
      <c r="G67">
        <v>1482</v>
      </c>
      <c r="H67">
        <f t="shared" si="4"/>
        <v>4</v>
      </c>
      <c r="I67">
        <f t="array" ref="I67">SUM(1*(D67:G67&lt;&gt;""))</f>
        <v>4</v>
      </c>
    </row>
    <row r="68" spans="4:9" x14ac:dyDescent="0.25">
      <c r="D68" t="s">
        <v>22</v>
      </c>
      <c r="E68" t="s">
        <v>28</v>
      </c>
      <c r="F68" t="s">
        <v>32</v>
      </c>
      <c r="G68">
        <v>1212</v>
      </c>
      <c r="H68">
        <f t="shared" si="4"/>
        <v>4</v>
      </c>
      <c r="I68">
        <f t="array" ref="I68">SUM(1*(D68:G68&lt;&gt;""))</f>
        <v>4</v>
      </c>
    </row>
    <row r="69" spans="4:9" x14ac:dyDescent="0.25">
      <c r="D69" t="s">
        <v>23</v>
      </c>
      <c r="E69" t="s">
        <v>28</v>
      </c>
      <c r="F69" t="s">
        <v>32</v>
      </c>
      <c r="G69">
        <v>1390</v>
      </c>
      <c r="H69">
        <f t="shared" si="4"/>
        <v>4</v>
      </c>
      <c r="I69">
        <f t="array" ref="I69">SUM(1*(D69:G69&lt;&gt;""))</f>
        <v>4</v>
      </c>
    </row>
    <row r="70" spans="4:9" x14ac:dyDescent="0.25">
      <c r="D70" t="s">
        <v>24</v>
      </c>
      <c r="E70" t="s">
        <v>28</v>
      </c>
      <c r="F70" t="s">
        <v>32</v>
      </c>
      <c r="G70">
        <v>1056</v>
      </c>
      <c r="H70">
        <f t="shared" si="4"/>
        <v>4</v>
      </c>
      <c r="I70">
        <f t="array" ref="I70">SUM(1*(D70:G70&lt;&gt;""))</f>
        <v>4</v>
      </c>
    </row>
    <row r="71" spans="4:9" x14ac:dyDescent="0.25">
      <c r="D71" t="s">
        <v>46</v>
      </c>
      <c r="E71" t="s">
        <v>28</v>
      </c>
      <c r="F71" t="s">
        <v>32</v>
      </c>
      <c r="G71">
        <v>1052</v>
      </c>
      <c r="H71">
        <f t="shared" si="4"/>
        <v>4</v>
      </c>
      <c r="I71">
        <f t="array" ref="I71">SUM(1*(D71:G71&lt;&gt;""))</f>
        <v>4</v>
      </c>
    </row>
    <row r="72" spans="4:9" x14ac:dyDescent="0.25">
      <c r="D72" t="s">
        <v>25</v>
      </c>
      <c r="E72" t="s">
        <v>28</v>
      </c>
      <c r="F72" t="s">
        <v>32</v>
      </c>
      <c r="G72">
        <v>1344</v>
      </c>
      <c r="H72">
        <f t="shared" si="4"/>
        <v>4</v>
      </c>
      <c r="I72">
        <f t="array" ref="I72">SUM(1*(D72:G72&lt;&gt;""))</f>
        <v>4</v>
      </c>
    </row>
    <row r="73" spans="4:9" x14ac:dyDescent="0.25">
      <c r="D73" t="s">
        <v>26</v>
      </c>
      <c r="F73" t="s">
        <v>32</v>
      </c>
      <c r="G73">
        <v>1263</v>
      </c>
      <c r="H73">
        <f t="shared" si="4"/>
        <v>3</v>
      </c>
      <c r="I73">
        <f t="array" ref="I73">SUM(1*(D73:G73&lt;&gt;""))</f>
        <v>3</v>
      </c>
    </row>
    <row r="74" spans="4:9" x14ac:dyDescent="0.25">
      <c r="D74" t="s">
        <v>27</v>
      </c>
      <c r="E74" t="s">
        <v>28</v>
      </c>
      <c r="F74" t="s">
        <v>32</v>
      </c>
      <c r="G74">
        <v>1469</v>
      </c>
      <c r="H74">
        <f t="shared" si="4"/>
        <v>4</v>
      </c>
      <c r="I74">
        <f t="array" ref="I74">SUM(1*(D74:G74&lt;&gt;""))</f>
        <v>4</v>
      </c>
    </row>
    <row r="75" spans="4:9" x14ac:dyDescent="0.25">
      <c r="D75" t="s">
        <v>17</v>
      </c>
      <c r="E75" t="s">
        <v>29</v>
      </c>
      <c r="F75" t="s">
        <v>32</v>
      </c>
      <c r="G75">
        <v>1345</v>
      </c>
      <c r="H75">
        <f t="shared" si="4"/>
        <v>4</v>
      </c>
      <c r="I75">
        <f t="array" ref="I75">SUM(1*(D75:G75&lt;&gt;""))</f>
        <v>4</v>
      </c>
    </row>
    <row r="76" spans="4:9" x14ac:dyDescent="0.25">
      <c r="D76" t="s">
        <v>18</v>
      </c>
      <c r="E76" t="s">
        <v>29</v>
      </c>
      <c r="F76" t="s">
        <v>32</v>
      </c>
      <c r="G76">
        <v>1201</v>
      </c>
      <c r="H76">
        <f t="shared" si="4"/>
        <v>4</v>
      </c>
      <c r="I76">
        <f t="array" ref="I76">SUM(1*(D76:G76&lt;&gt;""))</f>
        <v>4</v>
      </c>
    </row>
    <row r="77" spans="4:9" x14ac:dyDescent="0.25">
      <c r="D77" t="s">
        <v>19</v>
      </c>
      <c r="E77" t="s">
        <v>29</v>
      </c>
      <c r="F77" t="s">
        <v>32</v>
      </c>
      <c r="G77">
        <v>1337</v>
      </c>
      <c r="H77">
        <f t="shared" si="4"/>
        <v>4</v>
      </c>
      <c r="I77">
        <f t="array" ref="I77">SUM(1*(D77:G77&lt;&gt;""))</f>
        <v>4</v>
      </c>
    </row>
    <row r="78" spans="4:9" x14ac:dyDescent="0.25">
      <c r="D78" t="s">
        <v>20</v>
      </c>
      <c r="E78" t="s">
        <v>29</v>
      </c>
      <c r="F78" t="s">
        <v>32</v>
      </c>
      <c r="G78">
        <v>1105</v>
      </c>
      <c r="H78">
        <f t="shared" si="4"/>
        <v>4</v>
      </c>
      <c r="I78">
        <f t="array" ref="I78">SUM(1*(D78:G78&lt;&gt;""))</f>
        <v>4</v>
      </c>
    </row>
    <row r="79" spans="4:9" x14ac:dyDescent="0.25">
      <c r="D79" t="s">
        <v>21</v>
      </c>
      <c r="E79" t="s">
        <v>29</v>
      </c>
      <c r="F79" t="s">
        <v>32</v>
      </c>
      <c r="G79">
        <v>1245</v>
      </c>
      <c r="H79">
        <f t="shared" si="4"/>
        <v>4</v>
      </c>
      <c r="I79">
        <f t="array" ref="I79">SUM(1*(D79:G79&lt;&gt;""))</f>
        <v>4</v>
      </c>
    </row>
    <row r="80" spans="4:9" x14ac:dyDescent="0.25">
      <c r="D80" t="s">
        <v>22</v>
      </c>
      <c r="E80" t="s">
        <v>29</v>
      </c>
      <c r="F80" t="s">
        <v>32</v>
      </c>
      <c r="G80">
        <v>1274</v>
      </c>
      <c r="H80">
        <f t="shared" ref="H80:H143" si="5">COUNTA(D80:G80)</f>
        <v>4</v>
      </c>
      <c r="I80">
        <f t="array" ref="I80">SUM(1*(D80:G80&lt;&gt;""))</f>
        <v>4</v>
      </c>
    </row>
    <row r="81" spans="4:9" x14ac:dyDescent="0.25">
      <c r="D81" t="s">
        <v>23</v>
      </c>
      <c r="E81" t="s">
        <v>29</v>
      </c>
      <c r="F81" t="s">
        <v>32</v>
      </c>
      <c r="G81">
        <v>1261</v>
      </c>
      <c r="H81">
        <f t="shared" si="5"/>
        <v>4</v>
      </c>
      <c r="I81">
        <f t="array" ref="I81">SUM(1*(D81:G81&lt;&gt;""))</f>
        <v>4</v>
      </c>
    </row>
    <row r="82" spans="4:9" x14ac:dyDescent="0.25">
      <c r="D82" t="s">
        <v>24</v>
      </c>
      <c r="E82" t="s">
        <v>29</v>
      </c>
      <c r="F82" t="s">
        <v>32</v>
      </c>
      <c r="G82">
        <v>1075</v>
      </c>
      <c r="H82">
        <f t="shared" si="5"/>
        <v>4</v>
      </c>
      <c r="I82">
        <f t="array" ref="I82">SUM(1*(D82:G82&lt;&gt;""))</f>
        <v>4</v>
      </c>
    </row>
    <row r="83" spans="4:9" x14ac:dyDescent="0.25">
      <c r="D83" t="s">
        <v>46</v>
      </c>
      <c r="E83" t="s">
        <v>29</v>
      </c>
      <c r="F83" t="s">
        <v>32</v>
      </c>
      <c r="G83">
        <v>1012</v>
      </c>
      <c r="H83">
        <f t="shared" si="5"/>
        <v>4</v>
      </c>
      <c r="I83">
        <f t="array" ref="I83">SUM(1*(D83:G83&lt;&gt;""))</f>
        <v>4</v>
      </c>
    </row>
    <row r="84" spans="4:9" x14ac:dyDescent="0.25">
      <c r="D84" t="s">
        <v>25</v>
      </c>
      <c r="E84" t="s">
        <v>29</v>
      </c>
      <c r="F84" t="s">
        <v>32</v>
      </c>
      <c r="G84">
        <v>1298</v>
      </c>
      <c r="H84">
        <f t="shared" si="5"/>
        <v>4</v>
      </c>
      <c r="I84">
        <f t="array" ref="I84">SUM(1*(D84:G84&lt;&gt;""))</f>
        <v>4</v>
      </c>
    </row>
    <row r="85" spans="4:9" x14ac:dyDescent="0.25">
      <c r="D85" t="s">
        <v>26</v>
      </c>
      <c r="E85" t="s">
        <v>29</v>
      </c>
      <c r="F85" t="s">
        <v>32</v>
      </c>
      <c r="G85">
        <v>1190</v>
      </c>
      <c r="H85">
        <f t="shared" si="5"/>
        <v>4</v>
      </c>
      <c r="I85">
        <f t="array" ref="I85">SUM(1*(D85:G85&lt;&gt;""))</f>
        <v>4</v>
      </c>
    </row>
    <row r="86" spans="4:9" x14ac:dyDescent="0.25">
      <c r="D86" t="s">
        <v>27</v>
      </c>
      <c r="E86" t="s">
        <v>29</v>
      </c>
      <c r="F86" t="s">
        <v>32</v>
      </c>
      <c r="G86">
        <v>1468</v>
      </c>
      <c r="H86">
        <f t="shared" si="5"/>
        <v>4</v>
      </c>
      <c r="I86">
        <f t="array" ref="I86">SUM(1*(D86:G86&lt;&gt;""))</f>
        <v>4</v>
      </c>
    </row>
    <row r="87" spans="4:9" x14ac:dyDescent="0.25">
      <c r="D87" t="s">
        <v>17</v>
      </c>
      <c r="E87" t="s">
        <v>30</v>
      </c>
      <c r="F87" t="s">
        <v>32</v>
      </c>
      <c r="G87">
        <v>1289</v>
      </c>
      <c r="H87">
        <f t="shared" si="5"/>
        <v>4</v>
      </c>
      <c r="I87">
        <f t="array" ref="I87">SUM(1*(D87:G87&lt;&gt;""))</f>
        <v>4</v>
      </c>
    </row>
    <row r="88" spans="4:9" x14ac:dyDescent="0.25">
      <c r="D88" t="s">
        <v>18</v>
      </c>
      <c r="E88" t="s">
        <v>30</v>
      </c>
      <c r="F88" t="s">
        <v>32</v>
      </c>
      <c r="G88">
        <v>1044</v>
      </c>
      <c r="H88">
        <f t="shared" si="5"/>
        <v>4</v>
      </c>
      <c r="I88">
        <f t="array" ref="I88">SUM(1*(D88:G88&lt;&gt;""))</f>
        <v>4</v>
      </c>
    </row>
    <row r="89" spans="4:9" x14ac:dyDescent="0.25">
      <c r="D89" t="s">
        <v>19</v>
      </c>
      <c r="E89" t="s">
        <v>30</v>
      </c>
      <c r="G89">
        <v>1308</v>
      </c>
      <c r="H89">
        <f t="shared" si="5"/>
        <v>3</v>
      </c>
      <c r="I89">
        <f t="array" ref="I89">SUM(1*(D89:G89&lt;&gt;""))</f>
        <v>3</v>
      </c>
    </row>
    <row r="90" spans="4:9" x14ac:dyDescent="0.25">
      <c r="D90" t="s">
        <v>20</v>
      </c>
      <c r="E90" t="s">
        <v>30</v>
      </c>
      <c r="F90" t="s">
        <v>32</v>
      </c>
      <c r="G90">
        <v>1488</v>
      </c>
      <c r="H90">
        <f t="shared" si="5"/>
        <v>4</v>
      </c>
      <c r="I90">
        <f t="array" ref="I90">SUM(1*(D90:G90&lt;&gt;""))</f>
        <v>4</v>
      </c>
    </row>
    <row r="91" spans="4:9" x14ac:dyDescent="0.25">
      <c r="D91" t="s">
        <v>21</v>
      </c>
      <c r="E91" t="s">
        <v>30</v>
      </c>
      <c r="F91" t="s">
        <v>32</v>
      </c>
      <c r="G91">
        <v>1219</v>
      </c>
      <c r="H91">
        <f t="shared" si="5"/>
        <v>4</v>
      </c>
      <c r="I91">
        <f t="array" ref="I91">SUM(1*(D91:G91&lt;&gt;""))</f>
        <v>4</v>
      </c>
    </row>
    <row r="92" spans="4:9" x14ac:dyDescent="0.25">
      <c r="D92" t="s">
        <v>22</v>
      </c>
      <c r="E92" t="s">
        <v>30</v>
      </c>
      <c r="F92" t="s">
        <v>32</v>
      </c>
      <c r="G92">
        <v>1467</v>
      </c>
      <c r="H92">
        <f t="shared" si="5"/>
        <v>4</v>
      </c>
      <c r="I92">
        <f t="array" ref="I92">SUM(1*(D92:G92&lt;&gt;""))</f>
        <v>4</v>
      </c>
    </row>
    <row r="93" spans="4:9" x14ac:dyDescent="0.25">
      <c r="D93" t="s">
        <v>23</v>
      </c>
      <c r="E93" t="s">
        <v>30</v>
      </c>
      <c r="F93" t="s">
        <v>32</v>
      </c>
      <c r="G93">
        <v>1408</v>
      </c>
      <c r="H93">
        <f t="shared" si="5"/>
        <v>4</v>
      </c>
      <c r="I93">
        <f t="array" ref="I93">SUM(1*(D93:G93&lt;&gt;""))</f>
        <v>4</v>
      </c>
    </row>
    <row r="94" spans="4:9" x14ac:dyDescent="0.25">
      <c r="D94" t="s">
        <v>24</v>
      </c>
      <c r="E94" t="s">
        <v>30</v>
      </c>
      <c r="F94" t="s">
        <v>32</v>
      </c>
      <c r="H94">
        <f t="shared" si="5"/>
        <v>3</v>
      </c>
      <c r="I94">
        <f t="array" ref="I94">SUM(1*(D94:G94&lt;&gt;""))</f>
        <v>3</v>
      </c>
    </row>
    <row r="95" spans="4:9" x14ac:dyDescent="0.25">
      <c r="D95" t="s">
        <v>46</v>
      </c>
      <c r="E95" t="s">
        <v>30</v>
      </c>
      <c r="F95" t="s">
        <v>32</v>
      </c>
      <c r="G95">
        <v>1080</v>
      </c>
      <c r="H95">
        <f t="shared" si="5"/>
        <v>4</v>
      </c>
      <c r="I95">
        <f t="array" ref="I95">SUM(1*(D95:G95&lt;&gt;""))</f>
        <v>4</v>
      </c>
    </row>
    <row r="96" spans="4:9" x14ac:dyDescent="0.25">
      <c r="D96" t="s">
        <v>25</v>
      </c>
      <c r="E96" t="s">
        <v>30</v>
      </c>
      <c r="F96" t="s">
        <v>32</v>
      </c>
      <c r="G96">
        <v>1420</v>
      </c>
      <c r="H96">
        <f t="shared" si="5"/>
        <v>4</v>
      </c>
      <c r="I96">
        <f t="array" ref="I96">SUM(1*(D96:G96&lt;&gt;""))</f>
        <v>4</v>
      </c>
    </row>
    <row r="97" spans="4:9" x14ac:dyDescent="0.25">
      <c r="D97" t="s">
        <v>26</v>
      </c>
      <c r="E97" t="s">
        <v>30</v>
      </c>
      <c r="F97" t="s">
        <v>32</v>
      </c>
      <c r="G97">
        <v>1346</v>
      </c>
      <c r="H97">
        <f t="shared" si="5"/>
        <v>4</v>
      </c>
      <c r="I97">
        <f t="array" ref="I97">SUM(1*(D97:G97&lt;&gt;""))</f>
        <v>4</v>
      </c>
    </row>
    <row r="98" spans="4:9" x14ac:dyDescent="0.25">
      <c r="D98" t="s">
        <v>27</v>
      </c>
      <c r="E98" t="s">
        <v>30</v>
      </c>
      <c r="F98" t="s">
        <v>32</v>
      </c>
      <c r="G98">
        <v>1011</v>
      </c>
      <c r="H98">
        <f t="shared" si="5"/>
        <v>4</v>
      </c>
      <c r="I98">
        <f t="array" ref="I98">SUM(1*(D98:G98&lt;&gt;""))</f>
        <v>4</v>
      </c>
    </row>
    <row r="99" spans="4:9" x14ac:dyDescent="0.25">
      <c r="D99" t="s">
        <v>17</v>
      </c>
      <c r="E99" t="s">
        <v>29</v>
      </c>
      <c r="F99" t="s">
        <v>32</v>
      </c>
      <c r="G99">
        <v>1389</v>
      </c>
      <c r="H99">
        <f t="shared" si="5"/>
        <v>4</v>
      </c>
      <c r="I99">
        <f t="array" ref="I99">SUM(1*(D99:G99&lt;&gt;""))</f>
        <v>4</v>
      </c>
    </row>
    <row r="100" spans="4:9" x14ac:dyDescent="0.25">
      <c r="D100" t="s">
        <v>18</v>
      </c>
      <c r="E100" t="s">
        <v>29</v>
      </c>
      <c r="F100" t="s">
        <v>32</v>
      </c>
      <c r="G100">
        <v>1269</v>
      </c>
      <c r="H100">
        <f t="shared" si="5"/>
        <v>4</v>
      </c>
      <c r="I100">
        <f t="array" ref="I100">SUM(1*(D100:G100&lt;&gt;""))</f>
        <v>4</v>
      </c>
    </row>
    <row r="101" spans="4:9" x14ac:dyDescent="0.25">
      <c r="D101" t="s">
        <v>19</v>
      </c>
      <c r="E101" t="s">
        <v>29</v>
      </c>
      <c r="F101" t="s">
        <v>32</v>
      </c>
      <c r="G101">
        <v>1448</v>
      </c>
      <c r="H101">
        <f t="shared" si="5"/>
        <v>4</v>
      </c>
      <c r="I101">
        <f t="array" ref="I101">SUM(1*(D101:G101&lt;&gt;""))</f>
        <v>4</v>
      </c>
    </row>
    <row r="102" spans="4:9" x14ac:dyDescent="0.25">
      <c r="D102" t="s">
        <v>20</v>
      </c>
      <c r="E102" t="s">
        <v>29</v>
      </c>
      <c r="F102" t="s">
        <v>32</v>
      </c>
      <c r="G102">
        <v>1325</v>
      </c>
      <c r="H102">
        <f t="shared" si="5"/>
        <v>4</v>
      </c>
      <c r="I102">
        <f t="array" ref="I102">SUM(1*(D102:G102&lt;&gt;""))</f>
        <v>4</v>
      </c>
    </row>
    <row r="103" spans="4:9" x14ac:dyDescent="0.25">
      <c r="D103" t="s">
        <v>21</v>
      </c>
      <c r="E103" t="s">
        <v>29</v>
      </c>
      <c r="F103" t="s">
        <v>32</v>
      </c>
      <c r="H103">
        <f t="shared" si="5"/>
        <v>3</v>
      </c>
      <c r="I103">
        <f t="array" ref="I103">SUM(1*(D103:G103&lt;&gt;""))</f>
        <v>3</v>
      </c>
    </row>
    <row r="104" spans="4:9" x14ac:dyDescent="0.25">
      <c r="D104" t="s">
        <v>22</v>
      </c>
      <c r="E104" t="s">
        <v>29</v>
      </c>
      <c r="F104" t="s">
        <v>32</v>
      </c>
      <c r="G104">
        <v>1448</v>
      </c>
      <c r="H104">
        <f t="shared" si="5"/>
        <v>4</v>
      </c>
      <c r="I104">
        <f t="array" ref="I104">SUM(1*(D104:G104&lt;&gt;""))</f>
        <v>4</v>
      </c>
    </row>
    <row r="105" spans="4:9" x14ac:dyDescent="0.25">
      <c r="D105" t="s">
        <v>23</v>
      </c>
      <c r="E105" t="s">
        <v>29</v>
      </c>
      <c r="F105" t="s">
        <v>32</v>
      </c>
      <c r="G105">
        <v>1489</v>
      </c>
      <c r="H105">
        <f t="shared" si="5"/>
        <v>4</v>
      </c>
      <c r="I105">
        <f t="array" ref="I105">SUM(1*(D105:G105&lt;&gt;""))</f>
        <v>4</v>
      </c>
    </row>
    <row r="106" spans="4:9" x14ac:dyDescent="0.25">
      <c r="D106" t="s">
        <v>24</v>
      </c>
      <c r="E106" t="s">
        <v>29</v>
      </c>
      <c r="F106" t="s">
        <v>32</v>
      </c>
      <c r="G106">
        <v>1418</v>
      </c>
      <c r="H106">
        <f t="shared" si="5"/>
        <v>4</v>
      </c>
      <c r="I106">
        <f t="array" ref="I106">SUM(1*(D106:G106&lt;&gt;""))</f>
        <v>4</v>
      </c>
    </row>
    <row r="107" spans="4:9" x14ac:dyDescent="0.25">
      <c r="D107" t="s">
        <v>46</v>
      </c>
      <c r="E107" t="s">
        <v>29</v>
      </c>
      <c r="F107" t="s">
        <v>32</v>
      </c>
      <c r="G107">
        <v>1236</v>
      </c>
      <c r="H107">
        <f t="shared" si="5"/>
        <v>4</v>
      </c>
      <c r="I107">
        <f t="array" ref="I107">SUM(1*(D107:G107&lt;&gt;""))</f>
        <v>4</v>
      </c>
    </row>
    <row r="108" spans="4:9" x14ac:dyDescent="0.25">
      <c r="D108" t="s">
        <v>25</v>
      </c>
      <c r="E108" t="s">
        <v>29</v>
      </c>
      <c r="F108" t="s">
        <v>32</v>
      </c>
      <c r="G108">
        <v>1263</v>
      </c>
      <c r="H108">
        <f t="shared" si="5"/>
        <v>4</v>
      </c>
      <c r="I108">
        <f t="array" ref="I108">SUM(1*(D108:G108&lt;&gt;""))</f>
        <v>4</v>
      </c>
    </row>
    <row r="109" spans="4:9" x14ac:dyDescent="0.25">
      <c r="D109" t="s">
        <v>26</v>
      </c>
      <c r="E109" t="s">
        <v>29</v>
      </c>
      <c r="F109" t="s">
        <v>32</v>
      </c>
      <c r="G109">
        <v>1354</v>
      </c>
      <c r="H109">
        <f t="shared" si="5"/>
        <v>4</v>
      </c>
      <c r="I109">
        <f t="array" ref="I109">SUM(1*(D109:G109&lt;&gt;""))</f>
        <v>4</v>
      </c>
    </row>
    <row r="110" spans="4:9" x14ac:dyDescent="0.25">
      <c r="D110" t="s">
        <v>27</v>
      </c>
      <c r="E110" t="s">
        <v>29</v>
      </c>
      <c r="F110" t="s">
        <v>32</v>
      </c>
      <c r="G110">
        <v>1251</v>
      </c>
      <c r="H110">
        <f t="shared" si="5"/>
        <v>4</v>
      </c>
      <c r="I110">
        <f t="array" ref="I110">SUM(1*(D110:G110&lt;&gt;""))</f>
        <v>4</v>
      </c>
    </row>
    <row r="111" spans="4:9" x14ac:dyDescent="0.25">
      <c r="D111" t="s">
        <v>17</v>
      </c>
      <c r="E111" t="s">
        <v>28</v>
      </c>
      <c r="F111" t="s">
        <v>33</v>
      </c>
      <c r="G111">
        <v>1090</v>
      </c>
      <c r="H111">
        <f t="shared" si="5"/>
        <v>4</v>
      </c>
      <c r="I111">
        <f t="array" ref="I111">SUM(1*(D111:G111&lt;&gt;""))</f>
        <v>4</v>
      </c>
    </row>
    <row r="112" spans="4:9" x14ac:dyDescent="0.25">
      <c r="D112" t="s">
        <v>18</v>
      </c>
      <c r="E112" t="s">
        <v>28</v>
      </c>
      <c r="F112" t="s">
        <v>33</v>
      </c>
      <c r="G112">
        <v>1046</v>
      </c>
      <c r="H112">
        <f t="shared" si="5"/>
        <v>4</v>
      </c>
      <c r="I112">
        <f t="array" ref="I112">SUM(1*(D112:G112&lt;&gt;""))</f>
        <v>4</v>
      </c>
    </row>
    <row r="113" spans="4:9" x14ac:dyDescent="0.25">
      <c r="D113" t="s">
        <v>19</v>
      </c>
      <c r="E113" t="s">
        <v>28</v>
      </c>
      <c r="F113" t="s">
        <v>33</v>
      </c>
      <c r="G113">
        <v>1113</v>
      </c>
      <c r="H113">
        <f t="shared" si="5"/>
        <v>4</v>
      </c>
      <c r="I113">
        <f t="array" ref="I113">SUM(1*(D113:G113&lt;&gt;""))</f>
        <v>4</v>
      </c>
    </row>
    <row r="114" spans="4:9" x14ac:dyDescent="0.25">
      <c r="D114" t="s">
        <v>20</v>
      </c>
      <c r="E114" t="s">
        <v>28</v>
      </c>
      <c r="F114" t="s">
        <v>33</v>
      </c>
      <c r="G114">
        <v>1492</v>
      </c>
      <c r="H114">
        <f t="shared" si="5"/>
        <v>4</v>
      </c>
      <c r="I114">
        <f t="array" ref="I114">SUM(1*(D114:G114&lt;&gt;""))</f>
        <v>4</v>
      </c>
    </row>
    <row r="115" spans="4:9" x14ac:dyDescent="0.25">
      <c r="D115" t="s">
        <v>21</v>
      </c>
      <c r="E115" t="s">
        <v>28</v>
      </c>
      <c r="F115" t="s">
        <v>33</v>
      </c>
      <c r="G115">
        <v>1293</v>
      </c>
      <c r="H115">
        <f t="shared" si="5"/>
        <v>4</v>
      </c>
      <c r="I115">
        <f t="array" ref="I115">SUM(1*(D115:G115&lt;&gt;""))</f>
        <v>4</v>
      </c>
    </row>
    <row r="116" spans="4:9" x14ac:dyDescent="0.25">
      <c r="D116" t="s">
        <v>22</v>
      </c>
      <c r="E116" t="s">
        <v>28</v>
      </c>
      <c r="F116" t="s">
        <v>33</v>
      </c>
      <c r="G116">
        <v>1227</v>
      </c>
      <c r="H116">
        <f t="shared" si="5"/>
        <v>4</v>
      </c>
      <c r="I116">
        <f t="array" ref="I116">SUM(1*(D116:G116&lt;&gt;""))</f>
        <v>4</v>
      </c>
    </row>
    <row r="117" spans="4:9" x14ac:dyDescent="0.25">
      <c r="D117" t="s">
        <v>23</v>
      </c>
      <c r="E117" t="s">
        <v>28</v>
      </c>
      <c r="F117" t="s">
        <v>33</v>
      </c>
      <c r="G117">
        <v>1260</v>
      </c>
      <c r="H117">
        <f t="shared" si="5"/>
        <v>4</v>
      </c>
      <c r="I117">
        <f t="array" ref="I117">SUM(1*(D117:G117&lt;&gt;""))</f>
        <v>4</v>
      </c>
    </row>
    <row r="118" spans="4:9" x14ac:dyDescent="0.25">
      <c r="D118" t="s">
        <v>24</v>
      </c>
      <c r="E118" t="s">
        <v>28</v>
      </c>
      <c r="F118" t="s">
        <v>33</v>
      </c>
      <c r="G118">
        <v>1273</v>
      </c>
      <c r="H118">
        <f t="shared" si="5"/>
        <v>4</v>
      </c>
      <c r="I118">
        <f t="array" ref="I118">SUM(1*(D118:G118&lt;&gt;""))</f>
        <v>4</v>
      </c>
    </row>
    <row r="119" spans="4:9" x14ac:dyDescent="0.25">
      <c r="D119" t="s">
        <v>46</v>
      </c>
      <c r="E119" t="s">
        <v>28</v>
      </c>
      <c r="F119" t="s">
        <v>33</v>
      </c>
      <c r="G119">
        <v>1347</v>
      </c>
      <c r="H119">
        <f t="shared" si="5"/>
        <v>4</v>
      </c>
      <c r="I119">
        <f t="array" ref="I119">SUM(1*(D119:G119&lt;&gt;""))</f>
        <v>4</v>
      </c>
    </row>
    <row r="120" spans="4:9" x14ac:dyDescent="0.25">
      <c r="D120" t="s">
        <v>25</v>
      </c>
      <c r="E120" t="s">
        <v>28</v>
      </c>
      <c r="F120" t="s">
        <v>33</v>
      </c>
      <c r="G120">
        <v>1412</v>
      </c>
      <c r="H120">
        <f t="shared" si="5"/>
        <v>4</v>
      </c>
      <c r="I120">
        <f t="array" ref="I120">SUM(1*(D120:G120&lt;&gt;""))</f>
        <v>4</v>
      </c>
    </row>
    <row r="121" spans="4:9" x14ac:dyDescent="0.25">
      <c r="D121" t="s">
        <v>26</v>
      </c>
      <c r="E121" t="s">
        <v>28</v>
      </c>
      <c r="F121" t="s">
        <v>33</v>
      </c>
      <c r="G121">
        <v>1164</v>
      </c>
      <c r="H121">
        <f t="shared" si="5"/>
        <v>4</v>
      </c>
      <c r="I121">
        <f t="array" ref="I121">SUM(1*(D121:G121&lt;&gt;""))</f>
        <v>4</v>
      </c>
    </row>
    <row r="122" spans="4:9" x14ac:dyDescent="0.25">
      <c r="D122" t="s">
        <v>27</v>
      </c>
      <c r="E122" t="s">
        <v>28</v>
      </c>
      <c r="F122" t="s">
        <v>33</v>
      </c>
      <c r="G122">
        <v>1247</v>
      </c>
      <c r="H122">
        <f t="shared" si="5"/>
        <v>4</v>
      </c>
      <c r="I122">
        <f t="array" ref="I122">SUM(1*(D122:G122&lt;&gt;""))</f>
        <v>4</v>
      </c>
    </row>
    <row r="123" spans="4:9" x14ac:dyDescent="0.25">
      <c r="D123" t="s">
        <v>17</v>
      </c>
      <c r="E123" t="s">
        <v>29</v>
      </c>
      <c r="F123" t="s">
        <v>33</v>
      </c>
      <c r="G123">
        <v>1005</v>
      </c>
      <c r="H123">
        <f t="shared" si="5"/>
        <v>4</v>
      </c>
      <c r="I123">
        <f t="array" ref="I123">SUM(1*(D123:G123&lt;&gt;""))</f>
        <v>4</v>
      </c>
    </row>
    <row r="124" spans="4:9" x14ac:dyDescent="0.25">
      <c r="D124" t="s">
        <v>18</v>
      </c>
      <c r="E124" t="s">
        <v>29</v>
      </c>
      <c r="F124" t="s">
        <v>33</v>
      </c>
      <c r="G124">
        <v>1068</v>
      </c>
      <c r="H124">
        <f t="shared" si="5"/>
        <v>4</v>
      </c>
      <c r="I124">
        <f t="array" ref="I124">SUM(1*(D124:G124&lt;&gt;""))</f>
        <v>4</v>
      </c>
    </row>
    <row r="125" spans="4:9" x14ac:dyDescent="0.25">
      <c r="D125" t="s">
        <v>19</v>
      </c>
      <c r="E125" t="s">
        <v>29</v>
      </c>
      <c r="F125" t="s">
        <v>33</v>
      </c>
      <c r="G125">
        <v>1400</v>
      </c>
      <c r="H125">
        <f t="shared" si="5"/>
        <v>4</v>
      </c>
      <c r="I125">
        <f t="array" ref="I125">SUM(1*(D125:G125&lt;&gt;""))</f>
        <v>4</v>
      </c>
    </row>
    <row r="126" spans="4:9" x14ac:dyDescent="0.25">
      <c r="D126" t="s">
        <v>20</v>
      </c>
      <c r="E126" t="s">
        <v>29</v>
      </c>
      <c r="F126" t="s">
        <v>33</v>
      </c>
      <c r="G126">
        <v>1057</v>
      </c>
      <c r="H126">
        <f t="shared" si="5"/>
        <v>4</v>
      </c>
      <c r="I126">
        <f t="array" ref="I126">SUM(1*(D126:G126&lt;&gt;""))</f>
        <v>4</v>
      </c>
    </row>
    <row r="127" spans="4:9" x14ac:dyDescent="0.25">
      <c r="D127" t="s">
        <v>21</v>
      </c>
      <c r="E127" t="s">
        <v>29</v>
      </c>
      <c r="F127" t="s">
        <v>33</v>
      </c>
      <c r="G127">
        <v>1110</v>
      </c>
      <c r="H127">
        <f t="shared" si="5"/>
        <v>4</v>
      </c>
      <c r="I127">
        <f t="array" ref="I127">SUM(1*(D127:G127&lt;&gt;""))</f>
        <v>4</v>
      </c>
    </row>
    <row r="128" spans="4:9" x14ac:dyDescent="0.25">
      <c r="D128" t="s">
        <v>22</v>
      </c>
      <c r="E128" t="s">
        <v>29</v>
      </c>
      <c r="F128" t="s">
        <v>33</v>
      </c>
      <c r="G128">
        <v>1344</v>
      </c>
      <c r="H128">
        <f t="shared" si="5"/>
        <v>4</v>
      </c>
      <c r="I128">
        <f t="array" ref="I128">SUM(1*(D128:G128&lt;&gt;""))</f>
        <v>4</v>
      </c>
    </row>
    <row r="129" spans="4:9" x14ac:dyDescent="0.25">
      <c r="D129" t="s">
        <v>23</v>
      </c>
      <c r="E129" t="s">
        <v>29</v>
      </c>
      <c r="F129" t="s">
        <v>33</v>
      </c>
      <c r="G129">
        <v>1124</v>
      </c>
      <c r="H129">
        <f t="shared" si="5"/>
        <v>4</v>
      </c>
      <c r="I129">
        <f t="array" ref="I129">SUM(1*(D129:G129&lt;&gt;""))</f>
        <v>4</v>
      </c>
    </row>
    <row r="130" spans="4:9" x14ac:dyDescent="0.25">
      <c r="D130" t="s">
        <v>24</v>
      </c>
      <c r="E130" t="s">
        <v>29</v>
      </c>
      <c r="F130" t="s">
        <v>33</v>
      </c>
      <c r="G130">
        <v>1146</v>
      </c>
      <c r="H130">
        <f t="shared" si="5"/>
        <v>4</v>
      </c>
      <c r="I130">
        <f t="array" ref="I130">SUM(1*(D130:G130&lt;&gt;""))</f>
        <v>4</v>
      </c>
    </row>
    <row r="131" spans="4:9" x14ac:dyDescent="0.25">
      <c r="D131" t="s">
        <v>46</v>
      </c>
      <c r="E131" t="s">
        <v>29</v>
      </c>
      <c r="F131" t="s">
        <v>33</v>
      </c>
      <c r="G131">
        <v>1233</v>
      </c>
      <c r="H131">
        <f t="shared" si="5"/>
        <v>4</v>
      </c>
      <c r="I131">
        <f t="array" ref="I131">SUM(1*(D131:G131&lt;&gt;""))</f>
        <v>4</v>
      </c>
    </row>
    <row r="132" spans="4:9" x14ac:dyDescent="0.25">
      <c r="D132" t="s">
        <v>25</v>
      </c>
      <c r="E132" t="s">
        <v>29</v>
      </c>
      <c r="F132" t="s">
        <v>33</v>
      </c>
      <c r="G132">
        <v>1434</v>
      </c>
      <c r="H132">
        <f t="shared" si="5"/>
        <v>4</v>
      </c>
      <c r="I132">
        <f t="array" ref="I132">SUM(1*(D132:G132&lt;&gt;""))</f>
        <v>4</v>
      </c>
    </row>
    <row r="133" spans="4:9" x14ac:dyDescent="0.25">
      <c r="D133" t="s">
        <v>26</v>
      </c>
      <c r="E133" t="s">
        <v>29</v>
      </c>
      <c r="F133" t="s">
        <v>33</v>
      </c>
      <c r="G133">
        <v>1485</v>
      </c>
      <c r="H133">
        <f t="shared" si="5"/>
        <v>4</v>
      </c>
      <c r="I133">
        <f t="array" ref="I133">SUM(1*(D133:G133&lt;&gt;""))</f>
        <v>4</v>
      </c>
    </row>
    <row r="134" spans="4:9" x14ac:dyDescent="0.25">
      <c r="D134" t="s">
        <v>27</v>
      </c>
      <c r="E134" t="s">
        <v>29</v>
      </c>
      <c r="F134" t="s">
        <v>33</v>
      </c>
      <c r="G134">
        <v>1228</v>
      </c>
      <c r="H134">
        <f t="shared" si="5"/>
        <v>4</v>
      </c>
      <c r="I134">
        <f t="array" ref="I134">SUM(1*(D134:G134&lt;&gt;""))</f>
        <v>4</v>
      </c>
    </row>
    <row r="135" spans="4:9" x14ac:dyDescent="0.25">
      <c r="D135" t="s">
        <v>17</v>
      </c>
      <c r="E135" t="s">
        <v>30</v>
      </c>
      <c r="F135" t="s">
        <v>33</v>
      </c>
      <c r="G135">
        <v>1431</v>
      </c>
      <c r="H135">
        <f t="shared" si="5"/>
        <v>4</v>
      </c>
      <c r="I135">
        <f t="array" ref="I135">SUM(1*(D135:G135&lt;&gt;""))</f>
        <v>4</v>
      </c>
    </row>
    <row r="136" spans="4:9" x14ac:dyDescent="0.25">
      <c r="D136" t="s">
        <v>18</v>
      </c>
      <c r="E136" t="s">
        <v>30</v>
      </c>
      <c r="F136" t="s">
        <v>33</v>
      </c>
      <c r="G136">
        <v>1409</v>
      </c>
      <c r="H136">
        <f t="shared" si="5"/>
        <v>4</v>
      </c>
      <c r="I136">
        <f t="array" ref="I136">SUM(1*(D136:G136&lt;&gt;""))</f>
        <v>4</v>
      </c>
    </row>
    <row r="137" spans="4:9" x14ac:dyDescent="0.25">
      <c r="D137" t="s">
        <v>19</v>
      </c>
      <c r="E137" t="s">
        <v>30</v>
      </c>
      <c r="F137" t="s">
        <v>33</v>
      </c>
      <c r="G137">
        <v>1203</v>
      </c>
      <c r="H137">
        <f t="shared" si="5"/>
        <v>4</v>
      </c>
      <c r="I137">
        <f t="array" ref="I137">SUM(1*(D137:G137&lt;&gt;""))</f>
        <v>4</v>
      </c>
    </row>
    <row r="138" spans="4:9" x14ac:dyDescent="0.25">
      <c r="D138" t="s">
        <v>20</v>
      </c>
      <c r="E138" t="s">
        <v>30</v>
      </c>
      <c r="F138" t="s">
        <v>33</v>
      </c>
      <c r="G138">
        <v>1266</v>
      </c>
      <c r="H138">
        <f t="shared" si="5"/>
        <v>4</v>
      </c>
      <c r="I138">
        <f t="array" ref="I138">SUM(1*(D138:G138&lt;&gt;""))</f>
        <v>4</v>
      </c>
    </row>
    <row r="139" spans="4:9" x14ac:dyDescent="0.25">
      <c r="D139" t="s">
        <v>21</v>
      </c>
      <c r="E139" t="s">
        <v>30</v>
      </c>
      <c r="F139" t="s">
        <v>33</v>
      </c>
      <c r="G139">
        <v>1494</v>
      </c>
      <c r="H139">
        <f t="shared" si="5"/>
        <v>4</v>
      </c>
      <c r="I139">
        <f t="array" ref="I139">SUM(1*(D139:G139&lt;&gt;""))</f>
        <v>4</v>
      </c>
    </row>
    <row r="140" spans="4:9" x14ac:dyDescent="0.25">
      <c r="D140" t="s">
        <v>22</v>
      </c>
      <c r="E140" t="s">
        <v>30</v>
      </c>
      <c r="F140" t="s">
        <v>33</v>
      </c>
      <c r="G140">
        <v>1060</v>
      </c>
      <c r="H140">
        <f t="shared" si="5"/>
        <v>4</v>
      </c>
      <c r="I140">
        <f t="array" ref="I140">SUM(1*(D140:G140&lt;&gt;""))</f>
        <v>4</v>
      </c>
    </row>
    <row r="141" spans="4:9" x14ac:dyDescent="0.25">
      <c r="D141" t="s">
        <v>23</v>
      </c>
      <c r="E141" t="s">
        <v>30</v>
      </c>
      <c r="F141" t="s">
        <v>33</v>
      </c>
      <c r="G141">
        <v>1396</v>
      </c>
      <c r="H141">
        <f t="shared" si="5"/>
        <v>4</v>
      </c>
      <c r="I141">
        <f t="array" ref="I141">SUM(1*(D141:G141&lt;&gt;""))</f>
        <v>4</v>
      </c>
    </row>
    <row r="142" spans="4:9" x14ac:dyDescent="0.25">
      <c r="D142" t="s">
        <v>24</v>
      </c>
      <c r="E142" t="s">
        <v>30</v>
      </c>
      <c r="F142" t="s">
        <v>33</v>
      </c>
      <c r="G142">
        <v>1320</v>
      </c>
      <c r="H142">
        <f t="shared" si="5"/>
        <v>4</v>
      </c>
      <c r="I142">
        <f t="array" ref="I142">SUM(1*(D142:G142&lt;&gt;""))</f>
        <v>4</v>
      </c>
    </row>
    <row r="143" spans="4:9" x14ac:dyDescent="0.25">
      <c r="D143" t="s">
        <v>46</v>
      </c>
      <c r="E143" t="s">
        <v>30</v>
      </c>
      <c r="F143" t="s">
        <v>33</v>
      </c>
      <c r="G143">
        <v>1058</v>
      </c>
      <c r="H143">
        <f t="shared" si="5"/>
        <v>4</v>
      </c>
      <c r="I143">
        <f t="array" ref="I143">SUM(1*(D143:G143&lt;&gt;""))</f>
        <v>4</v>
      </c>
    </row>
    <row r="144" spans="4:9" x14ac:dyDescent="0.25">
      <c r="D144" t="s">
        <v>25</v>
      </c>
      <c r="E144" t="s">
        <v>30</v>
      </c>
      <c r="F144" t="s">
        <v>33</v>
      </c>
      <c r="G144">
        <v>1132</v>
      </c>
      <c r="H144">
        <f t="shared" ref="H144:H158" si="6">COUNTA(D144:G144)</f>
        <v>4</v>
      </c>
      <c r="I144">
        <f t="array" ref="I144">SUM(1*(D144:G144&lt;&gt;""))</f>
        <v>4</v>
      </c>
    </row>
    <row r="145" spans="4:9" x14ac:dyDescent="0.25">
      <c r="D145" t="s">
        <v>26</v>
      </c>
      <c r="E145" t="s">
        <v>30</v>
      </c>
      <c r="F145" t="s">
        <v>33</v>
      </c>
      <c r="G145">
        <v>1339</v>
      </c>
      <c r="H145">
        <f t="shared" si="6"/>
        <v>4</v>
      </c>
      <c r="I145">
        <f t="array" ref="I145">SUM(1*(D145:G145&lt;&gt;""))</f>
        <v>4</v>
      </c>
    </row>
    <row r="146" spans="4:9" x14ac:dyDescent="0.25">
      <c r="D146" t="s">
        <v>27</v>
      </c>
      <c r="E146" t="s">
        <v>30</v>
      </c>
      <c r="G146">
        <v>1493</v>
      </c>
      <c r="H146">
        <f t="shared" si="6"/>
        <v>3</v>
      </c>
      <c r="I146">
        <f t="array" ref="I146">SUM(1*(D146:G146&lt;&gt;""))</f>
        <v>3</v>
      </c>
    </row>
    <row r="147" spans="4:9" x14ac:dyDescent="0.25">
      <c r="D147" t="s">
        <v>17</v>
      </c>
      <c r="E147" t="s">
        <v>29</v>
      </c>
      <c r="F147" t="s">
        <v>33</v>
      </c>
      <c r="G147">
        <v>1455</v>
      </c>
      <c r="H147">
        <f t="shared" si="6"/>
        <v>4</v>
      </c>
      <c r="I147">
        <f t="array" ref="I147">SUM(1*(D147:G147&lt;&gt;""))</f>
        <v>4</v>
      </c>
    </row>
    <row r="148" spans="4:9" x14ac:dyDescent="0.25">
      <c r="D148" t="s">
        <v>18</v>
      </c>
      <c r="E148" t="s">
        <v>29</v>
      </c>
      <c r="F148" t="s">
        <v>33</v>
      </c>
      <c r="G148">
        <v>1048</v>
      </c>
      <c r="H148">
        <f t="shared" si="6"/>
        <v>4</v>
      </c>
      <c r="I148">
        <f t="array" ref="I148">SUM(1*(D148:G148&lt;&gt;""))</f>
        <v>4</v>
      </c>
    </row>
    <row r="149" spans="4:9" x14ac:dyDescent="0.25">
      <c r="D149" t="s">
        <v>19</v>
      </c>
      <c r="E149" t="s">
        <v>29</v>
      </c>
      <c r="F149" t="s">
        <v>33</v>
      </c>
      <c r="G149">
        <v>1240</v>
      </c>
      <c r="H149">
        <f t="shared" si="6"/>
        <v>4</v>
      </c>
      <c r="I149">
        <f t="array" ref="I149">SUM(1*(D149:G149&lt;&gt;""))</f>
        <v>4</v>
      </c>
    </row>
    <row r="150" spans="4:9" x14ac:dyDescent="0.25">
      <c r="D150" t="s">
        <v>20</v>
      </c>
      <c r="E150" t="s">
        <v>29</v>
      </c>
      <c r="F150" t="s">
        <v>33</v>
      </c>
      <c r="G150">
        <v>1036</v>
      </c>
      <c r="H150">
        <f t="shared" si="6"/>
        <v>4</v>
      </c>
      <c r="I150">
        <f t="array" ref="I150">SUM(1*(D150:G150&lt;&gt;""))</f>
        <v>4</v>
      </c>
    </row>
    <row r="151" spans="4:9" x14ac:dyDescent="0.25">
      <c r="D151" t="s">
        <v>21</v>
      </c>
      <c r="E151" t="s">
        <v>29</v>
      </c>
      <c r="F151" t="s">
        <v>33</v>
      </c>
      <c r="G151">
        <v>1398</v>
      </c>
      <c r="H151">
        <f t="shared" si="6"/>
        <v>4</v>
      </c>
      <c r="I151">
        <f t="array" ref="I151">SUM(1*(D151:G151&lt;&gt;""))</f>
        <v>4</v>
      </c>
    </row>
    <row r="152" spans="4:9" x14ac:dyDescent="0.25">
      <c r="D152" t="s">
        <v>22</v>
      </c>
      <c r="E152" t="s">
        <v>29</v>
      </c>
      <c r="F152" t="s">
        <v>33</v>
      </c>
      <c r="G152">
        <v>1040</v>
      </c>
      <c r="H152">
        <f t="shared" si="6"/>
        <v>4</v>
      </c>
      <c r="I152">
        <f t="array" ref="I152">SUM(1*(D152:G152&lt;&gt;""))</f>
        <v>4</v>
      </c>
    </row>
    <row r="153" spans="4:9" x14ac:dyDescent="0.25">
      <c r="D153" t="s">
        <v>23</v>
      </c>
      <c r="E153" t="s">
        <v>29</v>
      </c>
      <c r="F153" t="s">
        <v>33</v>
      </c>
      <c r="G153">
        <v>1162</v>
      </c>
      <c r="H153">
        <f t="shared" si="6"/>
        <v>4</v>
      </c>
      <c r="I153">
        <f t="array" ref="I153">SUM(1*(D153:G153&lt;&gt;""))</f>
        <v>4</v>
      </c>
    </row>
    <row r="154" spans="4:9" x14ac:dyDescent="0.25">
      <c r="D154" t="s">
        <v>24</v>
      </c>
      <c r="E154" t="s">
        <v>29</v>
      </c>
      <c r="F154" t="s">
        <v>33</v>
      </c>
      <c r="G154">
        <v>1215</v>
      </c>
      <c r="H154">
        <f t="shared" si="6"/>
        <v>4</v>
      </c>
      <c r="I154">
        <f t="array" ref="I154">SUM(1*(D154:G154&lt;&gt;""))</f>
        <v>4</v>
      </c>
    </row>
    <row r="155" spans="4:9" x14ac:dyDescent="0.25">
      <c r="D155" t="s">
        <v>46</v>
      </c>
      <c r="E155" t="s">
        <v>29</v>
      </c>
      <c r="F155" t="s">
        <v>33</v>
      </c>
      <c r="G155">
        <v>1370</v>
      </c>
      <c r="H155">
        <f t="shared" si="6"/>
        <v>4</v>
      </c>
      <c r="I155">
        <f t="array" ref="I155">SUM(1*(D155:G155&lt;&gt;""))</f>
        <v>4</v>
      </c>
    </row>
    <row r="156" spans="4:9" x14ac:dyDescent="0.25">
      <c r="D156" t="s">
        <v>25</v>
      </c>
      <c r="E156" t="s">
        <v>29</v>
      </c>
      <c r="F156" t="s">
        <v>33</v>
      </c>
      <c r="G156">
        <v>1045</v>
      </c>
      <c r="H156">
        <f t="shared" si="6"/>
        <v>4</v>
      </c>
      <c r="I156">
        <f t="array" ref="I156">SUM(1*(D156:G156&lt;&gt;""))</f>
        <v>4</v>
      </c>
    </row>
    <row r="157" spans="4:9" x14ac:dyDescent="0.25">
      <c r="D157" t="s">
        <v>26</v>
      </c>
      <c r="E157" t="s">
        <v>29</v>
      </c>
      <c r="F157" t="s">
        <v>33</v>
      </c>
      <c r="G157">
        <v>1195</v>
      </c>
      <c r="H157">
        <f t="shared" si="6"/>
        <v>4</v>
      </c>
      <c r="I157">
        <f t="array" ref="I157">SUM(1*(D157:G157&lt;&gt;""))</f>
        <v>4</v>
      </c>
    </row>
    <row r="158" spans="4:9" x14ac:dyDescent="0.25">
      <c r="D158" t="s">
        <v>27</v>
      </c>
      <c r="E158" t="s">
        <v>29</v>
      </c>
      <c r="F158" t="s">
        <v>33</v>
      </c>
      <c r="G158">
        <v>1448</v>
      </c>
      <c r="H158">
        <f t="shared" si="6"/>
        <v>4</v>
      </c>
      <c r="I158">
        <f t="array" ref="I158">SUM(1*(D158:G158&lt;&gt;""))</f>
        <v>4</v>
      </c>
    </row>
  </sheetData>
  <mergeCells count="2">
    <mergeCell ref="D11:E12"/>
    <mergeCell ref="H14:I14"/>
  </mergeCells>
  <conditionalFormatting sqref="H15:H158">
    <cfRule type="cellIs" dxfId="4" priority="2" operator="notEqual">
      <formula>4</formula>
    </cfRule>
  </conditionalFormatting>
  <conditionalFormatting sqref="I15:I158">
    <cfRule type="cellIs" dxfId="3" priority="1" operator="notEqual">
      <formula>4</formula>
    </cfRule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7"/>
  <sheetViews>
    <sheetView showGridLines="0" workbookViewId="0"/>
  </sheetViews>
  <sheetFormatPr defaultColWidth="11" defaultRowHeight="15.75" x14ac:dyDescent="0.25"/>
  <cols>
    <col min="1" max="1" width="11" style="9"/>
    <col min="2" max="2" width="11" style="7"/>
    <col min="3" max="3" width="9" style="7" customWidth="1"/>
    <col min="4" max="4" width="10.625" style="7" customWidth="1"/>
    <col min="5" max="5" width="11" style="9"/>
    <col min="6" max="6" width="25.875" style="9" customWidth="1"/>
    <col min="7" max="7" width="19.5" style="9" bestFit="1" customWidth="1"/>
    <col min="8" max="8" width="16.375" style="9" bestFit="1" customWidth="1"/>
    <col min="9" max="9" width="11" style="9"/>
    <col min="10" max="10" width="16.125" style="9" bestFit="1" customWidth="1"/>
    <col min="11" max="11" width="28.625" style="9" bestFit="1" customWidth="1"/>
    <col min="12" max="16384" width="11" style="9"/>
  </cols>
  <sheetData>
    <row r="1" spans="2:8" ht="16.5" thickBot="1" x14ac:dyDescent="0.3"/>
    <row r="2" spans="2:8" ht="18" thickTop="1" x14ac:dyDescent="0.3">
      <c r="B2" s="25" t="s">
        <v>0</v>
      </c>
      <c r="C2" s="26" t="s">
        <v>9</v>
      </c>
      <c r="D2" s="13"/>
      <c r="F2" s="13"/>
    </row>
    <row r="3" spans="2:8" ht="16.5" x14ac:dyDescent="0.25">
      <c r="B3" s="27" t="s">
        <v>1</v>
      </c>
      <c r="C3" s="30" t="s">
        <v>12</v>
      </c>
      <c r="D3" s="10"/>
    </row>
    <row r="4" spans="2:8" ht="16.5" thickBot="1" x14ac:dyDescent="0.3">
      <c r="B4" s="28" t="s">
        <v>2</v>
      </c>
      <c r="C4" s="29" t="str">
        <f>"∣∣∣P"</f>
        <v>∣∣∣P</v>
      </c>
      <c r="D4" s="11"/>
    </row>
    <row r="5" spans="2:8" ht="17.25" thickTop="1" thickBot="1" x14ac:dyDescent="0.3"/>
    <row r="6" spans="2:8" ht="33" thickTop="1" thickBot="1" x14ac:dyDescent="0.3">
      <c r="B6" s="9"/>
      <c r="C6" s="9"/>
      <c r="D6" s="9"/>
      <c r="F6" s="79" t="s">
        <v>10</v>
      </c>
      <c r="G6" s="80"/>
      <c r="H6" s="81"/>
    </row>
    <row r="7" spans="2:8" ht="36" customHeight="1" x14ac:dyDescent="0.25">
      <c r="B7" s="14"/>
      <c r="C7" s="18" t="s">
        <v>3</v>
      </c>
      <c r="D7" s="15" t="s">
        <v>11</v>
      </c>
      <c r="F7" s="31"/>
      <c r="G7" s="32" t="s">
        <v>3</v>
      </c>
      <c r="H7" s="33" t="s">
        <v>11</v>
      </c>
    </row>
    <row r="8" spans="2:8" ht="51" customHeight="1" x14ac:dyDescent="0.25">
      <c r="B8" s="1" t="s">
        <v>4</v>
      </c>
      <c r="C8" s="2">
        <v>3</v>
      </c>
      <c r="D8" s="3">
        <v>4</v>
      </c>
      <c r="F8" s="19" t="str">
        <f>B8&amp;"   ("&amp;C8&amp;"/"&amp;D8&amp;")"</f>
        <v>Theo   (3/4)</v>
      </c>
      <c r="G8" s="16" t="str">
        <f>IF(Score&gt;=15,Vijftal&amp;Vijftal&amp;Vijftal,IF(Score=14,Vijftal&amp;Vijftal&amp;Paal,REPT(Vijftal,INT(Score/5))&amp;REPT(Streepje,MOD(Score,5))))</f>
        <v>∣∣∣</v>
      </c>
      <c r="H8" s="20" t="str">
        <f>REPT(Vijftal,INT(Winst/5))&amp;REPT(Streepje,MOD(Winst,5))</f>
        <v>∣∣∣∣</v>
      </c>
    </row>
    <row r="9" spans="2:8" ht="48.95" customHeight="1" x14ac:dyDescent="0.25">
      <c r="B9" s="1" t="s">
        <v>5</v>
      </c>
      <c r="C9" s="2">
        <v>15</v>
      </c>
      <c r="D9" s="3">
        <v>5</v>
      </c>
      <c r="F9" s="19" t="str">
        <f t="shared" ref="F9:F12" si="0">B9&amp;"   ("&amp;C9&amp;"/"&amp;D9&amp;")"</f>
        <v>Lucienne   (15/5)</v>
      </c>
      <c r="G9" s="17" t="str">
        <f>IF(Score&gt;=15,Vijftal&amp;Vijftal&amp;Vijftal,IF(Score=14,Vijftal&amp;Vijftal&amp;Paal,REPT(Vijftal,INT(Score/5))&amp;REPT(Streepje,MOD(Score,5))))</f>
        <v xml:space="preserve">∦ ∦ ∦ </v>
      </c>
      <c r="H9" s="21" t="str">
        <f>REPT(Vijftal,INT(Winst/5))&amp;REPT(Streepje,MOD(Winst,5))</f>
        <v xml:space="preserve">∦ </v>
      </c>
    </row>
    <row r="10" spans="2:8" ht="48.95" customHeight="1" x14ac:dyDescent="0.25">
      <c r="B10" s="1" t="s">
        <v>6</v>
      </c>
      <c r="C10" s="2">
        <v>14</v>
      </c>
      <c r="D10" s="3">
        <v>3</v>
      </c>
      <c r="F10" s="19" t="str">
        <f t="shared" si="0"/>
        <v>Marion   (14/3)</v>
      </c>
      <c r="G10" s="17" t="str">
        <f>IF(Score&gt;=15,Vijftal&amp;Vijftal&amp;Vijftal,IF(Score=14,Vijftal&amp;Vijftal&amp;Paal,REPT(Vijftal,INT(Score/5))&amp;REPT(Streepje,MOD(Score,5))))</f>
        <v>∦ ∦ ∣∣∣P</v>
      </c>
      <c r="H10" s="21" t="str">
        <f>REPT(Vijftal,INT(Winst/5))&amp;REPT(Streepje,MOD(Winst,5))</f>
        <v>∣∣∣</v>
      </c>
    </row>
    <row r="11" spans="2:8" ht="48.95" customHeight="1" x14ac:dyDescent="0.25">
      <c r="B11" s="1" t="s">
        <v>7</v>
      </c>
      <c r="C11" s="2">
        <v>10</v>
      </c>
      <c r="D11" s="3">
        <v>2</v>
      </c>
      <c r="F11" s="19" t="str">
        <f t="shared" si="0"/>
        <v>Gerrion   (10/2)</v>
      </c>
      <c r="G11" s="17" t="str">
        <f>IF(Score&gt;=15,Vijftal&amp;Vijftal&amp;Vijftal,IF(Score=14,Vijftal&amp;Vijftal&amp;Paal,REPT(Vijftal,INT(Score/5))&amp;REPT(Streepje,MOD(Score,5))))</f>
        <v xml:space="preserve">∦ ∦ </v>
      </c>
      <c r="H11" s="21" t="str">
        <f>REPT(Vijftal,INT(Winst/5))&amp;REPT(Streepje,MOD(Winst,5))</f>
        <v>∣∣</v>
      </c>
    </row>
    <row r="12" spans="2:8" ht="48.95" customHeight="1" thickBot="1" x14ac:dyDescent="0.3">
      <c r="B12" s="4" t="s">
        <v>8</v>
      </c>
      <c r="C12" s="5">
        <v>5</v>
      </c>
      <c r="D12" s="6">
        <v>6</v>
      </c>
      <c r="F12" s="22" t="str">
        <f t="shared" si="0"/>
        <v>Gijs   (5/6)</v>
      </c>
      <c r="G12" s="23" t="str">
        <f>IF(Score&gt;=15,Vijftal&amp;Vijftal&amp;Vijftal,IF(Score=14,Vijftal&amp;Vijftal&amp;Paal,REPT(Vijftal,INT(Score/5))&amp;REPT(Streepje,MOD(Score,5))))</f>
        <v xml:space="preserve">∦ </v>
      </c>
      <c r="H12" s="24" t="str">
        <f>REPT(Vijftal,INT(Winst/5))&amp;REPT(Streepje,MOD(Winst,5))</f>
        <v>∦ ∣</v>
      </c>
    </row>
    <row r="13" spans="2:8" x14ac:dyDescent="0.25">
      <c r="B13" s="9"/>
      <c r="C13" s="9"/>
      <c r="D13" s="9"/>
    </row>
    <row r="14" spans="2:8" x14ac:dyDescent="0.25">
      <c r="B14" s="9"/>
      <c r="C14" s="9"/>
      <c r="D14" s="9"/>
    </row>
    <row r="15" spans="2:8" x14ac:dyDescent="0.25">
      <c r="B15" s="9"/>
      <c r="C15" s="9"/>
      <c r="D15" s="9"/>
    </row>
    <row r="16" spans="2:8" x14ac:dyDescent="0.25">
      <c r="B16" s="9"/>
      <c r="C16" s="9"/>
      <c r="D16" s="9"/>
    </row>
    <row r="17" spans="2:4" x14ac:dyDescent="0.25">
      <c r="B17" s="9"/>
      <c r="C17" s="9"/>
      <c r="D17" s="9"/>
    </row>
    <row r="18" spans="2:4" x14ac:dyDescent="0.25">
      <c r="B18" s="9"/>
      <c r="C18" s="9"/>
      <c r="D18" s="9"/>
    </row>
    <row r="19" spans="2:4" x14ac:dyDescent="0.25">
      <c r="B19" s="9"/>
      <c r="C19" s="9"/>
      <c r="D19" s="9"/>
    </row>
    <row r="20" spans="2:4" x14ac:dyDescent="0.25">
      <c r="B20" s="9"/>
      <c r="C20" s="9"/>
      <c r="D20" s="9"/>
    </row>
    <row r="21" spans="2:4" x14ac:dyDescent="0.25">
      <c r="B21" s="9"/>
      <c r="C21" s="9"/>
      <c r="D21" s="9"/>
    </row>
    <row r="22" spans="2:4" x14ac:dyDescent="0.25">
      <c r="B22" s="9"/>
      <c r="C22" s="9"/>
      <c r="D22" s="9"/>
    </row>
    <row r="23" spans="2:4" x14ac:dyDescent="0.25">
      <c r="B23" s="9"/>
      <c r="C23" s="9"/>
      <c r="D23" s="9"/>
    </row>
    <row r="24" spans="2:4" x14ac:dyDescent="0.25">
      <c r="B24" s="9"/>
      <c r="C24" s="9"/>
      <c r="D24" s="9"/>
    </row>
    <row r="25" spans="2:4" x14ac:dyDescent="0.25">
      <c r="B25" s="9"/>
      <c r="C25" s="9"/>
      <c r="D25" s="9"/>
    </row>
    <row r="26" spans="2:4" x14ac:dyDescent="0.25">
      <c r="B26" s="9"/>
      <c r="C26" s="9"/>
      <c r="D26" s="9"/>
    </row>
    <row r="27" spans="2:4" x14ac:dyDescent="0.25">
      <c r="B27" s="9"/>
      <c r="C27" s="9"/>
      <c r="D27" s="9"/>
    </row>
  </sheetData>
  <mergeCells count="1">
    <mergeCell ref="F6:H6"/>
  </mergeCells>
  <conditionalFormatting sqref="F8:H12">
    <cfRule type="expression" dxfId="2" priority="1">
      <formula>$C8=15</formula>
    </cfRule>
    <cfRule type="expression" dxfId="1" priority="2">
      <formula>$C8=14</formula>
    </cfRule>
    <cfRule type="expression" dxfId="0" priority="3">
      <formula>$C8&gt;=10</formula>
    </cfRule>
  </conditionalFormatting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7"/>
  <sheetViews>
    <sheetView showGridLines="0" showRowColHeaders="0" workbookViewId="0"/>
  </sheetViews>
  <sheetFormatPr defaultColWidth="0" defaultRowHeight="15.75" zeroHeight="1" x14ac:dyDescent="0.25"/>
  <cols>
    <col min="1" max="1" width="5.375" style="9" customWidth="1"/>
    <col min="2" max="2" width="9" style="8" customWidth="1"/>
    <col min="3" max="3" width="3.875" style="9" customWidth="1"/>
    <col min="4" max="5" width="11" style="9" customWidth="1"/>
    <col min="6" max="6" width="15.625" style="9" customWidth="1"/>
    <col min="7" max="9" width="11" style="9" customWidth="1"/>
    <col min="10" max="10" width="8.625" style="9" customWidth="1"/>
    <col min="11" max="11" width="11" style="8" customWidth="1"/>
    <col min="12" max="12" width="0" style="9" hidden="1" customWidth="1"/>
    <col min="13" max="16384" width="11" style="9" hidden="1"/>
  </cols>
  <sheetData>
    <row r="1" spans="2:11" x14ac:dyDescent="0.25"/>
    <row r="2" spans="2:11" x14ac:dyDescent="0.25"/>
    <row r="3" spans="2:11" x14ac:dyDescent="0.25"/>
    <row r="4" spans="2:11" x14ac:dyDescent="0.25"/>
    <row r="5" spans="2:11" x14ac:dyDescent="0.25"/>
    <row r="6" spans="2:11" ht="16.5" customHeight="1" x14ac:dyDescent="0.25"/>
    <row r="7" spans="2:11" ht="36" hidden="1" customHeight="1" x14ac:dyDescent="0.25"/>
    <row r="8" spans="2:11" ht="72.75" customHeight="1" x14ac:dyDescent="0.25">
      <c r="B8" s="12"/>
      <c r="K8" s="12"/>
    </row>
    <row r="9" spans="2:11" ht="68.25" customHeight="1" x14ac:dyDescent="0.25">
      <c r="B9" s="12"/>
      <c r="K9" s="12"/>
    </row>
    <row r="10" spans="2:11" ht="69" customHeight="1" x14ac:dyDescent="0.25">
      <c r="B10" s="12"/>
      <c r="K10" s="12"/>
    </row>
    <row r="11" spans="2:11" ht="68.25" customHeight="1" x14ac:dyDescent="0.25">
      <c r="B11" s="12"/>
      <c r="K11" s="12"/>
    </row>
    <row r="12" spans="2:11" ht="69" customHeight="1" x14ac:dyDescent="0.25">
      <c r="B12" s="12"/>
      <c r="K12" s="12"/>
    </row>
    <row r="13" spans="2:11" x14ac:dyDescent="0.25"/>
    <row r="14" spans="2:11" hidden="1" x14ac:dyDescent="0.25"/>
    <row r="15" spans="2:11" hidden="1" x14ac:dyDescent="0.25"/>
    <row r="16" spans="2:11" hidden="1" x14ac:dyDescent="0.25"/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</sheetData>
  <pageMargins left="0.75" right="0.75" top="1" bottom="1" header="0.5" footer="0.5"/>
  <pageSetup paperSize="9" orientation="portrait" horizontalDpi="4294967292" verticalDpi="429496729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Spinner 1">
              <controlPr defaultSize="0" print="0" autoPict="0">
                <anchor moveWithCells="1">
                  <from>
                    <xdr:col>1</xdr:col>
                    <xdr:colOff>257175</xdr:colOff>
                    <xdr:row>7</xdr:row>
                    <xdr:rowOff>200025</xdr:rowOff>
                  </from>
                  <to>
                    <xdr:col>1</xdr:col>
                    <xdr:colOff>609600</xdr:colOff>
                    <xdr:row>7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Spinner 2">
              <controlPr defaultSize="0" print="0" autoPict="0">
                <anchor moveWithCells="1">
                  <from>
                    <xdr:col>1</xdr:col>
                    <xdr:colOff>257175</xdr:colOff>
                    <xdr:row>8</xdr:row>
                    <xdr:rowOff>200025</xdr:rowOff>
                  </from>
                  <to>
                    <xdr:col>1</xdr:col>
                    <xdr:colOff>609600</xdr:colOff>
                    <xdr:row>8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Spinner 3">
              <controlPr defaultSize="0" print="0" autoPict="0">
                <anchor moveWithCells="1">
                  <from>
                    <xdr:col>1</xdr:col>
                    <xdr:colOff>257175</xdr:colOff>
                    <xdr:row>10</xdr:row>
                    <xdr:rowOff>200025</xdr:rowOff>
                  </from>
                  <to>
                    <xdr:col>1</xdr:col>
                    <xdr:colOff>609600</xdr:colOff>
                    <xdr:row>10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Spinner 4">
              <controlPr defaultSize="0" print="0" autoPict="0">
                <anchor moveWithCells="1">
                  <from>
                    <xdr:col>1</xdr:col>
                    <xdr:colOff>257175</xdr:colOff>
                    <xdr:row>11</xdr:row>
                    <xdr:rowOff>200025</xdr:rowOff>
                  </from>
                  <to>
                    <xdr:col>1</xdr:col>
                    <xdr:colOff>609600</xdr:colOff>
                    <xdr:row>11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Spinner 5">
              <controlPr defaultSize="0" print="0" autoPict="0">
                <anchor moveWithCells="1">
                  <from>
                    <xdr:col>1</xdr:col>
                    <xdr:colOff>257175</xdr:colOff>
                    <xdr:row>9</xdr:row>
                    <xdr:rowOff>200025</xdr:rowOff>
                  </from>
                  <to>
                    <xdr:col>1</xdr:col>
                    <xdr:colOff>609600</xdr:colOff>
                    <xdr:row>9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8" name="Spinner 12">
              <controlPr defaultSize="0" print="0" autoPict="0">
                <anchor moveWithCells="1">
                  <from>
                    <xdr:col>10</xdr:col>
                    <xdr:colOff>257175</xdr:colOff>
                    <xdr:row>7</xdr:row>
                    <xdr:rowOff>200025</xdr:rowOff>
                  </from>
                  <to>
                    <xdr:col>10</xdr:col>
                    <xdr:colOff>609600</xdr:colOff>
                    <xdr:row>7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9" name="Spinner 13">
              <controlPr defaultSize="0" print="0" autoPict="0">
                <anchor moveWithCells="1">
                  <from>
                    <xdr:col>10</xdr:col>
                    <xdr:colOff>257175</xdr:colOff>
                    <xdr:row>8</xdr:row>
                    <xdr:rowOff>200025</xdr:rowOff>
                  </from>
                  <to>
                    <xdr:col>10</xdr:col>
                    <xdr:colOff>609600</xdr:colOff>
                    <xdr:row>8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0" name="Spinner 14">
              <controlPr defaultSize="0" print="0" autoPict="0">
                <anchor moveWithCells="1">
                  <from>
                    <xdr:col>10</xdr:col>
                    <xdr:colOff>257175</xdr:colOff>
                    <xdr:row>10</xdr:row>
                    <xdr:rowOff>200025</xdr:rowOff>
                  </from>
                  <to>
                    <xdr:col>10</xdr:col>
                    <xdr:colOff>609600</xdr:colOff>
                    <xdr:row>10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1" name="Spinner 15">
              <controlPr defaultSize="0" print="0" autoPict="0">
                <anchor moveWithCells="1">
                  <from>
                    <xdr:col>10</xdr:col>
                    <xdr:colOff>257175</xdr:colOff>
                    <xdr:row>11</xdr:row>
                    <xdr:rowOff>200025</xdr:rowOff>
                  </from>
                  <to>
                    <xdr:col>10</xdr:col>
                    <xdr:colOff>609600</xdr:colOff>
                    <xdr:row>11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2" name="Spinner 16">
              <controlPr defaultSize="0" print="0" autoPict="0">
                <anchor moveWithCells="1">
                  <from>
                    <xdr:col>10</xdr:col>
                    <xdr:colOff>257175</xdr:colOff>
                    <xdr:row>9</xdr:row>
                    <xdr:rowOff>200025</xdr:rowOff>
                  </from>
                  <to>
                    <xdr:col>10</xdr:col>
                    <xdr:colOff>609600</xdr:colOff>
                    <xdr:row>9</xdr:row>
                    <xdr:rowOff>752475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5</vt:i4>
      </vt:variant>
    </vt:vector>
  </HeadingPairs>
  <TitlesOfParts>
    <vt:vector size="9" baseType="lpstr">
      <vt:lpstr>Voorblad</vt:lpstr>
      <vt:lpstr>Aantal</vt:lpstr>
      <vt:lpstr>ToepBasis</vt:lpstr>
      <vt:lpstr>ToepScore</vt:lpstr>
      <vt:lpstr>Paal</vt:lpstr>
      <vt:lpstr>Score</vt:lpstr>
      <vt:lpstr>Streepje</vt:lpstr>
      <vt:lpstr>Vijftal</vt:lpstr>
      <vt:lpstr>Winst</vt:lpstr>
    </vt:vector>
  </TitlesOfParts>
  <Company>G-Info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Gijs Verbruggen</dc:creator>
  <cp:lastModifiedBy>Gijs Verbruggen</cp:lastModifiedBy>
  <dcterms:created xsi:type="dcterms:W3CDTF">2015-01-22T19:59:51Z</dcterms:created>
  <dcterms:modified xsi:type="dcterms:W3CDTF">2015-01-26T11:56:09Z</dcterms:modified>
</cp:coreProperties>
</file>