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795"/>
  </bookViews>
  <sheets>
    <sheet name="Voorblad" sheetId="3" r:id="rId1"/>
    <sheet name="Parameters" sheetId="2" r:id="rId2"/>
    <sheet name="Vb" sheetId="1" r:id="rId3"/>
  </sheets>
  <definedNames>
    <definedName name="_xlnm._FilterDatabase" localSheetId="2" hidden="1">Vb!$F$3:$O$25</definedName>
    <definedName name="KzWkDag">Vb!$C$3</definedName>
    <definedName name="KzWkNr">Vb!$C$4</definedName>
    <definedName name="TypeWkDag">Parameters!$B$3:$B$12</definedName>
    <definedName name="TypeWkDagOmschr">Parameters!$C$3:$C$12</definedName>
    <definedName name="TypeWkNr">Parameters!$E$3:$E$12</definedName>
    <definedName name="TypeWkNrOmschr">Parameters!$F$3:$F$12</definedName>
  </definedNames>
  <calcPr calcId="145621"/>
</workbook>
</file>

<file path=xl/calcChain.xml><?xml version="1.0" encoding="utf-8"?>
<calcChain xmlns="http://schemas.openxmlformats.org/spreadsheetml/2006/main">
  <c r="D4" i="1" l="1"/>
  <c r="D3" i="1"/>
  <c r="N4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4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4" i="1" l="1"/>
  <c r="I4" i="1"/>
  <c r="H4" i="1"/>
  <c r="G4" i="1"/>
  <c r="Q4" i="1"/>
  <c r="F5" i="1"/>
  <c r="I5" i="1" l="1"/>
  <c r="J5" i="1"/>
  <c r="H5" i="1"/>
  <c r="G5" i="1"/>
  <c r="F6" i="1"/>
  <c r="H6" i="1" l="1"/>
  <c r="G6" i="1"/>
  <c r="J6" i="1"/>
  <c r="I6" i="1"/>
  <c r="F7" i="1"/>
  <c r="H7" i="1" l="1"/>
  <c r="J7" i="1"/>
  <c r="G7" i="1"/>
  <c r="I7" i="1"/>
  <c r="F8" i="1"/>
  <c r="F9" i="1" s="1"/>
  <c r="G9" i="1" l="1"/>
  <c r="H9" i="1"/>
  <c r="J9" i="1"/>
  <c r="I9" i="1"/>
  <c r="H8" i="1"/>
  <c r="J8" i="1"/>
  <c r="I8" i="1"/>
  <c r="G8" i="1"/>
  <c r="F10" i="1"/>
  <c r="H10" i="1" l="1"/>
  <c r="G10" i="1"/>
  <c r="J10" i="1"/>
  <c r="I10" i="1"/>
  <c r="F11" i="1"/>
  <c r="H11" i="1" l="1"/>
  <c r="J11" i="1"/>
  <c r="G11" i="1"/>
  <c r="I11" i="1"/>
  <c r="F12" i="1"/>
  <c r="H12" i="1" l="1"/>
  <c r="J12" i="1"/>
  <c r="I12" i="1"/>
  <c r="G12" i="1"/>
  <c r="F13" i="1"/>
  <c r="G13" i="1" l="1"/>
  <c r="H13" i="1"/>
  <c r="J13" i="1"/>
  <c r="I13" i="1"/>
  <c r="F14" i="1"/>
  <c r="H14" i="1" l="1"/>
  <c r="G14" i="1"/>
  <c r="J14" i="1"/>
  <c r="I14" i="1"/>
  <c r="F15" i="1"/>
  <c r="H15" i="1" l="1"/>
  <c r="J15" i="1"/>
  <c r="G15" i="1"/>
  <c r="I15" i="1"/>
  <c r="F16" i="1"/>
  <c r="H16" i="1" l="1"/>
  <c r="J16" i="1"/>
  <c r="I16" i="1"/>
  <c r="G16" i="1"/>
  <c r="F17" i="1"/>
  <c r="G17" i="1" l="1"/>
  <c r="H17" i="1"/>
  <c r="J17" i="1"/>
  <c r="I17" i="1"/>
  <c r="F18" i="1"/>
  <c r="H18" i="1" l="1"/>
  <c r="G18" i="1"/>
  <c r="J18" i="1"/>
  <c r="I18" i="1"/>
  <c r="F19" i="1"/>
  <c r="H19" i="1" l="1"/>
  <c r="J19" i="1"/>
  <c r="G19" i="1"/>
  <c r="I19" i="1"/>
  <c r="F20" i="1"/>
  <c r="H20" i="1" l="1"/>
  <c r="J20" i="1"/>
  <c r="I20" i="1"/>
  <c r="G20" i="1"/>
  <c r="F21" i="1"/>
  <c r="G21" i="1" l="1"/>
  <c r="H21" i="1"/>
  <c r="J21" i="1"/>
  <c r="I21" i="1"/>
  <c r="F22" i="1"/>
  <c r="H22" i="1" l="1"/>
  <c r="G22" i="1"/>
  <c r="J22" i="1"/>
  <c r="I22" i="1"/>
  <c r="F23" i="1"/>
  <c r="H23" i="1" l="1"/>
  <c r="J23" i="1"/>
  <c r="G23" i="1"/>
  <c r="I23" i="1"/>
  <c r="F24" i="1"/>
  <c r="H24" i="1" l="1"/>
  <c r="J24" i="1"/>
  <c r="I24" i="1"/>
  <c r="G24" i="1"/>
  <c r="F25" i="1"/>
  <c r="G25" i="1" l="1"/>
  <c r="H25" i="1"/>
  <c r="J25" i="1"/>
  <c r="I25" i="1"/>
</calcChain>
</file>

<file path=xl/sharedStrings.xml><?xml version="1.0" encoding="utf-8"?>
<sst xmlns="http://schemas.openxmlformats.org/spreadsheetml/2006/main" count="44" uniqueCount="36">
  <si>
    <t>Datum</t>
  </si>
  <si>
    <t>Jaar</t>
  </si>
  <si>
    <t>Maand</t>
  </si>
  <si>
    <t>Dag</t>
  </si>
  <si>
    <t>WeekNr</t>
  </si>
  <si>
    <t>WeekDag</t>
  </si>
  <si>
    <t>TypeWkNr</t>
  </si>
  <si>
    <t>Waarde</t>
  </si>
  <si>
    <t>Parameter</t>
  </si>
  <si>
    <t>TypeWkDag</t>
  </si>
  <si>
    <t>Omschr</t>
  </si>
  <si>
    <t>Week begint op zondag (systeem 1)</t>
  </si>
  <si>
    <t>Week begint op maandag (systeem 1)</t>
  </si>
  <si>
    <t>Week begint op dinsdag (systeem 1)</t>
  </si>
  <si>
    <t>Week begint op woensdag (systeem 1)</t>
  </si>
  <si>
    <t>Week begint op donderdag (systeem 1)</t>
  </si>
  <si>
    <t>Week begint op vrijdag (systeem 1)</t>
  </si>
  <si>
    <t>Week begint op zaterdag (systeem 1)</t>
  </si>
  <si>
    <t>Week begint op maandag (systeem 2)</t>
  </si>
  <si>
    <t>TypeWkNrOmschr</t>
  </si>
  <si>
    <t>TypeWkDagOmschr</t>
  </si>
  <si>
    <t>1 (zondag) t/m 7 (zaterdag)</t>
  </si>
  <si>
    <t>1 (maandag) t/m 7 (zondag)</t>
  </si>
  <si>
    <t>0 (maandag) t/m 6 (zondag)</t>
  </si>
  <si>
    <t>1 (dinsdag) t/m 7 (maandag)</t>
  </si>
  <si>
    <t>1 (woensdag) t/m 7 (dinsdag)</t>
  </si>
  <si>
    <t>Opmaak</t>
  </si>
  <si>
    <t>Formules</t>
  </si>
  <si>
    <t>1 (donderdag) t/m 7 (woensdag)</t>
  </si>
  <si>
    <t>1 (vrijdag) t/m 7 (donderdag)</t>
  </si>
  <si>
    <t>1 (zaterdag) t/m 7 (vrijdag)</t>
  </si>
  <si>
    <t>KzWkDag</t>
  </si>
  <si>
    <t>KzWkNr</t>
  </si>
  <si>
    <t>© 2016, G-Info/G. Verbruggen</t>
  </si>
  <si>
    <t>www.ginfo.nl</t>
  </si>
  <si>
    <t>Voorbeeld materiaal -  Week-dagen en -nummers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</si>
</sst>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m"/>
    <numFmt numFmtId="166" formatCode="d"/>
    <numFmt numFmtId="167" formatCode="dddd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1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165" fontId="0" fillId="3" borderId="0" xfId="0" applyNumberFormat="1" applyFont="1" applyFill="1" applyBorder="1"/>
    <xf numFmtId="166" fontId="0" fillId="3" borderId="0" xfId="0" applyNumberFormat="1" applyFont="1" applyFill="1" applyBorder="1"/>
    <xf numFmtId="167" fontId="0" fillId="3" borderId="0" xfId="0" applyNumberFormat="1" applyFont="1" applyFill="1" applyBorder="1"/>
    <xf numFmtId="0" fontId="0" fillId="3" borderId="0" xfId="0" applyFont="1" applyFill="1" applyBorder="1"/>
    <xf numFmtId="165" fontId="0" fillId="0" borderId="0" xfId="0" applyNumberFormat="1" applyFont="1" applyBorder="1"/>
    <xf numFmtId="166" fontId="0" fillId="0" borderId="0" xfId="0" applyNumberFormat="1" applyFont="1" applyBorder="1"/>
    <xf numFmtId="167" fontId="0" fillId="0" borderId="0" xfId="0" applyNumberFormat="1" applyFont="1" applyBorder="1"/>
    <xf numFmtId="0" fontId="0" fillId="0" borderId="0" xfId="0" applyFont="1" applyBorder="1"/>
    <xf numFmtId="0" fontId="1" fillId="2" borderId="8" xfId="0" applyFont="1" applyFill="1" applyBorder="1" applyAlignment="1">
      <alignment horizontal="right"/>
    </xf>
    <xf numFmtId="164" fontId="0" fillId="3" borderId="8" xfId="0" applyNumberFormat="1" applyFont="1" applyFill="1" applyBorder="1"/>
    <xf numFmtId="164" fontId="0" fillId="0" borderId="8" xfId="0" applyNumberFormat="1" applyFont="1" applyBorder="1"/>
    <xf numFmtId="0" fontId="0" fillId="3" borderId="8" xfId="0" applyFont="1" applyFill="1" applyBorder="1"/>
    <xf numFmtId="0" fontId="0" fillId="0" borderId="8" xfId="0" applyFont="1" applyBorder="1"/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4" fontId="0" fillId="3" borderId="12" xfId="0" applyNumberFormat="1" applyFont="1" applyFill="1" applyBorder="1"/>
    <xf numFmtId="0" fontId="0" fillId="3" borderId="13" xfId="0" applyFont="1" applyFill="1" applyBorder="1"/>
    <xf numFmtId="14" fontId="0" fillId="0" borderId="12" xfId="0" applyNumberFormat="1" applyFont="1" applyBorder="1"/>
    <xf numFmtId="0" fontId="0" fillId="0" borderId="13" xfId="0" applyFont="1" applyBorder="1"/>
    <xf numFmtId="14" fontId="0" fillId="0" borderId="14" xfId="0" applyNumberFormat="1" applyFont="1" applyBorder="1"/>
    <xf numFmtId="164" fontId="0" fillId="0" borderId="15" xfId="0" applyNumberFormat="1" applyFont="1" applyBorder="1"/>
    <xf numFmtId="165" fontId="0" fillId="0" borderId="16" xfId="0" applyNumberFormat="1" applyFont="1" applyBorder="1"/>
    <xf numFmtId="166" fontId="0" fillId="0" borderId="16" xfId="0" applyNumberFormat="1" applyFont="1" applyBorder="1"/>
    <xf numFmtId="167" fontId="0" fillId="0" borderId="16" xfId="0" applyNumberFormat="1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2" fillId="4" borderId="0" xfId="1" applyFill="1"/>
    <xf numFmtId="0" fontId="2" fillId="4" borderId="0" xfId="1" applyFill="1" applyBorder="1"/>
    <xf numFmtId="0" fontId="2" fillId="0" borderId="0" xfId="1"/>
    <xf numFmtId="0" fontId="2" fillId="5" borderId="0" xfId="1" applyFill="1"/>
    <xf numFmtId="0" fontId="2" fillId="5" borderId="0" xfId="1" applyFill="1" applyBorder="1"/>
    <xf numFmtId="0" fontId="2" fillId="5" borderId="18" xfId="1" applyFill="1" applyBorder="1"/>
    <xf numFmtId="0" fontId="2" fillId="5" borderId="19" xfId="1" applyFill="1" applyBorder="1"/>
    <xf numFmtId="0" fontId="2" fillId="5" borderId="20" xfId="1" applyFill="1" applyBorder="1"/>
    <xf numFmtId="0" fontId="2" fillId="5" borderId="21" xfId="1" applyFill="1" applyBorder="1"/>
    <xf numFmtId="0" fontId="3" fillId="5" borderId="0" xfId="1" applyFont="1" applyFill="1" applyBorder="1"/>
    <xf numFmtId="0" fontId="2" fillId="5" borderId="22" xfId="1" applyFill="1" applyBorder="1"/>
    <xf numFmtId="0" fontId="4" fillId="5" borderId="0" xfId="1" applyFont="1" applyFill="1" applyBorder="1" applyAlignment="1">
      <alignment horizontal="right"/>
    </xf>
    <xf numFmtId="0" fontId="5" fillId="5" borderId="0" xfId="1" applyFont="1" applyFill="1" applyBorder="1" applyAlignment="1">
      <alignment horizontal="right"/>
    </xf>
    <xf numFmtId="0" fontId="6" fillId="5" borderId="0" xfId="1" applyFont="1" applyFill="1" applyBorder="1" applyAlignment="1">
      <alignment horizontal="right"/>
    </xf>
    <xf numFmtId="0" fontId="7" fillId="5" borderId="0" xfId="2" applyFill="1" applyBorder="1" applyAlignment="1" applyProtection="1">
      <alignment horizontal="right"/>
      <protection locked="0"/>
    </xf>
    <xf numFmtId="0" fontId="7" fillId="5" borderId="0" xfId="2" applyFill="1" applyAlignment="1" applyProtection="1">
      <alignment horizontal="right"/>
      <protection locked="0"/>
    </xf>
    <xf numFmtId="0" fontId="2" fillId="5" borderId="23" xfId="1" applyFill="1" applyBorder="1"/>
    <xf numFmtId="0" fontId="2" fillId="5" borderId="24" xfId="1" applyFill="1" applyBorder="1"/>
    <xf numFmtId="0" fontId="2" fillId="5" borderId="25" xfId="1" applyFill="1" applyBorder="1"/>
    <xf numFmtId="0" fontId="2" fillId="0" borderId="0" xfId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3">
    <cellStyle name="Hyperlink 2" xfId="2"/>
    <cellStyle name="Normal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el4" displayName="Tabel4" ref="E2:F12" totalsRowShown="0">
  <autoFilter ref="E2:F12"/>
  <tableColumns count="2">
    <tableColumn id="1" name="TypeWkNr"/>
    <tableColumn id="2" name="TypeWkNrOmsch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5" displayName="Tabel5" ref="B2:C12" totalsRowShown="0">
  <autoFilter ref="B2:C12"/>
  <tableColumns count="2">
    <tableColumn id="1" name="TypeWkDag"/>
    <tableColumn id="2" name="TypeWkDagOmsch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42" customWidth="1"/>
    <col min="2" max="3" width="8.85546875" style="42" customWidth="1"/>
    <col min="4" max="4" width="2.7109375" style="42" customWidth="1"/>
    <col min="5" max="13" width="8.85546875" style="42" customWidth="1"/>
    <col min="14" max="14" width="5.85546875" style="59" customWidth="1"/>
    <col min="15" max="15" width="10.28515625" style="42" customWidth="1"/>
    <col min="16" max="16" width="2.85546875" style="42" customWidth="1"/>
    <col min="17" max="26" width="9.140625" style="42" customWidth="1"/>
    <col min="27" max="16384" width="9.140625" style="42" hidden="1"/>
  </cols>
  <sheetData>
    <row r="1" spans="1:44" ht="6.9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13.5" thickBot="1" x14ac:dyDescent="0.25">
      <c r="A4" s="40"/>
      <c r="B4" s="40"/>
      <c r="C4" s="40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43"/>
      <c r="P4" s="43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13.5" thickTop="1" x14ac:dyDescent="0.2">
      <c r="A5" s="40"/>
      <c r="B5" s="40"/>
      <c r="C5" s="40"/>
      <c r="D5" s="43"/>
      <c r="E5" s="45"/>
      <c r="F5" s="46"/>
      <c r="G5" s="46"/>
      <c r="H5" s="46"/>
      <c r="I5" s="46"/>
      <c r="J5" s="46"/>
      <c r="K5" s="46"/>
      <c r="L5" s="46"/>
      <c r="M5" s="46"/>
      <c r="N5" s="46"/>
      <c r="O5" s="47"/>
      <c r="P5" s="43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 ht="20.25" x14ac:dyDescent="0.3">
      <c r="A6" s="40"/>
      <c r="B6" s="40"/>
      <c r="C6" s="40"/>
      <c r="D6" s="43"/>
      <c r="E6" s="48"/>
      <c r="F6" s="49"/>
      <c r="G6" s="44"/>
      <c r="H6" s="44"/>
      <c r="I6" s="44"/>
      <c r="J6" s="44"/>
      <c r="K6" s="44"/>
      <c r="L6" s="44"/>
      <c r="M6" s="44"/>
      <c r="N6" s="44"/>
      <c r="O6" s="50"/>
      <c r="P6" s="43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x14ac:dyDescent="0.2">
      <c r="A7" s="40"/>
      <c r="B7" s="40"/>
      <c r="C7" s="40"/>
      <c r="D7" s="43"/>
      <c r="E7" s="48"/>
      <c r="F7" s="44"/>
      <c r="G7" s="44"/>
      <c r="H7" s="44"/>
      <c r="I7" s="44"/>
      <c r="J7" s="44"/>
      <c r="K7" s="44"/>
      <c r="L7" s="44"/>
      <c r="M7" s="44"/>
      <c r="N7" s="44"/>
      <c r="O7" s="50"/>
      <c r="P7" s="43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</row>
    <row r="8" spans="1:44" x14ac:dyDescent="0.2">
      <c r="A8" s="40"/>
      <c r="B8" s="40"/>
      <c r="C8" s="40"/>
      <c r="D8" s="43"/>
      <c r="E8" s="48"/>
      <c r="F8" s="44"/>
      <c r="G8" s="44"/>
      <c r="H8" s="44"/>
      <c r="I8" s="44"/>
      <c r="J8" s="44"/>
      <c r="K8" s="44"/>
      <c r="L8" s="44"/>
      <c r="M8" s="44"/>
      <c r="N8" s="44"/>
      <c r="O8" s="50"/>
      <c r="P8" s="43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 x14ac:dyDescent="0.2">
      <c r="A9" s="40"/>
      <c r="B9" s="40"/>
      <c r="C9" s="40"/>
      <c r="D9" s="43"/>
      <c r="E9" s="48"/>
      <c r="F9" s="44"/>
      <c r="G9" s="44"/>
      <c r="H9" s="44"/>
      <c r="I9" s="44"/>
      <c r="J9" s="44"/>
      <c r="K9" s="44"/>
      <c r="L9" s="44"/>
      <c r="M9" s="44"/>
      <c r="N9" s="44"/>
      <c r="O9" s="50"/>
      <c r="P9" s="43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x14ac:dyDescent="0.2">
      <c r="A10" s="40"/>
      <c r="B10" s="40"/>
      <c r="C10" s="40"/>
      <c r="D10" s="43"/>
      <c r="E10" s="48"/>
      <c r="F10" s="44"/>
      <c r="G10" s="44"/>
      <c r="H10" s="44"/>
      <c r="I10" s="44"/>
      <c r="J10" s="44"/>
      <c r="K10" s="44"/>
      <c r="L10" s="44"/>
      <c r="M10" s="44"/>
      <c r="N10" s="44"/>
      <c r="O10" s="50"/>
      <c r="P10" s="43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x14ac:dyDescent="0.2">
      <c r="A11" s="40"/>
      <c r="B11" s="40"/>
      <c r="C11" s="40"/>
      <c r="D11" s="43"/>
      <c r="E11" s="48"/>
      <c r="F11" s="44"/>
      <c r="G11" s="44"/>
      <c r="H11" s="44"/>
      <c r="I11" s="44"/>
      <c r="J11" s="44"/>
      <c r="K11" s="44"/>
      <c r="L11" s="44"/>
      <c r="M11" s="44"/>
      <c r="N11" s="44"/>
      <c r="O11" s="50"/>
      <c r="P11" s="43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x14ac:dyDescent="0.2">
      <c r="A12" s="40"/>
      <c r="B12" s="40"/>
      <c r="C12" s="40"/>
      <c r="D12" s="43"/>
      <c r="E12" s="48"/>
      <c r="F12" s="44"/>
      <c r="G12" s="44"/>
      <c r="H12" s="44"/>
      <c r="I12" s="44"/>
      <c r="J12" s="44"/>
      <c r="K12" s="44"/>
      <c r="L12" s="44"/>
      <c r="M12" s="44"/>
      <c r="N12" s="44"/>
      <c r="O12" s="50"/>
      <c r="P12" s="43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x14ac:dyDescent="0.2">
      <c r="A13" s="40"/>
      <c r="B13" s="40"/>
      <c r="C13" s="40"/>
      <c r="D13" s="43"/>
      <c r="E13" s="48"/>
      <c r="F13" s="44"/>
      <c r="G13" s="44"/>
      <c r="H13" s="44"/>
      <c r="I13" s="44"/>
      <c r="J13" s="44"/>
      <c r="K13" s="44"/>
      <c r="L13" s="44"/>
      <c r="M13" s="44"/>
      <c r="N13" s="44"/>
      <c r="O13" s="50"/>
      <c r="P13" s="43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x14ac:dyDescent="0.2">
      <c r="A14" s="40"/>
      <c r="B14" s="40"/>
      <c r="C14" s="40"/>
      <c r="D14" s="43"/>
      <c r="E14" s="48"/>
      <c r="F14" s="44"/>
      <c r="G14" s="44"/>
      <c r="H14" s="44"/>
      <c r="I14" s="44"/>
      <c r="J14" s="44"/>
      <c r="K14" s="44"/>
      <c r="L14" s="44"/>
      <c r="M14" s="44"/>
      <c r="N14" s="44"/>
      <c r="O14" s="50"/>
      <c r="P14" s="43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x14ac:dyDescent="0.2">
      <c r="A15" s="40"/>
      <c r="B15" s="40"/>
      <c r="C15" s="40"/>
      <c r="D15" s="43"/>
      <c r="E15" s="48"/>
      <c r="F15" s="44"/>
      <c r="G15" s="44"/>
      <c r="H15" s="44"/>
      <c r="I15" s="44"/>
      <c r="J15" s="44"/>
      <c r="K15" s="44"/>
      <c r="L15" s="44"/>
      <c r="M15" s="44"/>
      <c r="N15" s="44"/>
      <c r="O15" s="50"/>
      <c r="P15" s="4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 x14ac:dyDescent="0.2">
      <c r="A16" s="40"/>
      <c r="B16" s="40"/>
      <c r="C16" s="40"/>
      <c r="D16" s="43"/>
      <c r="E16" s="48"/>
      <c r="F16" s="44"/>
      <c r="G16" s="44"/>
      <c r="H16" s="44"/>
      <c r="I16" s="44"/>
      <c r="J16" s="44"/>
      <c r="K16" s="44"/>
      <c r="L16" s="44"/>
      <c r="M16" s="44"/>
      <c r="N16" s="44"/>
      <c r="O16" s="50"/>
      <c r="P16" s="43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4" x14ac:dyDescent="0.2">
      <c r="A17" s="40"/>
      <c r="B17" s="40"/>
      <c r="C17" s="40"/>
      <c r="D17" s="43"/>
      <c r="E17" s="48"/>
      <c r="F17" s="44"/>
      <c r="G17" s="44"/>
      <c r="H17" s="44"/>
      <c r="I17" s="44"/>
      <c r="J17" s="44"/>
      <c r="K17" s="44"/>
      <c r="L17" s="44"/>
      <c r="M17" s="44"/>
      <c r="N17" s="44"/>
      <c r="O17" s="50"/>
      <c r="P17" s="43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4" ht="37.5" x14ac:dyDescent="0.5">
      <c r="A18" s="40"/>
      <c r="B18" s="40"/>
      <c r="C18" s="40"/>
      <c r="D18" s="43"/>
      <c r="E18" s="48"/>
      <c r="F18" s="44"/>
      <c r="G18" s="44"/>
      <c r="H18" s="44"/>
      <c r="I18" s="44"/>
      <c r="J18" s="44"/>
      <c r="K18" s="44"/>
      <c r="L18" s="44"/>
      <c r="M18" s="44"/>
      <c r="N18" s="51"/>
      <c r="O18" s="50"/>
      <c r="P18" s="43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1:44" x14ac:dyDescent="0.2">
      <c r="A19" s="40"/>
      <c r="B19" s="40"/>
      <c r="C19" s="40"/>
      <c r="D19" s="43"/>
      <c r="E19" s="48"/>
      <c r="F19" s="44"/>
      <c r="G19" s="44"/>
      <c r="H19" s="44"/>
      <c r="I19" s="44"/>
      <c r="J19" s="44"/>
      <c r="K19" s="44"/>
      <c r="L19" s="44"/>
      <c r="M19" s="44"/>
      <c r="N19" s="44"/>
      <c r="O19" s="50"/>
      <c r="P19" s="4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</row>
    <row r="20" spans="1:44" x14ac:dyDescent="0.2">
      <c r="A20" s="40"/>
      <c r="B20" s="40"/>
      <c r="C20" s="40"/>
      <c r="D20" s="43"/>
      <c r="E20" s="48"/>
      <c r="F20" s="44"/>
      <c r="G20" s="44"/>
      <c r="H20" s="44"/>
      <c r="I20" s="44"/>
      <c r="J20" s="44"/>
      <c r="K20" s="44"/>
      <c r="L20" s="44"/>
      <c r="M20" s="44"/>
      <c r="N20" s="44"/>
      <c r="O20" s="50"/>
      <c r="P20" s="43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</row>
    <row r="21" spans="1:44" x14ac:dyDescent="0.2">
      <c r="A21" s="40"/>
      <c r="B21" s="40"/>
      <c r="C21" s="40"/>
      <c r="D21" s="43"/>
      <c r="E21" s="48"/>
      <c r="F21" s="44"/>
      <c r="G21" s="44"/>
      <c r="H21" s="44"/>
      <c r="I21" s="44"/>
      <c r="J21" s="44"/>
      <c r="K21" s="44"/>
      <c r="L21" s="44"/>
      <c r="M21" s="44"/>
      <c r="N21" s="44"/>
      <c r="O21" s="50"/>
      <c r="P21" s="43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</row>
    <row r="22" spans="1:44" x14ac:dyDescent="0.2">
      <c r="A22" s="40"/>
      <c r="B22" s="40"/>
      <c r="C22" s="40"/>
      <c r="D22" s="43"/>
      <c r="E22" s="48"/>
      <c r="F22" s="44"/>
      <c r="G22" s="44"/>
      <c r="H22" s="44"/>
      <c r="I22" s="44"/>
      <c r="J22" s="44"/>
      <c r="K22" s="44"/>
      <c r="L22" s="44"/>
      <c r="M22" s="44"/>
      <c r="N22" s="44"/>
      <c r="O22" s="50"/>
      <c r="P22" s="43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x14ac:dyDescent="0.2">
      <c r="A23" s="40"/>
      <c r="B23" s="40"/>
      <c r="C23" s="40"/>
      <c r="D23" s="43"/>
      <c r="E23" s="48"/>
      <c r="F23" s="44"/>
      <c r="G23" s="44"/>
      <c r="H23" s="44"/>
      <c r="I23" s="44"/>
      <c r="J23" s="44"/>
      <c r="K23" s="44"/>
      <c r="L23" s="44"/>
      <c r="M23" s="44"/>
      <c r="N23" s="44"/>
      <c r="O23" s="50"/>
      <c r="P23" s="4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</row>
    <row r="24" spans="1:44" ht="23.25" x14ac:dyDescent="0.35">
      <c r="A24" s="40"/>
      <c r="B24" s="40"/>
      <c r="C24" s="40"/>
      <c r="D24" s="43"/>
      <c r="E24" s="48"/>
      <c r="F24" s="44"/>
      <c r="G24" s="44"/>
      <c r="H24" s="44"/>
      <c r="I24" s="44"/>
      <c r="J24" s="44"/>
      <c r="K24" s="44"/>
      <c r="L24" s="44"/>
      <c r="M24" s="44"/>
      <c r="N24" s="52" t="s">
        <v>35</v>
      </c>
      <c r="O24" s="50"/>
      <c r="P24" s="43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</row>
    <row r="25" spans="1:44" x14ac:dyDescent="0.2">
      <c r="A25" s="40"/>
      <c r="B25" s="40"/>
      <c r="C25" s="40"/>
      <c r="D25" s="43"/>
      <c r="E25" s="48"/>
      <c r="F25" s="44"/>
      <c r="G25" s="44"/>
      <c r="H25" s="44"/>
      <c r="I25" s="44"/>
      <c r="J25" s="44"/>
      <c r="K25" s="44"/>
      <c r="L25" s="44"/>
      <c r="M25" s="44"/>
      <c r="N25" s="44"/>
      <c r="O25" s="50"/>
      <c r="P25" s="43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1:44" x14ac:dyDescent="0.2">
      <c r="A26" s="40"/>
      <c r="B26" s="40"/>
      <c r="C26" s="40"/>
      <c r="D26" s="43"/>
      <c r="E26" s="48"/>
      <c r="F26" s="44"/>
      <c r="G26" s="44"/>
      <c r="H26" s="44"/>
      <c r="I26" s="44"/>
      <c r="J26" s="44"/>
      <c r="K26" s="44"/>
      <c r="L26" s="44"/>
      <c r="M26" s="44"/>
      <c r="N26" s="44"/>
      <c r="O26" s="50"/>
      <c r="P26" s="43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1:44" x14ac:dyDescent="0.2">
      <c r="A27" s="40"/>
      <c r="B27" s="40"/>
      <c r="C27" s="40"/>
      <c r="D27" s="43"/>
      <c r="E27" s="48"/>
      <c r="F27" s="44"/>
      <c r="G27" s="44"/>
      <c r="H27" s="44"/>
      <c r="I27" s="44"/>
      <c r="J27" s="44"/>
      <c r="K27" s="44"/>
      <c r="L27" s="44"/>
      <c r="M27" s="44"/>
      <c r="N27" s="44"/>
      <c r="O27" s="50"/>
      <c r="P27" s="43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 x14ac:dyDescent="0.2">
      <c r="A28" s="40"/>
      <c r="B28" s="40"/>
      <c r="C28" s="40"/>
      <c r="D28" s="43"/>
      <c r="E28" s="48"/>
      <c r="F28" s="44"/>
      <c r="G28" s="44"/>
      <c r="H28" s="44"/>
      <c r="I28" s="44"/>
      <c r="J28" s="44"/>
      <c r="K28" s="44"/>
      <c r="L28" s="44"/>
      <c r="M28" s="44"/>
      <c r="N28" s="44"/>
      <c r="O28" s="50"/>
      <c r="P28" s="43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1:44" x14ac:dyDescent="0.2">
      <c r="A29" s="40"/>
      <c r="B29" s="40"/>
      <c r="C29" s="40"/>
      <c r="D29" s="43"/>
      <c r="E29" s="48"/>
      <c r="F29" s="44"/>
      <c r="G29" s="44"/>
      <c r="H29" s="44"/>
      <c r="I29" s="44"/>
      <c r="J29" s="44"/>
      <c r="K29" s="44"/>
      <c r="L29" s="44"/>
      <c r="M29" s="44"/>
      <c r="N29" s="44"/>
      <c r="O29" s="50"/>
      <c r="P29" s="43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</row>
    <row r="30" spans="1:44" x14ac:dyDescent="0.2">
      <c r="A30" s="40"/>
      <c r="B30" s="40"/>
      <c r="C30" s="40"/>
      <c r="D30" s="43"/>
      <c r="E30" s="48"/>
      <c r="F30" s="44"/>
      <c r="G30" s="44"/>
      <c r="H30" s="44"/>
      <c r="I30" s="44"/>
      <c r="J30" s="44"/>
      <c r="K30" s="44"/>
      <c r="L30" s="44"/>
      <c r="M30" s="44"/>
      <c r="N30" s="44"/>
      <c r="O30" s="50"/>
      <c r="P30" s="43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</row>
    <row r="31" spans="1:44" x14ac:dyDescent="0.2">
      <c r="A31" s="40"/>
      <c r="B31" s="40"/>
      <c r="C31" s="40"/>
      <c r="D31" s="43"/>
      <c r="E31" s="48"/>
      <c r="F31" s="44"/>
      <c r="G31" s="44"/>
      <c r="H31" s="44"/>
      <c r="I31" s="44"/>
      <c r="J31" s="44"/>
      <c r="K31" s="44"/>
      <c r="L31" s="44"/>
      <c r="M31" s="44"/>
      <c r="N31" s="44"/>
      <c r="O31" s="50"/>
      <c r="P31" s="43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</row>
    <row r="32" spans="1:44" x14ac:dyDescent="0.2">
      <c r="A32" s="40"/>
      <c r="B32" s="40"/>
      <c r="C32" s="40"/>
      <c r="D32" s="43"/>
      <c r="E32" s="48"/>
      <c r="F32" s="44"/>
      <c r="G32" s="44"/>
      <c r="H32" s="44"/>
      <c r="I32" s="44"/>
      <c r="J32" s="44"/>
      <c r="K32" s="44"/>
      <c r="L32" s="44"/>
      <c r="M32" s="44"/>
      <c r="N32" s="44"/>
      <c r="O32" s="50"/>
      <c r="P32" s="43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</row>
    <row r="33" spans="1:44" x14ac:dyDescent="0.2">
      <c r="A33" s="40"/>
      <c r="B33" s="40"/>
      <c r="C33" s="40"/>
      <c r="D33" s="43"/>
      <c r="E33" s="48"/>
      <c r="F33" s="44"/>
      <c r="G33" s="44"/>
      <c r="H33" s="44"/>
      <c r="I33" s="44"/>
      <c r="J33" s="44"/>
      <c r="K33" s="44"/>
      <c r="L33" s="44"/>
      <c r="M33" s="44"/>
      <c r="N33" s="53" t="s">
        <v>33</v>
      </c>
      <c r="O33" s="50"/>
      <c r="P33" s="43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</row>
    <row r="34" spans="1:44" x14ac:dyDescent="0.2">
      <c r="A34" s="40"/>
      <c r="B34" s="40"/>
      <c r="C34" s="40"/>
      <c r="D34" s="43"/>
      <c r="E34" s="48"/>
      <c r="F34" s="44"/>
      <c r="G34" s="44"/>
      <c r="H34" s="44"/>
      <c r="I34" s="44"/>
      <c r="J34" s="44"/>
      <c r="K34" s="44"/>
      <c r="L34" s="44"/>
      <c r="M34" s="44"/>
      <c r="N34" s="54" t="s">
        <v>34</v>
      </c>
      <c r="O34" s="50"/>
      <c r="P34" s="43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</row>
    <row r="35" spans="1:44" x14ac:dyDescent="0.2">
      <c r="A35" s="40"/>
      <c r="B35" s="40"/>
      <c r="C35" s="40"/>
      <c r="D35" s="43"/>
      <c r="E35" s="48"/>
      <c r="F35" s="44"/>
      <c r="G35" s="44"/>
      <c r="H35" s="44"/>
      <c r="I35" s="44"/>
      <c r="J35" s="44"/>
      <c r="K35" s="44"/>
      <c r="L35" s="44"/>
      <c r="M35" s="44"/>
      <c r="N35" s="55"/>
      <c r="O35" s="50"/>
      <c r="P35" s="43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</row>
    <row r="36" spans="1:44" x14ac:dyDescent="0.2">
      <c r="A36" s="40"/>
      <c r="B36" s="40"/>
      <c r="C36" s="40"/>
      <c r="D36" s="43"/>
      <c r="E36" s="48"/>
      <c r="F36" s="44"/>
      <c r="G36" s="44"/>
      <c r="H36" s="44"/>
      <c r="I36" s="44"/>
      <c r="J36" s="44"/>
      <c r="K36" s="44"/>
      <c r="L36" s="44"/>
      <c r="M36" s="44"/>
      <c r="N36" s="44"/>
      <c r="O36" s="50"/>
      <c r="P36" s="43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</row>
    <row r="37" spans="1:44" ht="13.5" thickBot="1" x14ac:dyDescent="0.25">
      <c r="A37" s="40"/>
      <c r="B37" s="40"/>
      <c r="C37" s="40"/>
      <c r="D37" s="43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43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</row>
    <row r="38" spans="1:44" ht="13.5" thickTop="1" x14ac:dyDescent="0.2">
      <c r="A38" s="40"/>
      <c r="B38" s="40"/>
      <c r="C38" s="40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43"/>
      <c r="P38" s="43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</row>
    <row r="40" spans="1:44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</row>
    <row r="41" spans="1:44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</row>
    <row r="42" spans="1:44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</row>
    <row r="43" spans="1:44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</row>
    <row r="44" spans="1:44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</row>
    <row r="45" spans="1:44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</row>
    <row r="46" spans="1:44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1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1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1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1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1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1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1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1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hidden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1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1:44" hidden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1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1:44" hidden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1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1:44" hidden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idden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idden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1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idden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idden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1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idden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idden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1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idden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idden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idden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1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</row>
    <row r="79" spans="1:44" hidden="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1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</row>
    <row r="80" spans="1:44" hidden="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1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</row>
    <row r="81" spans="1:44" hidden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1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</row>
    <row r="82" spans="1:44" hidden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1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B32" sqref="B32"/>
    </sheetView>
  </sheetViews>
  <sheetFormatPr defaultRowHeight="15" x14ac:dyDescent="0.25"/>
  <cols>
    <col min="1" max="1" width="3.28515625" customWidth="1"/>
    <col min="2" max="2" width="13.85546875" bestFit="1" customWidth="1"/>
    <col min="3" max="3" width="30.140625" bestFit="1" customWidth="1"/>
    <col min="4" max="4" width="4.5703125" customWidth="1"/>
    <col min="5" max="5" width="12.7109375" bestFit="1" customWidth="1"/>
    <col min="6" max="6" width="36.5703125" bestFit="1" customWidth="1"/>
  </cols>
  <sheetData>
    <row r="2" spans="2:6" x14ac:dyDescent="0.25">
      <c r="B2" t="s">
        <v>9</v>
      </c>
      <c r="C2" t="s">
        <v>20</v>
      </c>
      <c r="E2" t="s">
        <v>6</v>
      </c>
      <c r="F2" t="s">
        <v>19</v>
      </c>
    </row>
    <row r="3" spans="2:6" x14ac:dyDescent="0.25">
      <c r="B3">
        <v>1</v>
      </c>
      <c r="C3" t="s">
        <v>21</v>
      </c>
      <c r="E3">
        <v>1</v>
      </c>
      <c r="F3" t="s">
        <v>11</v>
      </c>
    </row>
    <row r="4" spans="2:6" x14ac:dyDescent="0.25">
      <c r="B4">
        <v>2</v>
      </c>
      <c r="C4" t="s">
        <v>22</v>
      </c>
      <c r="E4">
        <v>2</v>
      </c>
      <c r="F4" t="s">
        <v>12</v>
      </c>
    </row>
    <row r="5" spans="2:6" x14ac:dyDescent="0.25">
      <c r="B5">
        <v>3</v>
      </c>
      <c r="C5" t="s">
        <v>23</v>
      </c>
      <c r="E5">
        <v>11</v>
      </c>
      <c r="F5" t="s">
        <v>12</v>
      </c>
    </row>
    <row r="6" spans="2:6" x14ac:dyDescent="0.25">
      <c r="B6">
        <v>11</v>
      </c>
      <c r="C6" t="s">
        <v>22</v>
      </c>
      <c r="E6">
        <v>12</v>
      </c>
      <c r="F6" t="s">
        <v>13</v>
      </c>
    </row>
    <row r="7" spans="2:6" x14ac:dyDescent="0.25">
      <c r="B7">
        <v>12</v>
      </c>
      <c r="C7" t="s">
        <v>24</v>
      </c>
      <c r="E7">
        <v>13</v>
      </c>
      <c r="F7" t="s">
        <v>14</v>
      </c>
    </row>
    <row r="8" spans="2:6" x14ac:dyDescent="0.25">
      <c r="B8">
        <v>13</v>
      </c>
      <c r="C8" t="s">
        <v>25</v>
      </c>
      <c r="E8">
        <v>14</v>
      </c>
      <c r="F8" t="s">
        <v>15</v>
      </c>
    </row>
    <row r="9" spans="2:6" x14ac:dyDescent="0.25">
      <c r="B9">
        <v>14</v>
      </c>
      <c r="C9" t="s">
        <v>28</v>
      </c>
      <c r="E9">
        <v>15</v>
      </c>
      <c r="F9" t="s">
        <v>16</v>
      </c>
    </row>
    <row r="10" spans="2:6" x14ac:dyDescent="0.25">
      <c r="B10">
        <v>15</v>
      </c>
      <c r="C10" t="s">
        <v>29</v>
      </c>
      <c r="E10">
        <v>16</v>
      </c>
      <c r="F10" t="s">
        <v>17</v>
      </c>
    </row>
    <row r="11" spans="2:6" x14ac:dyDescent="0.25">
      <c r="B11">
        <v>16</v>
      </c>
      <c r="C11" t="s">
        <v>30</v>
      </c>
      <c r="E11">
        <v>17</v>
      </c>
      <c r="F11" t="s">
        <v>11</v>
      </c>
    </row>
    <row r="12" spans="2:6" x14ac:dyDescent="0.25">
      <c r="B12">
        <v>17</v>
      </c>
      <c r="C12" t="s">
        <v>21</v>
      </c>
      <c r="E12">
        <v>21</v>
      </c>
      <c r="F12" t="s">
        <v>18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defaultRowHeight="15" x14ac:dyDescent="0.25"/>
  <cols>
    <col min="1" max="1" width="3.140625" customWidth="1"/>
    <col min="2" max="2" width="11.42578125" bestFit="1" customWidth="1"/>
    <col min="3" max="3" width="8" bestFit="1" customWidth="1"/>
    <col min="4" max="4" width="35" bestFit="1" customWidth="1"/>
    <col min="5" max="5" width="3.7109375" customWidth="1"/>
    <col min="6" max="6" width="10.42578125" bestFit="1" customWidth="1"/>
    <col min="7" max="7" width="5" bestFit="1" customWidth="1"/>
    <col min="8" max="8" width="7.140625" bestFit="1" customWidth="1"/>
    <col min="9" max="9" width="4.28515625" bestFit="1" customWidth="1"/>
    <col min="10" max="10" width="10.5703125" bestFit="1" customWidth="1"/>
    <col min="11" max="11" width="5" bestFit="1" customWidth="1"/>
    <col min="12" max="12" width="7.140625" bestFit="1" customWidth="1"/>
    <col min="13" max="13" width="4.28515625" bestFit="1" customWidth="1"/>
    <col min="14" max="14" width="9.5703125" bestFit="1" customWidth="1"/>
    <col min="15" max="15" width="8.42578125" bestFit="1" customWidth="1"/>
    <col min="17" max="17" width="2.7109375" bestFit="1" customWidth="1"/>
  </cols>
  <sheetData>
    <row r="1" spans="2:17" ht="15.75" thickBot="1" x14ac:dyDescent="0.3"/>
    <row r="2" spans="2:17" x14ac:dyDescent="0.25">
      <c r="B2" s="5" t="s">
        <v>8</v>
      </c>
      <c r="C2" s="6" t="s">
        <v>7</v>
      </c>
      <c r="D2" s="7" t="s">
        <v>10</v>
      </c>
      <c r="F2" s="11"/>
      <c r="G2" s="60" t="s">
        <v>26</v>
      </c>
      <c r="H2" s="61"/>
      <c r="I2" s="61"/>
      <c r="J2" s="61"/>
      <c r="K2" s="60" t="s">
        <v>27</v>
      </c>
      <c r="L2" s="61"/>
      <c r="M2" s="61"/>
      <c r="N2" s="61"/>
      <c r="O2" s="62"/>
    </row>
    <row r="3" spans="2:17" x14ac:dyDescent="0.25">
      <c r="B3" s="4" t="s">
        <v>31</v>
      </c>
      <c r="C3" s="2">
        <v>2</v>
      </c>
      <c r="D3" s="3" t="str">
        <f>VLOOKUP(C3,Tabel5[],2,FALSE)</f>
        <v>1 (maandag) t/m 7 (zondag)</v>
      </c>
      <c r="F3" s="26" t="s">
        <v>0</v>
      </c>
      <c r="G3" s="21" t="s">
        <v>1</v>
      </c>
      <c r="H3" s="12" t="s">
        <v>2</v>
      </c>
      <c r="I3" s="12" t="s">
        <v>3</v>
      </c>
      <c r="J3" s="12" t="s">
        <v>5</v>
      </c>
      <c r="K3" s="21" t="s">
        <v>1</v>
      </c>
      <c r="L3" s="12" t="s">
        <v>2</v>
      </c>
      <c r="M3" s="12" t="s">
        <v>3</v>
      </c>
      <c r="N3" s="12" t="s">
        <v>5</v>
      </c>
      <c r="O3" s="27" t="s">
        <v>4</v>
      </c>
    </row>
    <row r="4" spans="2:17" x14ac:dyDescent="0.25">
      <c r="B4" s="8" t="s">
        <v>32</v>
      </c>
      <c r="C4" s="9">
        <v>21</v>
      </c>
      <c r="D4" s="10" t="str">
        <f>VLOOKUP(C4,Tabel4[],2,FALSE)</f>
        <v>Week begint op maandag (systeem 2)</v>
      </c>
      <c r="F4" s="28">
        <v>42363</v>
      </c>
      <c r="G4" s="22">
        <f>$F4</f>
        <v>42363</v>
      </c>
      <c r="H4" s="13">
        <f t="shared" ref="H4:J25" si="0">$F4</f>
        <v>42363</v>
      </c>
      <c r="I4" s="14">
        <f t="shared" si="0"/>
        <v>42363</v>
      </c>
      <c r="J4" s="15">
        <f t="shared" si="0"/>
        <v>42363</v>
      </c>
      <c r="K4" s="24">
        <f>YEAR(F4)</f>
        <v>2015</v>
      </c>
      <c r="L4" s="16">
        <f>MONTH(F4)</f>
        <v>12</v>
      </c>
      <c r="M4" s="16">
        <f>DAY(F4)</f>
        <v>25</v>
      </c>
      <c r="N4" s="16">
        <f t="shared" ref="N4:N25" si="1">WEEKDAY(F4,KzWkDag)</f>
        <v>5</v>
      </c>
      <c r="O4" s="29">
        <f t="shared" ref="O4:O25" si="2">WEEKNUM(F4,KzWkNr)</f>
        <v>52</v>
      </c>
      <c r="Q4" t="str">
        <f>CHOOSE(N4,"ma","di","wo","do","vr","za","zo")</f>
        <v>vr</v>
      </c>
    </row>
    <row r="5" spans="2:17" x14ac:dyDescent="0.25">
      <c r="F5" s="30">
        <f>+F4+1</f>
        <v>42364</v>
      </c>
      <c r="G5" s="23">
        <f t="shared" ref="G5:G20" si="3">$F5</f>
        <v>42364</v>
      </c>
      <c r="H5" s="17">
        <f t="shared" si="0"/>
        <v>42364</v>
      </c>
      <c r="I5" s="18">
        <f t="shared" si="0"/>
        <v>42364</v>
      </c>
      <c r="J5" s="19">
        <f t="shared" si="0"/>
        <v>42364</v>
      </c>
      <c r="K5" s="25">
        <f t="shared" ref="K5:K25" si="4">YEAR(F5)</f>
        <v>2015</v>
      </c>
      <c r="L5" s="20">
        <f t="shared" ref="L5:L25" si="5">MONTH(F5)</f>
        <v>12</v>
      </c>
      <c r="M5" s="20">
        <f t="shared" ref="M5:M25" si="6">DAY(F5)</f>
        <v>26</v>
      </c>
      <c r="N5" s="20">
        <f t="shared" si="1"/>
        <v>6</v>
      </c>
      <c r="O5" s="31">
        <f t="shared" si="2"/>
        <v>52</v>
      </c>
    </row>
    <row r="6" spans="2:17" x14ac:dyDescent="0.25">
      <c r="F6" s="28">
        <f t="shared" ref="F6:F25" si="7">+F5+1</f>
        <v>42365</v>
      </c>
      <c r="G6" s="22">
        <f t="shared" si="3"/>
        <v>42365</v>
      </c>
      <c r="H6" s="13">
        <f t="shared" si="0"/>
        <v>42365</v>
      </c>
      <c r="I6" s="14">
        <f t="shared" si="0"/>
        <v>42365</v>
      </c>
      <c r="J6" s="15">
        <f t="shared" si="0"/>
        <v>42365</v>
      </c>
      <c r="K6" s="24">
        <f t="shared" si="4"/>
        <v>2015</v>
      </c>
      <c r="L6" s="16">
        <f t="shared" si="5"/>
        <v>12</v>
      </c>
      <c r="M6" s="16">
        <f t="shared" si="6"/>
        <v>27</v>
      </c>
      <c r="N6" s="16">
        <f t="shared" si="1"/>
        <v>7</v>
      </c>
      <c r="O6" s="29">
        <f t="shared" si="2"/>
        <v>52</v>
      </c>
    </row>
    <row r="7" spans="2:17" x14ac:dyDescent="0.25">
      <c r="F7" s="30">
        <f t="shared" si="7"/>
        <v>42366</v>
      </c>
      <c r="G7" s="23">
        <f t="shared" si="3"/>
        <v>42366</v>
      </c>
      <c r="H7" s="17">
        <f t="shared" si="0"/>
        <v>42366</v>
      </c>
      <c r="I7" s="18">
        <f t="shared" si="0"/>
        <v>42366</v>
      </c>
      <c r="J7" s="19">
        <f t="shared" si="0"/>
        <v>42366</v>
      </c>
      <c r="K7" s="25">
        <f t="shared" si="4"/>
        <v>2015</v>
      </c>
      <c r="L7" s="20">
        <f t="shared" si="5"/>
        <v>12</v>
      </c>
      <c r="M7" s="20">
        <f t="shared" si="6"/>
        <v>28</v>
      </c>
      <c r="N7" s="20">
        <f t="shared" si="1"/>
        <v>1</v>
      </c>
      <c r="O7" s="31">
        <f t="shared" si="2"/>
        <v>53</v>
      </c>
    </row>
    <row r="8" spans="2:17" x14ac:dyDescent="0.25">
      <c r="F8" s="28">
        <f t="shared" si="7"/>
        <v>42367</v>
      </c>
      <c r="G8" s="22">
        <f t="shared" si="3"/>
        <v>42367</v>
      </c>
      <c r="H8" s="13">
        <f t="shared" si="0"/>
        <v>42367</v>
      </c>
      <c r="I8" s="14">
        <f t="shared" si="0"/>
        <v>42367</v>
      </c>
      <c r="J8" s="15">
        <f t="shared" si="0"/>
        <v>42367</v>
      </c>
      <c r="K8" s="24">
        <f t="shared" si="4"/>
        <v>2015</v>
      </c>
      <c r="L8" s="16">
        <f t="shared" si="5"/>
        <v>12</v>
      </c>
      <c r="M8" s="16">
        <f t="shared" si="6"/>
        <v>29</v>
      </c>
      <c r="N8" s="16">
        <f t="shared" si="1"/>
        <v>2</v>
      </c>
      <c r="O8" s="29">
        <f t="shared" si="2"/>
        <v>53</v>
      </c>
    </row>
    <row r="9" spans="2:17" x14ac:dyDescent="0.25">
      <c r="F9" s="30">
        <f t="shared" si="7"/>
        <v>42368</v>
      </c>
      <c r="G9" s="23">
        <f t="shared" si="3"/>
        <v>42368</v>
      </c>
      <c r="H9" s="17">
        <f t="shared" si="0"/>
        <v>42368</v>
      </c>
      <c r="I9" s="18">
        <f t="shared" si="0"/>
        <v>42368</v>
      </c>
      <c r="J9" s="19">
        <f t="shared" si="0"/>
        <v>42368</v>
      </c>
      <c r="K9" s="25">
        <f t="shared" si="4"/>
        <v>2015</v>
      </c>
      <c r="L9" s="20">
        <f t="shared" si="5"/>
        <v>12</v>
      </c>
      <c r="M9" s="20">
        <f t="shared" si="6"/>
        <v>30</v>
      </c>
      <c r="N9" s="20">
        <f t="shared" si="1"/>
        <v>3</v>
      </c>
      <c r="O9" s="31">
        <f t="shared" si="2"/>
        <v>53</v>
      </c>
    </row>
    <row r="10" spans="2:17" x14ac:dyDescent="0.25">
      <c r="F10" s="28">
        <f t="shared" si="7"/>
        <v>42369</v>
      </c>
      <c r="G10" s="22">
        <f t="shared" si="3"/>
        <v>42369</v>
      </c>
      <c r="H10" s="13">
        <f t="shared" si="0"/>
        <v>42369</v>
      </c>
      <c r="I10" s="14">
        <f t="shared" si="0"/>
        <v>42369</v>
      </c>
      <c r="J10" s="15">
        <f t="shared" si="0"/>
        <v>42369</v>
      </c>
      <c r="K10" s="24">
        <f t="shared" si="4"/>
        <v>2015</v>
      </c>
      <c r="L10" s="16">
        <f t="shared" si="5"/>
        <v>12</v>
      </c>
      <c r="M10" s="16">
        <f t="shared" si="6"/>
        <v>31</v>
      </c>
      <c r="N10" s="16">
        <f t="shared" si="1"/>
        <v>4</v>
      </c>
      <c r="O10" s="29">
        <f t="shared" si="2"/>
        <v>53</v>
      </c>
    </row>
    <row r="11" spans="2:17" x14ac:dyDescent="0.25">
      <c r="F11" s="30">
        <f t="shared" si="7"/>
        <v>42370</v>
      </c>
      <c r="G11" s="23">
        <f t="shared" si="3"/>
        <v>42370</v>
      </c>
      <c r="H11" s="17">
        <f t="shared" si="0"/>
        <v>42370</v>
      </c>
      <c r="I11" s="18">
        <f t="shared" si="0"/>
        <v>42370</v>
      </c>
      <c r="J11" s="19">
        <f t="shared" si="0"/>
        <v>42370</v>
      </c>
      <c r="K11" s="25">
        <f t="shared" si="4"/>
        <v>2016</v>
      </c>
      <c r="L11" s="20">
        <f t="shared" si="5"/>
        <v>1</v>
      </c>
      <c r="M11" s="20">
        <f t="shared" si="6"/>
        <v>1</v>
      </c>
      <c r="N11" s="20">
        <f t="shared" si="1"/>
        <v>5</v>
      </c>
      <c r="O11" s="31">
        <f t="shared" si="2"/>
        <v>53</v>
      </c>
    </row>
    <row r="12" spans="2:17" x14ac:dyDescent="0.25">
      <c r="F12" s="28">
        <f t="shared" si="7"/>
        <v>42371</v>
      </c>
      <c r="G12" s="22">
        <f t="shared" si="3"/>
        <v>42371</v>
      </c>
      <c r="H12" s="13">
        <f t="shared" si="0"/>
        <v>42371</v>
      </c>
      <c r="I12" s="14">
        <f t="shared" si="0"/>
        <v>42371</v>
      </c>
      <c r="J12" s="15">
        <f t="shared" si="0"/>
        <v>42371</v>
      </c>
      <c r="K12" s="24">
        <f t="shared" si="4"/>
        <v>2016</v>
      </c>
      <c r="L12" s="16">
        <f t="shared" si="5"/>
        <v>1</v>
      </c>
      <c r="M12" s="16">
        <f t="shared" si="6"/>
        <v>2</v>
      </c>
      <c r="N12" s="16">
        <f t="shared" si="1"/>
        <v>6</v>
      </c>
      <c r="O12" s="29">
        <f t="shared" si="2"/>
        <v>53</v>
      </c>
    </row>
    <row r="13" spans="2:17" x14ac:dyDescent="0.25">
      <c r="F13" s="30">
        <f t="shared" si="7"/>
        <v>42372</v>
      </c>
      <c r="G13" s="23">
        <f t="shared" si="3"/>
        <v>42372</v>
      </c>
      <c r="H13" s="17">
        <f t="shared" si="0"/>
        <v>42372</v>
      </c>
      <c r="I13" s="18">
        <f t="shared" si="0"/>
        <v>42372</v>
      </c>
      <c r="J13" s="19">
        <f t="shared" si="0"/>
        <v>42372</v>
      </c>
      <c r="K13" s="25">
        <f t="shared" si="4"/>
        <v>2016</v>
      </c>
      <c r="L13" s="20">
        <f t="shared" si="5"/>
        <v>1</v>
      </c>
      <c r="M13" s="20">
        <f t="shared" si="6"/>
        <v>3</v>
      </c>
      <c r="N13" s="20">
        <f t="shared" si="1"/>
        <v>7</v>
      </c>
      <c r="O13" s="31">
        <f t="shared" si="2"/>
        <v>53</v>
      </c>
    </row>
    <row r="14" spans="2:17" x14ac:dyDescent="0.25">
      <c r="F14" s="28">
        <f t="shared" si="7"/>
        <v>42373</v>
      </c>
      <c r="G14" s="22">
        <f t="shared" si="3"/>
        <v>42373</v>
      </c>
      <c r="H14" s="13">
        <f t="shared" si="0"/>
        <v>42373</v>
      </c>
      <c r="I14" s="14">
        <f t="shared" si="0"/>
        <v>42373</v>
      </c>
      <c r="J14" s="15">
        <f t="shared" si="0"/>
        <v>42373</v>
      </c>
      <c r="K14" s="24">
        <f t="shared" si="4"/>
        <v>2016</v>
      </c>
      <c r="L14" s="16">
        <f t="shared" si="5"/>
        <v>1</v>
      </c>
      <c r="M14" s="16">
        <f t="shared" si="6"/>
        <v>4</v>
      </c>
      <c r="N14" s="16">
        <f t="shared" si="1"/>
        <v>1</v>
      </c>
      <c r="O14" s="29">
        <f t="shared" si="2"/>
        <v>1</v>
      </c>
    </row>
    <row r="15" spans="2:17" x14ac:dyDescent="0.25">
      <c r="F15" s="30">
        <f t="shared" si="7"/>
        <v>42374</v>
      </c>
      <c r="G15" s="23">
        <f t="shared" si="3"/>
        <v>42374</v>
      </c>
      <c r="H15" s="17">
        <f t="shared" si="0"/>
        <v>42374</v>
      </c>
      <c r="I15" s="18">
        <f t="shared" si="0"/>
        <v>42374</v>
      </c>
      <c r="J15" s="19">
        <f t="shared" si="0"/>
        <v>42374</v>
      </c>
      <c r="K15" s="25">
        <f t="shared" si="4"/>
        <v>2016</v>
      </c>
      <c r="L15" s="20">
        <f t="shared" si="5"/>
        <v>1</v>
      </c>
      <c r="M15" s="20">
        <f t="shared" si="6"/>
        <v>5</v>
      </c>
      <c r="N15" s="20">
        <f t="shared" si="1"/>
        <v>2</v>
      </c>
      <c r="O15" s="31">
        <f t="shared" si="2"/>
        <v>1</v>
      </c>
    </row>
    <row r="16" spans="2:17" x14ac:dyDescent="0.25">
      <c r="F16" s="28">
        <f t="shared" si="7"/>
        <v>42375</v>
      </c>
      <c r="G16" s="22">
        <f t="shared" si="3"/>
        <v>42375</v>
      </c>
      <c r="H16" s="13">
        <f t="shared" si="0"/>
        <v>42375</v>
      </c>
      <c r="I16" s="14">
        <f t="shared" si="0"/>
        <v>42375</v>
      </c>
      <c r="J16" s="15">
        <f t="shared" si="0"/>
        <v>42375</v>
      </c>
      <c r="K16" s="24">
        <f t="shared" si="4"/>
        <v>2016</v>
      </c>
      <c r="L16" s="16">
        <f t="shared" si="5"/>
        <v>1</v>
      </c>
      <c r="M16" s="16">
        <f t="shared" si="6"/>
        <v>6</v>
      </c>
      <c r="N16" s="16">
        <f t="shared" si="1"/>
        <v>3</v>
      </c>
      <c r="O16" s="29">
        <f t="shared" si="2"/>
        <v>1</v>
      </c>
    </row>
    <row r="17" spans="6:15" x14ac:dyDescent="0.25">
      <c r="F17" s="30">
        <f t="shared" si="7"/>
        <v>42376</v>
      </c>
      <c r="G17" s="23">
        <f t="shared" si="3"/>
        <v>42376</v>
      </c>
      <c r="H17" s="17">
        <f t="shared" si="0"/>
        <v>42376</v>
      </c>
      <c r="I17" s="18">
        <f t="shared" si="0"/>
        <v>42376</v>
      </c>
      <c r="J17" s="19">
        <f t="shared" si="0"/>
        <v>42376</v>
      </c>
      <c r="K17" s="25">
        <f t="shared" si="4"/>
        <v>2016</v>
      </c>
      <c r="L17" s="20">
        <f t="shared" si="5"/>
        <v>1</v>
      </c>
      <c r="M17" s="20">
        <f t="shared" si="6"/>
        <v>7</v>
      </c>
      <c r="N17" s="20">
        <f t="shared" si="1"/>
        <v>4</v>
      </c>
      <c r="O17" s="31">
        <f t="shared" si="2"/>
        <v>1</v>
      </c>
    </row>
    <row r="18" spans="6:15" x14ac:dyDescent="0.25">
      <c r="F18" s="28">
        <f t="shared" si="7"/>
        <v>42377</v>
      </c>
      <c r="G18" s="22">
        <f t="shared" si="3"/>
        <v>42377</v>
      </c>
      <c r="H18" s="13">
        <f t="shared" si="0"/>
        <v>42377</v>
      </c>
      <c r="I18" s="14">
        <f t="shared" si="0"/>
        <v>42377</v>
      </c>
      <c r="J18" s="15">
        <f t="shared" si="0"/>
        <v>42377</v>
      </c>
      <c r="K18" s="24">
        <f t="shared" si="4"/>
        <v>2016</v>
      </c>
      <c r="L18" s="16">
        <f t="shared" si="5"/>
        <v>1</v>
      </c>
      <c r="M18" s="16">
        <f t="shared" si="6"/>
        <v>8</v>
      </c>
      <c r="N18" s="16">
        <f t="shared" si="1"/>
        <v>5</v>
      </c>
      <c r="O18" s="29">
        <f t="shared" si="2"/>
        <v>1</v>
      </c>
    </row>
    <row r="19" spans="6:15" x14ac:dyDescent="0.25">
      <c r="F19" s="30">
        <f t="shared" si="7"/>
        <v>42378</v>
      </c>
      <c r="G19" s="23">
        <f t="shared" si="3"/>
        <v>42378</v>
      </c>
      <c r="H19" s="17">
        <f t="shared" si="0"/>
        <v>42378</v>
      </c>
      <c r="I19" s="18">
        <f t="shared" si="0"/>
        <v>42378</v>
      </c>
      <c r="J19" s="19">
        <f t="shared" si="0"/>
        <v>42378</v>
      </c>
      <c r="K19" s="25">
        <f t="shared" si="4"/>
        <v>2016</v>
      </c>
      <c r="L19" s="20">
        <f t="shared" si="5"/>
        <v>1</v>
      </c>
      <c r="M19" s="20">
        <f t="shared" si="6"/>
        <v>9</v>
      </c>
      <c r="N19" s="20">
        <f t="shared" si="1"/>
        <v>6</v>
      </c>
      <c r="O19" s="31">
        <f t="shared" si="2"/>
        <v>1</v>
      </c>
    </row>
    <row r="20" spans="6:15" x14ac:dyDescent="0.25">
      <c r="F20" s="28">
        <f t="shared" si="7"/>
        <v>42379</v>
      </c>
      <c r="G20" s="22">
        <f t="shared" si="3"/>
        <v>42379</v>
      </c>
      <c r="H20" s="13">
        <f t="shared" si="0"/>
        <v>42379</v>
      </c>
      <c r="I20" s="14">
        <f t="shared" si="0"/>
        <v>42379</v>
      </c>
      <c r="J20" s="15">
        <f t="shared" si="0"/>
        <v>42379</v>
      </c>
      <c r="K20" s="24">
        <f t="shared" si="4"/>
        <v>2016</v>
      </c>
      <c r="L20" s="16">
        <f t="shared" si="5"/>
        <v>1</v>
      </c>
      <c r="M20" s="16">
        <f t="shared" si="6"/>
        <v>10</v>
      </c>
      <c r="N20" s="16">
        <f t="shared" si="1"/>
        <v>7</v>
      </c>
      <c r="O20" s="29">
        <f t="shared" si="2"/>
        <v>1</v>
      </c>
    </row>
    <row r="21" spans="6:15" x14ac:dyDescent="0.25">
      <c r="F21" s="30">
        <f t="shared" si="7"/>
        <v>42380</v>
      </c>
      <c r="G21" s="23">
        <f t="shared" ref="G21:G25" si="8">$F21</f>
        <v>42380</v>
      </c>
      <c r="H21" s="17">
        <f t="shared" si="0"/>
        <v>42380</v>
      </c>
      <c r="I21" s="18">
        <f t="shared" si="0"/>
        <v>42380</v>
      </c>
      <c r="J21" s="19">
        <f t="shared" si="0"/>
        <v>42380</v>
      </c>
      <c r="K21" s="25">
        <f t="shared" si="4"/>
        <v>2016</v>
      </c>
      <c r="L21" s="20">
        <f t="shared" si="5"/>
        <v>1</v>
      </c>
      <c r="M21" s="20">
        <f t="shared" si="6"/>
        <v>11</v>
      </c>
      <c r="N21" s="20">
        <f t="shared" si="1"/>
        <v>1</v>
      </c>
      <c r="O21" s="31">
        <f t="shared" si="2"/>
        <v>2</v>
      </c>
    </row>
    <row r="22" spans="6:15" x14ac:dyDescent="0.25">
      <c r="F22" s="28">
        <f t="shared" si="7"/>
        <v>42381</v>
      </c>
      <c r="G22" s="22">
        <f t="shared" si="8"/>
        <v>42381</v>
      </c>
      <c r="H22" s="13">
        <f t="shared" si="0"/>
        <v>42381</v>
      </c>
      <c r="I22" s="14">
        <f t="shared" si="0"/>
        <v>42381</v>
      </c>
      <c r="J22" s="15">
        <f t="shared" si="0"/>
        <v>42381</v>
      </c>
      <c r="K22" s="24">
        <f t="shared" si="4"/>
        <v>2016</v>
      </c>
      <c r="L22" s="16">
        <f t="shared" si="5"/>
        <v>1</v>
      </c>
      <c r="M22" s="16">
        <f t="shared" si="6"/>
        <v>12</v>
      </c>
      <c r="N22" s="16">
        <f t="shared" si="1"/>
        <v>2</v>
      </c>
      <c r="O22" s="29">
        <f t="shared" si="2"/>
        <v>2</v>
      </c>
    </row>
    <row r="23" spans="6:15" x14ac:dyDescent="0.25">
      <c r="F23" s="30">
        <f t="shared" si="7"/>
        <v>42382</v>
      </c>
      <c r="G23" s="23">
        <f t="shared" si="8"/>
        <v>42382</v>
      </c>
      <c r="H23" s="17">
        <f t="shared" si="0"/>
        <v>42382</v>
      </c>
      <c r="I23" s="18">
        <f t="shared" si="0"/>
        <v>42382</v>
      </c>
      <c r="J23" s="19">
        <f t="shared" si="0"/>
        <v>42382</v>
      </c>
      <c r="K23" s="25">
        <f t="shared" si="4"/>
        <v>2016</v>
      </c>
      <c r="L23" s="20">
        <f t="shared" si="5"/>
        <v>1</v>
      </c>
      <c r="M23" s="20">
        <f t="shared" si="6"/>
        <v>13</v>
      </c>
      <c r="N23" s="20">
        <f t="shared" si="1"/>
        <v>3</v>
      </c>
      <c r="O23" s="31">
        <f t="shared" si="2"/>
        <v>2</v>
      </c>
    </row>
    <row r="24" spans="6:15" x14ac:dyDescent="0.25">
      <c r="F24" s="28">
        <f t="shared" si="7"/>
        <v>42383</v>
      </c>
      <c r="G24" s="22">
        <f t="shared" si="8"/>
        <v>42383</v>
      </c>
      <c r="H24" s="13">
        <f t="shared" si="0"/>
        <v>42383</v>
      </c>
      <c r="I24" s="14">
        <f t="shared" si="0"/>
        <v>42383</v>
      </c>
      <c r="J24" s="15">
        <f t="shared" si="0"/>
        <v>42383</v>
      </c>
      <c r="K24" s="24">
        <f t="shared" si="4"/>
        <v>2016</v>
      </c>
      <c r="L24" s="16">
        <f t="shared" si="5"/>
        <v>1</v>
      </c>
      <c r="M24" s="16">
        <f t="shared" si="6"/>
        <v>14</v>
      </c>
      <c r="N24" s="16">
        <f t="shared" si="1"/>
        <v>4</v>
      </c>
      <c r="O24" s="29">
        <f t="shared" si="2"/>
        <v>2</v>
      </c>
    </row>
    <row r="25" spans="6:15" ht="15.75" thickBot="1" x14ac:dyDescent="0.3">
      <c r="F25" s="32">
        <f t="shared" si="7"/>
        <v>42384</v>
      </c>
      <c r="G25" s="33">
        <f t="shared" si="8"/>
        <v>42384</v>
      </c>
      <c r="H25" s="34">
        <f t="shared" si="0"/>
        <v>42384</v>
      </c>
      <c r="I25" s="35">
        <f t="shared" si="0"/>
        <v>42384</v>
      </c>
      <c r="J25" s="36">
        <f t="shared" si="0"/>
        <v>42384</v>
      </c>
      <c r="K25" s="37">
        <f t="shared" si="4"/>
        <v>2016</v>
      </c>
      <c r="L25" s="38">
        <f t="shared" si="5"/>
        <v>1</v>
      </c>
      <c r="M25" s="38">
        <f t="shared" si="6"/>
        <v>15</v>
      </c>
      <c r="N25" s="38">
        <f t="shared" si="1"/>
        <v>5</v>
      </c>
      <c r="O25" s="39">
        <f t="shared" si="2"/>
        <v>2</v>
      </c>
    </row>
    <row r="26" spans="6:15" x14ac:dyDescent="0.25">
      <c r="F26" s="1"/>
    </row>
    <row r="27" spans="6:15" x14ac:dyDescent="0.25">
      <c r="F27" s="1"/>
    </row>
    <row r="28" spans="6:15" x14ac:dyDescent="0.25">
      <c r="F28" s="1"/>
    </row>
    <row r="29" spans="6:15" x14ac:dyDescent="0.25">
      <c r="F29" s="1"/>
    </row>
    <row r="30" spans="6:15" x14ac:dyDescent="0.25">
      <c r="F30" s="1"/>
    </row>
    <row r="31" spans="6:15" x14ac:dyDescent="0.25">
      <c r="F31" s="1"/>
    </row>
    <row r="32" spans="6:15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</sheetData>
  <mergeCells count="2">
    <mergeCell ref="G2:J2"/>
    <mergeCell ref="K2:O2"/>
  </mergeCells>
  <dataValidations count="2">
    <dataValidation type="list" allowBlank="1" showInputMessage="1" showErrorMessage="1" sqref="C3">
      <formula1>TypeWkDag</formula1>
    </dataValidation>
    <dataValidation type="list" allowBlank="1" showInputMessage="1" showErrorMessage="1" sqref="C4">
      <formula1>TypeWkNr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Voorblad</vt:lpstr>
      <vt:lpstr>Parameters</vt:lpstr>
      <vt:lpstr>Vb</vt:lpstr>
      <vt:lpstr>KzWkDag</vt:lpstr>
      <vt:lpstr>KzWkNr</vt:lpstr>
      <vt:lpstr>TypeWkDag</vt:lpstr>
      <vt:lpstr>TypeWkDagOmschr</vt:lpstr>
      <vt:lpstr>TypeWkNr</vt:lpstr>
      <vt:lpstr>TypeWkNrOmschr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2016-01-15T10:26:31Z</dcterms:created>
  <dcterms:modified xsi:type="dcterms:W3CDTF">2016-01-18T12:12:49Z</dcterms:modified>
</cp:coreProperties>
</file>