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80" yWindow="140" windowWidth="24220" windowHeight="15960"/>
  </bookViews>
  <sheets>
    <sheet name="Voorblad" sheetId="12" r:id="rId1"/>
    <sheet name="TransP1" sheetId="1" r:id="rId2"/>
    <sheet name="TransP2" sheetId="2" r:id="rId3"/>
    <sheet name="TransP3" sheetId="4" r:id="rId4"/>
    <sheet name="TransP4" sheetId="9" r:id="rId5"/>
    <sheet name="TransP5a" sheetId="6" r:id="rId6"/>
    <sheet name="TransP5b" sheetId="10" r:id="rId7"/>
    <sheet name="TransP6" sheetId="8" r:id="rId8"/>
    <sheet name="TransP7" sheetId="11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4" l="1"/>
  <c r="R11" i="11"/>
  <c r="B14" i="11"/>
  <c r="S11" i="11"/>
  <c r="T11" i="11"/>
  <c r="U11" i="11"/>
  <c r="S12" i="11"/>
  <c r="T12" i="11"/>
  <c r="U12" i="11"/>
  <c r="S13" i="11"/>
  <c r="T13" i="11"/>
  <c r="U13" i="11"/>
  <c r="S14" i="11"/>
  <c r="T14" i="11"/>
  <c r="U14" i="11"/>
  <c r="R12" i="11"/>
  <c r="R13" i="11"/>
  <c r="R14" i="11"/>
  <c r="S17" i="11"/>
  <c r="T17" i="11"/>
  <c r="U17" i="11"/>
  <c r="S18" i="11"/>
  <c r="T18" i="11"/>
  <c r="U18" i="11"/>
  <c r="S19" i="11"/>
  <c r="T19" i="11"/>
  <c r="U19" i="11"/>
  <c r="S20" i="11"/>
  <c r="T20" i="11"/>
  <c r="U20" i="11"/>
  <c r="R18" i="11"/>
  <c r="R19" i="11"/>
  <c r="R20" i="11"/>
  <c r="R17" i="11"/>
  <c r="O3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O27" i="11"/>
  <c r="N27" i="11"/>
  <c r="M27" i="11"/>
  <c r="L27" i="11"/>
  <c r="K27" i="11"/>
  <c r="J27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I27" i="11"/>
  <c r="O8" i="11"/>
  <c r="H27" i="11"/>
  <c r="O7" i="11"/>
  <c r="G27" i="11"/>
  <c r="O6" i="11"/>
  <c r="F27" i="11"/>
  <c r="O5" i="11"/>
  <c r="E27" i="11"/>
  <c r="O4" i="11"/>
  <c r="D27" i="11"/>
  <c r="C27" i="11"/>
  <c r="B27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1" i="6" a="1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C9" i="8"/>
  <c r="D9" i="8"/>
  <c r="E9" i="8"/>
  <c r="F9" i="8"/>
  <c r="G9" i="8"/>
  <c r="H9" i="8"/>
  <c r="I9" i="8"/>
  <c r="J9" i="8"/>
  <c r="K9" i="8"/>
  <c r="L9" i="8"/>
  <c r="M9" i="8"/>
  <c r="N9" i="8"/>
  <c r="O8" i="8"/>
  <c r="B2" i="10" a="1"/>
  <c r="B2" i="10"/>
  <c r="C2" i="10"/>
  <c r="D2" i="10"/>
  <c r="E2" i="10"/>
  <c r="F2" i="10"/>
  <c r="G2" i="10"/>
  <c r="H2" i="10"/>
  <c r="I2" i="10"/>
  <c r="J2" i="10"/>
  <c r="B3" i="10"/>
  <c r="C3" i="10"/>
  <c r="D3" i="10"/>
  <c r="E3" i="10"/>
  <c r="F3" i="10"/>
  <c r="G3" i="10"/>
  <c r="H3" i="10"/>
  <c r="I3" i="10"/>
  <c r="J3" i="10"/>
  <c r="B4" i="10"/>
  <c r="C4" i="10"/>
  <c r="D4" i="10"/>
  <c r="E4" i="10"/>
  <c r="F4" i="10"/>
  <c r="G4" i="10"/>
  <c r="H4" i="10"/>
  <c r="I4" i="10"/>
  <c r="J4" i="10"/>
  <c r="B5" i="10"/>
  <c r="C5" i="10"/>
  <c r="D5" i="10"/>
  <c r="E5" i="10"/>
  <c r="F5" i="10"/>
  <c r="G5" i="10"/>
  <c r="H5" i="10"/>
  <c r="I5" i="10"/>
  <c r="J5" i="10"/>
  <c r="B6" i="10"/>
  <c r="C6" i="10"/>
  <c r="D6" i="10"/>
  <c r="E6" i="10"/>
  <c r="F6" i="10"/>
  <c r="G6" i="10"/>
  <c r="H6" i="10"/>
  <c r="I6" i="10"/>
  <c r="J6" i="10"/>
  <c r="B7" i="10"/>
  <c r="C7" i="10"/>
  <c r="D7" i="10"/>
  <c r="E7" i="10"/>
  <c r="F7" i="10"/>
  <c r="G7" i="10"/>
  <c r="H7" i="10"/>
  <c r="I7" i="10"/>
  <c r="J7" i="10"/>
  <c r="B8" i="10"/>
  <c r="C8" i="10"/>
  <c r="D8" i="10"/>
  <c r="E8" i="10"/>
  <c r="F8" i="10"/>
  <c r="G8" i="10"/>
  <c r="H8" i="10"/>
  <c r="I8" i="10"/>
  <c r="J8" i="10"/>
  <c r="B9" i="10"/>
  <c r="C9" i="10"/>
  <c r="D9" i="10"/>
  <c r="E9" i="10"/>
  <c r="F9" i="10"/>
  <c r="G9" i="10"/>
  <c r="H9" i="10"/>
  <c r="I9" i="10"/>
  <c r="J9" i="10"/>
  <c r="B10" i="10"/>
  <c r="C10" i="10"/>
  <c r="D10" i="10"/>
  <c r="E10" i="10"/>
  <c r="F10" i="10"/>
  <c r="G10" i="10"/>
  <c r="H10" i="10"/>
  <c r="I10" i="10"/>
  <c r="J10" i="10"/>
  <c r="B11" i="10"/>
  <c r="C11" i="10"/>
  <c r="D11" i="10"/>
  <c r="E11" i="10"/>
  <c r="F11" i="10"/>
  <c r="G11" i="10"/>
  <c r="H11" i="10"/>
  <c r="I11" i="10"/>
  <c r="J11" i="10"/>
  <c r="B12" i="10"/>
  <c r="C12" i="10"/>
  <c r="D12" i="10"/>
  <c r="E12" i="10"/>
  <c r="F12" i="10"/>
  <c r="G12" i="10"/>
  <c r="H12" i="10"/>
  <c r="I12" i="10"/>
  <c r="J12" i="10"/>
  <c r="B13" i="10"/>
  <c r="C13" i="10"/>
  <c r="D13" i="10"/>
  <c r="E13" i="10"/>
  <c r="F13" i="10"/>
  <c r="G13" i="10"/>
  <c r="H13" i="10"/>
  <c r="I13" i="10"/>
  <c r="J13" i="10"/>
  <c r="B14" i="10"/>
  <c r="C14" i="10"/>
  <c r="D14" i="10"/>
  <c r="E14" i="10"/>
  <c r="F14" i="10"/>
  <c r="G14" i="10"/>
  <c r="H14" i="10"/>
  <c r="I14" i="10"/>
  <c r="J14" i="10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F23" i="9"/>
  <c r="E23" i="9"/>
  <c r="D23" i="9"/>
  <c r="C23" i="9"/>
  <c r="C7" i="9"/>
  <c r="D7" i="9"/>
  <c r="E7" i="9"/>
  <c r="F7" i="9"/>
  <c r="G7" i="9"/>
  <c r="H7" i="9"/>
  <c r="I7" i="9"/>
  <c r="J7" i="9"/>
  <c r="K7" i="9"/>
  <c r="L7" i="9"/>
  <c r="M7" i="9"/>
  <c r="N7" i="9"/>
  <c r="O3" i="9"/>
  <c r="O4" i="9"/>
  <c r="O5" i="9"/>
  <c r="O6" i="9"/>
  <c r="O7" i="9"/>
  <c r="B14" i="8" a="1"/>
  <c r="B14" i="8"/>
  <c r="C14" i="8"/>
  <c r="D14" i="8"/>
  <c r="E14" i="8"/>
  <c r="F14" i="8"/>
  <c r="G14" i="8"/>
  <c r="H14" i="8"/>
  <c r="I14" i="8"/>
  <c r="B15" i="8"/>
  <c r="C15" i="8"/>
  <c r="D15" i="8"/>
  <c r="E15" i="8"/>
  <c r="F15" i="8"/>
  <c r="G15" i="8"/>
  <c r="H15" i="8"/>
  <c r="I15" i="8"/>
  <c r="B16" i="8"/>
  <c r="C16" i="8"/>
  <c r="D16" i="8"/>
  <c r="E16" i="8"/>
  <c r="F16" i="8"/>
  <c r="G16" i="8"/>
  <c r="H16" i="8"/>
  <c r="I16" i="8"/>
  <c r="B17" i="8"/>
  <c r="C17" i="8"/>
  <c r="D17" i="8"/>
  <c r="E17" i="8"/>
  <c r="F17" i="8"/>
  <c r="G17" i="8"/>
  <c r="H17" i="8"/>
  <c r="I17" i="8"/>
  <c r="B18" i="8"/>
  <c r="C18" i="8"/>
  <c r="D18" i="8"/>
  <c r="E18" i="8"/>
  <c r="F18" i="8"/>
  <c r="G18" i="8"/>
  <c r="H18" i="8"/>
  <c r="I18" i="8"/>
  <c r="B19" i="8"/>
  <c r="C19" i="8"/>
  <c r="D19" i="8"/>
  <c r="E19" i="8"/>
  <c r="F19" i="8"/>
  <c r="G19" i="8"/>
  <c r="H19" i="8"/>
  <c r="I19" i="8"/>
  <c r="B20" i="8"/>
  <c r="C20" i="8"/>
  <c r="D20" i="8"/>
  <c r="E20" i="8"/>
  <c r="F20" i="8"/>
  <c r="G20" i="8"/>
  <c r="H20" i="8"/>
  <c r="I20" i="8"/>
  <c r="B21" i="8"/>
  <c r="C21" i="8"/>
  <c r="D21" i="8"/>
  <c r="E21" i="8"/>
  <c r="F21" i="8"/>
  <c r="G21" i="8"/>
  <c r="H21" i="8"/>
  <c r="I21" i="8"/>
  <c r="B22" i="8"/>
  <c r="C22" i="8"/>
  <c r="D22" i="8"/>
  <c r="E22" i="8"/>
  <c r="F22" i="8"/>
  <c r="G22" i="8"/>
  <c r="H22" i="8"/>
  <c r="I22" i="8"/>
  <c r="B23" i="8"/>
  <c r="C23" i="8"/>
  <c r="D23" i="8"/>
  <c r="E23" i="8"/>
  <c r="F23" i="8"/>
  <c r="G23" i="8"/>
  <c r="H23" i="8"/>
  <c r="I23" i="8"/>
  <c r="B24" i="8"/>
  <c r="C24" i="8"/>
  <c r="D24" i="8"/>
  <c r="E24" i="8"/>
  <c r="F24" i="8"/>
  <c r="G24" i="8"/>
  <c r="H24" i="8"/>
  <c r="I24" i="8"/>
  <c r="B25" i="8"/>
  <c r="C25" i="8"/>
  <c r="D25" i="8"/>
  <c r="E25" i="8"/>
  <c r="F25" i="8"/>
  <c r="G25" i="8"/>
  <c r="H25" i="8"/>
  <c r="I25" i="8"/>
  <c r="B26" i="8"/>
  <c r="C26" i="8"/>
  <c r="D26" i="8"/>
  <c r="E26" i="8"/>
  <c r="F26" i="8"/>
  <c r="G26" i="8"/>
  <c r="H26" i="8"/>
  <c r="I26" i="8"/>
  <c r="B27" i="8"/>
  <c r="O3" i="8"/>
  <c r="C27" i="8"/>
  <c r="O4" i="8"/>
  <c r="D27" i="8"/>
  <c r="O5" i="8"/>
  <c r="E27" i="8"/>
  <c r="O6" i="8"/>
  <c r="F27" i="8"/>
  <c r="O7" i="8"/>
  <c r="G27" i="8"/>
  <c r="O9" i="8"/>
  <c r="H27" i="8"/>
  <c r="I27" i="8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P7" i="4"/>
  <c r="C7" i="4"/>
  <c r="D7" i="4"/>
  <c r="E7" i="4"/>
  <c r="N7" i="4"/>
  <c r="M7" i="4"/>
  <c r="L7" i="4"/>
  <c r="K7" i="4"/>
  <c r="J7" i="4"/>
  <c r="I7" i="4"/>
  <c r="H7" i="4"/>
  <c r="G7" i="4"/>
  <c r="F7" i="4"/>
  <c r="O23" i="2"/>
  <c r="O22" i="2"/>
  <c r="O21" i="2"/>
  <c r="O20" i="2"/>
  <c r="O19" i="2"/>
  <c r="O18" i="2"/>
  <c r="O17" i="2"/>
  <c r="O16" i="2"/>
  <c r="O15" i="2"/>
  <c r="O14" i="2"/>
  <c r="O13" i="2"/>
  <c r="O12" i="2"/>
  <c r="E23" i="2"/>
  <c r="E22" i="2"/>
  <c r="E21" i="2"/>
  <c r="E20" i="2"/>
  <c r="E19" i="2"/>
  <c r="E18" i="2"/>
  <c r="E17" i="2"/>
  <c r="E16" i="2"/>
  <c r="E15" i="2"/>
  <c r="E14" i="2"/>
  <c r="E13" i="2"/>
  <c r="E12" i="2"/>
  <c r="P5" i="2"/>
  <c r="O5" i="2"/>
  <c r="N5" i="2"/>
  <c r="M5" i="2"/>
  <c r="L5" i="2"/>
  <c r="K5" i="2"/>
  <c r="J5" i="2"/>
  <c r="I5" i="2"/>
  <c r="H5" i="2"/>
  <c r="G5" i="2"/>
  <c r="F5" i="2"/>
  <c r="E5" i="2"/>
</calcChain>
</file>

<file path=xl/sharedStrings.xml><?xml version="1.0" encoding="utf-8"?>
<sst xmlns="http://schemas.openxmlformats.org/spreadsheetml/2006/main" count="262" uniqueCount="48">
  <si>
    <t>Jaar</t>
  </si>
  <si>
    <t>Maand</t>
  </si>
  <si>
    <t>Bedrag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</si>
  <si>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</si>
  <si>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</si>
  <si>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</si>
  <si>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</si>
  <si>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</si>
  <si>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</si>
  <si>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</si>
  <si>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</si>
  <si>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</si>
  <si>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</si>
  <si>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</si>
  <si>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</si>
  <si>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3-mnds gem.</t>
  </si>
  <si>
    <t>BTW</t>
  </si>
  <si>
    <t>Incl. BTW</t>
  </si>
  <si>
    <t>Mnd/Regio</t>
  </si>
  <si>
    <t>Noord</t>
  </si>
  <si>
    <t>Oost</t>
  </si>
  <si>
    <t>Zuid</t>
  </si>
  <si>
    <t>West</t>
  </si>
  <si>
    <t xml:space="preserve">NO </t>
  </si>
  <si>
    <t>ZO</t>
  </si>
  <si>
    <t>Totaal</t>
  </si>
  <si>
    <t>Kolom1</t>
  </si>
  <si>
    <t>Kolom2</t>
  </si>
  <si>
    <t>Kolom3</t>
  </si>
  <si>
    <t>Kolom4</t>
  </si>
  <si>
    <t>Kolom5</t>
  </si>
  <si>
    <t>Kolom6</t>
  </si>
  <si>
    <t>Kolom7</t>
  </si>
  <si>
    <t>Kolom8</t>
  </si>
  <si>
    <t>Kolom9</t>
  </si>
  <si>
    <t>Kolom10</t>
  </si>
  <si>
    <t>Kolom11</t>
  </si>
  <si>
    <t>Kolom12</t>
  </si>
  <si>
    <t>Kolom13</t>
  </si>
  <si>
    <t>Kolom14</t>
  </si>
  <si>
    <t>Transponeren</t>
  </si>
  <si>
    <t>Transponeren &amp; Waarden</t>
  </si>
  <si>
    <t>Transponeren &amp; alles behalve randen</t>
  </si>
  <si>
    <t>Kolommen</t>
  </si>
  <si>
    <t>Rijen</t>
  </si>
  <si>
    <t>www.ginfo.nl</t>
  </si>
  <si>
    <t>Voorbeeld materiaal -  Transponeren</t>
  </si>
  <si>
    <t>© 2018,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</si>
</sst>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0" fillId="0" borderId="15" xfId="1" applyFont="1" applyBorder="1" applyAlignment="1">
      <alignment horizontal="right"/>
    </xf>
    <xf numFmtId="164" fontId="0" fillId="0" borderId="16" xfId="1" applyFont="1" applyBorder="1" applyAlignment="1">
      <alignment horizontal="right"/>
    </xf>
    <xf numFmtId="164" fontId="0" fillId="0" borderId="17" xfId="1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18" xfId="0" applyBorder="1"/>
    <xf numFmtId="9" fontId="0" fillId="0" borderId="19" xfId="0" applyNumberFormat="1" applyBorder="1"/>
    <xf numFmtId="0" fontId="4" fillId="0" borderId="0" xfId="0" applyFont="1" applyFill="1" applyBorder="1"/>
    <xf numFmtId="165" fontId="4" fillId="0" borderId="0" xfId="1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165" fontId="4" fillId="0" borderId="23" xfId="1" applyNumberFormat="1" applyFont="1" applyFill="1" applyBorder="1"/>
    <xf numFmtId="0" fontId="3" fillId="0" borderId="24" xfId="0" applyFont="1" applyFill="1" applyBorder="1"/>
    <xf numFmtId="0" fontId="3" fillId="0" borderId="8" xfId="0" applyFont="1" applyFill="1" applyBorder="1"/>
    <xf numFmtId="165" fontId="4" fillId="0" borderId="12" xfId="1" applyNumberFormat="1" applyFont="1" applyFill="1" applyBorder="1"/>
    <xf numFmtId="165" fontId="4" fillId="0" borderId="9" xfId="1" applyNumberFormat="1" applyFont="1" applyFill="1" applyBorder="1"/>
    <xf numFmtId="165" fontId="3" fillId="0" borderId="13" xfId="1" applyNumberFormat="1" applyFont="1" applyFill="1" applyBorder="1"/>
    <xf numFmtId="165" fontId="3" fillId="0" borderId="6" xfId="1" applyNumberFormat="1" applyFont="1" applyFill="1" applyBorder="1"/>
    <xf numFmtId="165" fontId="3" fillId="0" borderId="26" xfId="1" applyNumberFormat="1" applyFont="1" applyFill="1" applyBorder="1"/>
    <xf numFmtId="165" fontId="3" fillId="0" borderId="25" xfId="1" applyNumberFormat="1" applyFont="1" applyFill="1" applyBorder="1"/>
    <xf numFmtId="165" fontId="3" fillId="0" borderId="27" xfId="1" applyNumberFormat="1" applyFont="1" applyFill="1" applyBorder="1"/>
    <xf numFmtId="0" fontId="2" fillId="0" borderId="0" xfId="0" applyFont="1"/>
    <xf numFmtId="0" fontId="7" fillId="3" borderId="0" xfId="40" applyFill="1"/>
    <xf numFmtId="0" fontId="7" fillId="3" borderId="0" xfId="40" applyFill="1" applyBorder="1"/>
    <xf numFmtId="0" fontId="7" fillId="0" borderId="0" xfId="40"/>
    <xf numFmtId="0" fontId="7" fillId="4" borderId="0" xfId="40" applyFill="1"/>
    <xf numFmtId="0" fontId="7" fillId="4" borderId="0" xfId="40" applyFill="1" applyBorder="1"/>
    <xf numFmtId="0" fontId="7" fillId="4" borderId="30" xfId="40" applyFill="1" applyBorder="1"/>
    <xf numFmtId="0" fontId="7" fillId="4" borderId="31" xfId="40" applyFill="1" applyBorder="1"/>
    <xf numFmtId="0" fontId="7" fillId="4" borderId="32" xfId="40" applyFill="1" applyBorder="1"/>
    <xf numFmtId="0" fontId="7" fillId="4" borderId="33" xfId="40" applyFill="1" applyBorder="1"/>
    <xf numFmtId="0" fontId="8" fillId="4" borderId="0" xfId="40" applyFont="1" applyFill="1" applyBorder="1"/>
    <xf numFmtId="0" fontId="7" fillId="4" borderId="34" xfId="40" applyFill="1" applyBorder="1"/>
    <xf numFmtId="0" fontId="9" fillId="4" borderId="0" xfId="40" applyFont="1" applyFill="1" applyBorder="1" applyAlignment="1">
      <alignment horizontal="right"/>
    </xf>
    <xf numFmtId="0" fontId="10" fillId="4" borderId="0" xfId="40" applyFont="1" applyFill="1" applyBorder="1" applyAlignment="1">
      <alignment horizontal="right"/>
    </xf>
    <xf numFmtId="0" fontId="11" fillId="4" borderId="0" xfId="40" applyFont="1" applyFill="1" applyBorder="1" applyAlignment="1">
      <alignment horizontal="right"/>
    </xf>
    <xf numFmtId="0" fontId="12" fillId="4" borderId="0" xfId="41" applyFill="1" applyBorder="1" applyAlignment="1" applyProtection="1">
      <alignment horizontal="right"/>
      <protection locked="0"/>
    </xf>
    <xf numFmtId="0" fontId="12" fillId="4" borderId="0" xfId="41" applyFill="1" applyAlignment="1" applyProtection="1">
      <alignment horizontal="right"/>
      <protection locked="0"/>
    </xf>
    <xf numFmtId="0" fontId="7" fillId="4" borderId="35" xfId="40" applyFill="1" applyBorder="1"/>
    <xf numFmtId="0" fontId="7" fillId="4" borderId="36" xfId="40" applyFill="1" applyBorder="1"/>
    <xf numFmtId="0" fontId="7" fillId="4" borderId="37" xfId="40" applyFill="1" applyBorder="1"/>
    <xf numFmtId="0" fontId="7" fillId="0" borderId="0" xfId="40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42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/>
    <cellStyle name="Komma" xfId="1" builtinId="3"/>
    <cellStyle name="Normaal" xfId="0" builtinId="0"/>
    <cellStyle name="Normal 2" xfId="40"/>
  </cellStyles>
  <dxfs count="3">
    <dxf>
      <numFmt numFmtId="0" formatCode="General"/>
    </dxf>
    <dxf>
      <numFmt numFmtId="0" formatCode="General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581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TransP5" displayName="tblTransP5" ref="B2:N6" totalsRowShown="0">
  <autoFilter ref="B2:N6"/>
  <tableColumns count="13">
    <tableColumn id="1" name="Mnd/Regio"/>
    <tableColumn id="2" name="Jan"/>
    <tableColumn id="3" name="Feb"/>
    <tableColumn id="4" name="Mrt"/>
    <tableColumn id="5" name="Apr"/>
    <tableColumn id="6" name="Mei"/>
    <tableColumn id="7" name="Jun"/>
    <tableColumn id="8" name="Jul"/>
    <tableColumn id="9" name="Aug"/>
    <tableColumn id="10" name="Sep"/>
    <tableColumn id="11" name="Okt"/>
    <tableColumn id="12" name="Nov"/>
    <tableColumn id="13" name="De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TransP6" displayName="tblTransP6" ref="B2:O9" totalsRowCount="1">
  <autoFilter ref="B2:O8"/>
  <tableColumns count="14">
    <tableColumn id="1" name="Mnd/Regio" totalsRowLabel="Totaal"/>
    <tableColumn id="2" name="Jan" totalsRowFunction="custom">
      <totalsRowFormula>SUM(C3:C8)</totalsRowFormula>
    </tableColumn>
    <tableColumn id="3" name="Feb" totalsRowFunction="custom">
      <totalsRowFormula>SUM(D3:D8)</totalsRowFormula>
    </tableColumn>
    <tableColumn id="4" name="Mrt" totalsRowFunction="custom">
      <totalsRowFormula>SUM(E3:E8)</totalsRowFormula>
    </tableColumn>
    <tableColumn id="5" name="Apr" totalsRowFunction="custom">
      <totalsRowFormula>SUM(F3:F8)</totalsRowFormula>
    </tableColumn>
    <tableColumn id="6" name="Mei" totalsRowFunction="custom">
      <totalsRowFormula>SUM(G3:G8)</totalsRowFormula>
    </tableColumn>
    <tableColumn id="7" name="Jun" totalsRowFunction="custom">
      <totalsRowFormula>SUM(H3:H8)</totalsRowFormula>
    </tableColumn>
    <tableColumn id="8" name="Jul" totalsRowFunction="custom">
      <totalsRowFormula>SUM(I3:I8)</totalsRowFormula>
    </tableColumn>
    <tableColumn id="9" name="Aug" totalsRowFunction="custom">
      <totalsRowFormula>SUM(J3:J8)</totalsRowFormula>
    </tableColumn>
    <tableColumn id="10" name="Sep" totalsRowFunction="custom">
      <totalsRowFormula>SUM(K3:K8)</totalsRowFormula>
    </tableColumn>
    <tableColumn id="11" name="Okt" totalsRowFunction="custom">
      <totalsRowFormula>SUM(L3:L8)</totalsRowFormula>
    </tableColumn>
    <tableColumn id="12" name="Nov" totalsRowFunction="custom">
      <totalsRowFormula>SUM(M3:M8)</totalsRowFormula>
    </tableColumn>
    <tableColumn id="13" name="Dec" totalsRowFunction="custom">
      <totalsRowFormula>SUM(N3:N8)</totalsRowFormula>
    </tableColumn>
    <tableColumn id="14" name="Totaal" totalsRowFunction="custom" dataDxfId="1">
      <calculatedColumnFormula>SUM(C3:N3)</calculatedColumnFormula>
      <totalsRowFormula>SUM(C9:N9)</totalsRowFormula>
    </tableColumn>
  </tableColumns>
  <tableStyleInfo name="TableStyleMedium2" showFirstColumn="1" showLastColumn="1" showRowStripes="0" showColumnStripes="1"/>
</table>
</file>

<file path=xl/tables/table3.xml><?xml version="1.0" encoding="utf-8"?>
<table xmlns="http://schemas.openxmlformats.org/spreadsheetml/2006/main" id="4" name="tblTransP7" displayName="tblTransP7" ref="B2:O9" totalsRowCount="1">
  <autoFilter ref="B2:O8"/>
  <tableColumns count="14">
    <tableColumn id="1" name="Mnd/Regio" totalsRowLabel="Totaal"/>
    <tableColumn id="2" name="Jan" totalsRowFunction="custom">
      <totalsRowFormula>SUM(C3:C8)</totalsRowFormula>
    </tableColumn>
    <tableColumn id="3" name="Feb" totalsRowFunction="custom">
      <totalsRowFormula>SUM(D3:D8)</totalsRowFormula>
    </tableColumn>
    <tableColumn id="4" name="Mrt" totalsRowFunction="custom">
      <totalsRowFormula>SUM(E3:E8)</totalsRowFormula>
    </tableColumn>
    <tableColumn id="5" name="Apr" totalsRowFunction="custom">
      <totalsRowFormula>SUM(F3:F8)</totalsRowFormula>
    </tableColumn>
    <tableColumn id="6" name="Mei" totalsRowFunction="custom">
      <totalsRowFormula>SUM(G3:G8)</totalsRowFormula>
    </tableColumn>
    <tableColumn id="7" name="Jun" totalsRowFunction="custom">
      <totalsRowFormula>SUM(H3:H8)</totalsRowFormula>
    </tableColumn>
    <tableColumn id="8" name="Jul" totalsRowFunction="custom">
      <totalsRowFormula>SUM(I3:I8)</totalsRowFormula>
    </tableColumn>
    <tableColumn id="9" name="Aug" totalsRowFunction="custom">
      <totalsRowFormula>SUM(J3:J8)</totalsRowFormula>
    </tableColumn>
    <tableColumn id="10" name="Sep" totalsRowFunction="custom">
      <totalsRowFormula>SUM(K3:K8)</totalsRowFormula>
    </tableColumn>
    <tableColumn id="11" name="Okt" totalsRowFunction="custom">
      <totalsRowFormula>SUM(L3:L8)</totalsRowFormula>
    </tableColumn>
    <tableColumn id="12" name="Nov" totalsRowFunction="custom">
      <totalsRowFormula>SUM(M3:M8)</totalsRowFormula>
    </tableColumn>
    <tableColumn id="13" name="Dec" totalsRowFunction="custom">
      <totalsRowFormula>SUM(N3:N8)</totalsRowFormula>
    </tableColumn>
    <tableColumn id="14" name="Totaal" totalsRowFunction="custom" dataDxfId="0">
      <calculatedColumnFormula>SUM(C3:N3)</calculatedColumnFormula>
      <totalsRowFormula>SUM(C9:N9)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blTransP7Result" displayName="tblTransP7Result" ref="B40:O61" totalsRowShown="0">
  <autoFilter ref="B40:O61">
    <filterColumn colId="0">
      <filters>
        <filter val="Apr"/>
        <filter val="Feb"/>
        <filter val="Jan"/>
        <filter val="Mnd/Regio"/>
        <filter val="Mrt"/>
      </filters>
    </filterColumn>
  </autoFilter>
  <tableColumns count="14">
    <tableColumn id="1" name="Kolom1">
      <calculatedColumnFormula>IFERROR(INDEX($B$2:$O$9,COLUMNS($A$1:A1),ROWS($A$1:$A1)),"")</calculatedColumnFormula>
    </tableColumn>
    <tableColumn id="2" name="Kolom2">
      <calculatedColumnFormula>IFERROR(INDEX($B$2:$O$9,COLUMNS($A$1:B1),ROWS($A$1:$A1)),"")</calculatedColumnFormula>
    </tableColumn>
    <tableColumn id="3" name="Kolom3">
      <calculatedColumnFormula>IFERROR(INDEX($B$2:$O$9,COLUMNS($A$1:C1),ROWS($A$1:$A1)),"")</calculatedColumnFormula>
    </tableColumn>
    <tableColumn id="4" name="Kolom4">
      <calculatedColumnFormula>IFERROR(INDEX($B$2:$O$9,COLUMNS($A$1:D1),ROWS($A$1:$A1)),"")</calculatedColumnFormula>
    </tableColumn>
    <tableColumn id="5" name="Kolom5">
      <calculatedColumnFormula>IFERROR(INDEX($B$2:$O$9,COLUMNS($A$1:E1),ROWS($A$1:$A1)),"")</calculatedColumnFormula>
    </tableColumn>
    <tableColumn id="6" name="Kolom6">
      <calculatedColumnFormula>IFERROR(INDEX($B$2:$O$9,COLUMNS($A$1:F1),ROWS($A$1:$A1)),"")</calculatedColumnFormula>
    </tableColumn>
    <tableColumn id="7" name="Kolom7">
      <calculatedColumnFormula>IFERROR(INDEX($B$2:$O$9,COLUMNS($A$1:G1),ROWS($A$1:$A1)),"")</calculatedColumnFormula>
    </tableColumn>
    <tableColumn id="8" name="Kolom8">
      <calculatedColumnFormula>IFERROR(INDEX($B$2:$O$9,COLUMNS($A$1:H1),ROWS($A$1:$A1)),"")</calculatedColumnFormula>
    </tableColumn>
    <tableColumn id="9" name="Kolom9">
      <calculatedColumnFormula>IFERROR(INDEX($B$2:$O$9,COLUMNS($A$1:I1),ROWS($A$1:$A1)),"")</calculatedColumnFormula>
    </tableColumn>
    <tableColumn id="10" name="Kolom10">
      <calculatedColumnFormula>IFERROR(INDEX($B$2:$O$9,COLUMNS($A$1:J1),ROWS($A$1:$A1)),"")</calculatedColumnFormula>
    </tableColumn>
    <tableColumn id="11" name="Kolom11">
      <calculatedColumnFormula>IFERROR(INDEX($B$2:$O$9,COLUMNS($A$1:K1),ROWS($A$1:$A1)),"")</calculatedColumnFormula>
    </tableColumn>
    <tableColumn id="12" name="Kolom12">
      <calculatedColumnFormula>IFERROR(INDEX($B$2:$O$9,COLUMNS($A$1:L1),ROWS($A$1:$A1)),"")</calculatedColumnFormula>
    </tableColumn>
    <tableColumn id="13" name="Kolom13">
      <calculatedColumnFormula>IFERROR(INDEX($B$2:$O$9,COLUMNS($A$1:M1),ROWS($A$1:$A1)),"")</calculatedColumnFormula>
    </tableColumn>
    <tableColumn id="14" name="Kolom14">
      <calculatedColumnFormula>IFERROR(INDEX($B$2:$O$9,COLUMNS($A$1:N1),ROWS($A$1:$A1)),"")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48" customWidth="1"/>
    <col min="2" max="3" width="8.83203125" style="48" customWidth="1"/>
    <col min="4" max="4" width="2.6640625" style="48" customWidth="1"/>
    <col min="5" max="13" width="8.83203125" style="48" customWidth="1"/>
    <col min="14" max="14" width="5.83203125" style="65" customWidth="1"/>
    <col min="15" max="15" width="10.33203125" style="48" customWidth="1"/>
    <col min="16" max="16" width="2.83203125" style="48" customWidth="1"/>
    <col min="17" max="26" width="9.1640625" style="48" customWidth="1"/>
    <col min="27" max="16384" width="9.1640625" style="48" hidden="1"/>
  </cols>
  <sheetData>
    <row r="1" spans="1:44" ht="7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1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</row>
    <row r="3" spans="1:44" ht="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4" ht="13" thickBot="1">
      <c r="A4" s="46"/>
      <c r="B4" s="46"/>
      <c r="C4" s="46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49"/>
      <c r="P4" s="49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</row>
    <row r="5" spans="1:44" ht="13" thickTop="1">
      <c r="A5" s="46"/>
      <c r="B5" s="46"/>
      <c r="C5" s="46"/>
      <c r="D5" s="49"/>
      <c r="E5" s="51"/>
      <c r="F5" s="52"/>
      <c r="G5" s="52"/>
      <c r="H5" s="52"/>
      <c r="I5" s="52"/>
      <c r="J5" s="52"/>
      <c r="K5" s="52"/>
      <c r="L5" s="52"/>
      <c r="M5" s="52"/>
      <c r="N5" s="52"/>
      <c r="O5" s="53"/>
      <c r="P5" s="49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ht="18">
      <c r="A6" s="46"/>
      <c r="B6" s="46"/>
      <c r="C6" s="46"/>
      <c r="D6" s="49"/>
      <c r="E6" s="54"/>
      <c r="F6" s="55"/>
      <c r="G6" s="50"/>
      <c r="H6" s="50"/>
      <c r="I6" s="50"/>
      <c r="J6" s="50"/>
      <c r="K6" s="50"/>
      <c r="L6" s="50"/>
      <c r="M6" s="50"/>
      <c r="N6" s="50"/>
      <c r="O6" s="56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</row>
    <row r="7" spans="1:44" ht="12">
      <c r="A7" s="46"/>
      <c r="B7" s="46"/>
      <c r="C7" s="46"/>
      <c r="D7" s="49"/>
      <c r="E7" s="54"/>
      <c r="F7" s="50"/>
      <c r="G7" s="50"/>
      <c r="H7" s="50"/>
      <c r="I7" s="50"/>
      <c r="J7" s="50"/>
      <c r="K7" s="50"/>
      <c r="L7" s="50"/>
      <c r="M7" s="50"/>
      <c r="N7" s="50"/>
      <c r="O7" s="56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</row>
    <row r="8" spans="1:44" ht="12">
      <c r="A8" s="46"/>
      <c r="B8" s="46"/>
      <c r="C8" s="46"/>
      <c r="D8" s="49"/>
      <c r="E8" s="54"/>
      <c r="F8" s="50"/>
      <c r="G8" s="50"/>
      <c r="H8" s="50"/>
      <c r="I8" s="50"/>
      <c r="J8" s="50"/>
      <c r="K8" s="50"/>
      <c r="L8" s="50"/>
      <c r="M8" s="50"/>
      <c r="N8" s="50"/>
      <c r="O8" s="56"/>
      <c r="P8" s="49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</row>
    <row r="9" spans="1:44" ht="12">
      <c r="A9" s="46"/>
      <c r="B9" s="46"/>
      <c r="C9" s="46"/>
      <c r="D9" s="49"/>
      <c r="E9" s="54"/>
      <c r="F9" s="50"/>
      <c r="G9" s="50"/>
      <c r="H9" s="50"/>
      <c r="I9" s="50"/>
      <c r="J9" s="50"/>
      <c r="K9" s="50"/>
      <c r="L9" s="50"/>
      <c r="M9" s="50"/>
      <c r="N9" s="50"/>
      <c r="O9" s="56"/>
      <c r="P9" s="49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</row>
    <row r="10" spans="1:44" ht="12">
      <c r="A10" s="46"/>
      <c r="B10" s="46"/>
      <c r="C10" s="46"/>
      <c r="D10" s="49"/>
      <c r="E10" s="54"/>
      <c r="F10" s="50"/>
      <c r="G10" s="50"/>
      <c r="H10" s="50"/>
      <c r="I10" s="50"/>
      <c r="J10" s="50"/>
      <c r="K10" s="50"/>
      <c r="L10" s="50"/>
      <c r="M10" s="50"/>
      <c r="N10" s="50"/>
      <c r="O10" s="56"/>
      <c r="P10" s="49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</row>
    <row r="11" spans="1:44" ht="12">
      <c r="A11" s="46"/>
      <c r="B11" s="46"/>
      <c r="C11" s="46"/>
      <c r="D11" s="49"/>
      <c r="E11" s="54"/>
      <c r="F11" s="50"/>
      <c r="G11" s="50"/>
      <c r="H11" s="50"/>
      <c r="I11" s="50"/>
      <c r="J11" s="50"/>
      <c r="K11" s="50"/>
      <c r="L11" s="50"/>
      <c r="M11" s="50"/>
      <c r="N11" s="50"/>
      <c r="O11" s="56"/>
      <c r="P11" s="4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</row>
    <row r="12" spans="1:44" ht="12">
      <c r="A12" s="46"/>
      <c r="B12" s="46"/>
      <c r="C12" s="46"/>
      <c r="D12" s="49"/>
      <c r="E12" s="54"/>
      <c r="F12" s="50"/>
      <c r="G12" s="50"/>
      <c r="H12" s="50"/>
      <c r="I12" s="50"/>
      <c r="J12" s="50"/>
      <c r="K12" s="50"/>
      <c r="L12" s="50"/>
      <c r="M12" s="50"/>
      <c r="N12" s="50"/>
      <c r="O12" s="56"/>
      <c r="P12" s="49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</row>
    <row r="13" spans="1:44" ht="12">
      <c r="A13" s="46"/>
      <c r="B13" s="46"/>
      <c r="C13" s="46"/>
      <c r="D13" s="49"/>
      <c r="E13" s="54"/>
      <c r="F13" s="50"/>
      <c r="G13" s="50"/>
      <c r="H13" s="50"/>
      <c r="I13" s="50"/>
      <c r="J13" s="50"/>
      <c r="K13" s="50"/>
      <c r="L13" s="50"/>
      <c r="M13" s="50"/>
      <c r="N13" s="50"/>
      <c r="O13" s="56"/>
      <c r="P13" s="49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</row>
    <row r="14" spans="1:44" ht="12">
      <c r="A14" s="46"/>
      <c r="B14" s="46"/>
      <c r="C14" s="46"/>
      <c r="D14" s="49"/>
      <c r="E14" s="54"/>
      <c r="F14" s="50"/>
      <c r="G14" s="50"/>
      <c r="H14" s="50"/>
      <c r="I14" s="50"/>
      <c r="J14" s="50"/>
      <c r="K14" s="50"/>
      <c r="L14" s="50"/>
      <c r="M14" s="50"/>
      <c r="N14" s="50"/>
      <c r="O14" s="56"/>
      <c r="P14" s="4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</row>
    <row r="15" spans="1:44" ht="12">
      <c r="A15" s="46"/>
      <c r="B15" s="46"/>
      <c r="C15" s="46"/>
      <c r="D15" s="49"/>
      <c r="E15" s="54"/>
      <c r="F15" s="50"/>
      <c r="G15" s="50"/>
      <c r="H15" s="50"/>
      <c r="I15" s="50"/>
      <c r="J15" s="50"/>
      <c r="K15" s="50"/>
      <c r="L15" s="50"/>
      <c r="M15" s="50"/>
      <c r="N15" s="50"/>
      <c r="O15" s="56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</row>
    <row r="16" spans="1:44" ht="12">
      <c r="A16" s="46"/>
      <c r="B16" s="46"/>
      <c r="C16" s="46"/>
      <c r="D16" s="49"/>
      <c r="E16" s="54"/>
      <c r="F16" s="50"/>
      <c r="G16" s="50"/>
      <c r="H16" s="50"/>
      <c r="I16" s="50"/>
      <c r="J16" s="50"/>
      <c r="K16" s="50"/>
      <c r="L16" s="50"/>
      <c r="M16" s="50"/>
      <c r="N16" s="50"/>
      <c r="O16" s="56"/>
      <c r="P16" s="49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spans="1:44" ht="12">
      <c r="A17" s="46"/>
      <c r="B17" s="46"/>
      <c r="C17" s="46"/>
      <c r="D17" s="49"/>
      <c r="E17" s="54"/>
      <c r="F17" s="50"/>
      <c r="G17" s="50"/>
      <c r="H17" s="50"/>
      <c r="I17" s="50"/>
      <c r="J17" s="50"/>
      <c r="K17" s="50"/>
      <c r="L17" s="50"/>
      <c r="M17" s="50"/>
      <c r="N17" s="50"/>
      <c r="O17" s="56"/>
      <c r="P17" s="49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4" ht="34">
      <c r="A18" s="46"/>
      <c r="B18" s="46"/>
      <c r="C18" s="46"/>
      <c r="D18" s="49"/>
      <c r="E18" s="54"/>
      <c r="F18" s="50"/>
      <c r="G18" s="50"/>
      <c r="H18" s="50"/>
      <c r="I18" s="50"/>
      <c r="J18" s="50"/>
      <c r="K18" s="50"/>
      <c r="L18" s="50"/>
      <c r="M18" s="50"/>
      <c r="N18" s="57"/>
      <c r="O18" s="56"/>
      <c r="P18" s="49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</row>
    <row r="19" spans="1:44" ht="12">
      <c r="A19" s="46"/>
      <c r="B19" s="46"/>
      <c r="C19" s="46"/>
      <c r="D19" s="49"/>
      <c r="E19" s="54"/>
      <c r="F19" s="50"/>
      <c r="G19" s="50"/>
      <c r="H19" s="50"/>
      <c r="I19" s="50"/>
      <c r="J19" s="50"/>
      <c r="K19" s="50"/>
      <c r="L19" s="50"/>
      <c r="M19" s="50"/>
      <c r="N19" s="50"/>
      <c r="O19" s="56"/>
      <c r="P19" s="49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</row>
    <row r="20" spans="1:44" ht="12">
      <c r="A20" s="46"/>
      <c r="B20" s="46"/>
      <c r="C20" s="46"/>
      <c r="D20" s="49"/>
      <c r="E20" s="54"/>
      <c r="F20" s="50"/>
      <c r="G20" s="50"/>
      <c r="H20" s="50"/>
      <c r="I20" s="50"/>
      <c r="J20" s="50"/>
      <c r="K20" s="50"/>
      <c r="L20" s="50"/>
      <c r="M20" s="50"/>
      <c r="N20" s="50"/>
      <c r="O20" s="56"/>
      <c r="P20" s="49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</row>
    <row r="21" spans="1:44" ht="12">
      <c r="A21" s="46"/>
      <c r="B21" s="46"/>
      <c r="C21" s="46"/>
      <c r="D21" s="49"/>
      <c r="E21" s="54"/>
      <c r="F21" s="50"/>
      <c r="G21" s="50"/>
      <c r="H21" s="50"/>
      <c r="I21" s="50"/>
      <c r="J21" s="50"/>
      <c r="K21" s="50"/>
      <c r="L21" s="50"/>
      <c r="M21" s="50"/>
      <c r="N21" s="50"/>
      <c r="O21" s="56"/>
      <c r="P21" s="49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</row>
    <row r="22" spans="1:44" ht="12">
      <c r="A22" s="46"/>
      <c r="B22" s="46"/>
      <c r="C22" s="46"/>
      <c r="D22" s="49"/>
      <c r="E22" s="54"/>
      <c r="F22" s="50"/>
      <c r="G22" s="50"/>
      <c r="H22" s="50"/>
      <c r="I22" s="50"/>
      <c r="J22" s="50"/>
      <c r="K22" s="50"/>
      <c r="L22" s="50"/>
      <c r="M22" s="50"/>
      <c r="N22" s="50"/>
      <c r="O22" s="56"/>
      <c r="P22" s="49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</row>
    <row r="23" spans="1:44" ht="12">
      <c r="A23" s="46"/>
      <c r="B23" s="46"/>
      <c r="C23" s="46"/>
      <c r="D23" s="49"/>
      <c r="E23" s="54"/>
      <c r="F23" s="50"/>
      <c r="G23" s="50"/>
      <c r="H23" s="50"/>
      <c r="I23" s="50"/>
      <c r="J23" s="50"/>
      <c r="K23" s="50"/>
      <c r="L23" s="50"/>
      <c r="M23" s="50"/>
      <c r="N23" s="50"/>
      <c r="O23" s="56"/>
      <c r="P23" s="49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</row>
    <row r="24" spans="1:44" ht="21">
      <c r="A24" s="46"/>
      <c r="B24" s="46"/>
      <c r="C24" s="46"/>
      <c r="D24" s="49"/>
      <c r="E24" s="54"/>
      <c r="F24" s="50"/>
      <c r="G24" s="50"/>
      <c r="H24" s="50"/>
      <c r="I24" s="50"/>
      <c r="J24" s="50"/>
      <c r="K24" s="50"/>
      <c r="L24" s="50"/>
      <c r="M24" s="50"/>
      <c r="N24" s="58" t="s">
        <v>46</v>
      </c>
      <c r="O24" s="56"/>
      <c r="P24" s="49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4" ht="12">
      <c r="A25" s="46"/>
      <c r="B25" s="46"/>
      <c r="C25" s="46"/>
      <c r="D25" s="49"/>
      <c r="E25" s="54"/>
      <c r="F25" s="50"/>
      <c r="G25" s="50"/>
      <c r="H25" s="50"/>
      <c r="I25" s="50"/>
      <c r="J25" s="50"/>
      <c r="K25" s="50"/>
      <c r="L25" s="50"/>
      <c r="M25" s="50"/>
      <c r="N25" s="50"/>
      <c r="O25" s="56"/>
      <c r="P25" s="49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</row>
    <row r="26" spans="1:44" ht="12">
      <c r="A26" s="46"/>
      <c r="B26" s="46"/>
      <c r="C26" s="46"/>
      <c r="D26" s="49"/>
      <c r="E26" s="54"/>
      <c r="F26" s="50"/>
      <c r="G26" s="50"/>
      <c r="H26" s="50"/>
      <c r="I26" s="50"/>
      <c r="J26" s="50"/>
      <c r="K26" s="50"/>
      <c r="L26" s="50"/>
      <c r="M26" s="50"/>
      <c r="N26" s="50"/>
      <c r="O26" s="56"/>
      <c r="P26" s="49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</row>
    <row r="27" spans="1:44" ht="12">
      <c r="A27" s="46"/>
      <c r="B27" s="46"/>
      <c r="C27" s="46"/>
      <c r="D27" s="49"/>
      <c r="E27" s="54"/>
      <c r="F27" s="50"/>
      <c r="G27" s="50"/>
      <c r="H27" s="50"/>
      <c r="I27" s="50"/>
      <c r="J27" s="50"/>
      <c r="K27" s="50"/>
      <c r="L27" s="50"/>
      <c r="M27" s="50"/>
      <c r="N27" s="50"/>
      <c r="O27" s="56"/>
      <c r="P27" s="49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</row>
    <row r="28" spans="1:44" ht="12">
      <c r="A28" s="46"/>
      <c r="B28" s="46"/>
      <c r="C28" s="46"/>
      <c r="D28" s="49"/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56"/>
      <c r="P28" s="49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1:44" ht="12">
      <c r="A29" s="46"/>
      <c r="B29" s="46"/>
      <c r="C29" s="46"/>
      <c r="D29" s="49"/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56"/>
      <c r="P29" s="49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</row>
    <row r="30" spans="1:44" ht="12">
      <c r="A30" s="46"/>
      <c r="B30" s="46"/>
      <c r="C30" s="46"/>
      <c r="D30" s="49"/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56"/>
      <c r="P30" s="49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</row>
    <row r="31" spans="1:44" ht="12">
      <c r="A31" s="46"/>
      <c r="B31" s="46"/>
      <c r="C31" s="46"/>
      <c r="D31" s="49"/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6"/>
      <c r="P31" s="4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</row>
    <row r="32" spans="1:44" ht="12">
      <c r="A32" s="46"/>
      <c r="B32" s="46"/>
      <c r="C32" s="46"/>
      <c r="D32" s="49"/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6"/>
      <c r="P32" s="49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</row>
    <row r="33" spans="1:44" ht="13">
      <c r="A33" s="46"/>
      <c r="B33" s="46"/>
      <c r="C33" s="46"/>
      <c r="D33" s="49"/>
      <c r="E33" s="54"/>
      <c r="F33" s="50"/>
      <c r="G33" s="50"/>
      <c r="H33" s="50"/>
      <c r="I33" s="50"/>
      <c r="J33" s="50"/>
      <c r="K33" s="50"/>
      <c r="L33" s="50"/>
      <c r="M33" s="50"/>
      <c r="N33" s="59" t="s">
        <v>47</v>
      </c>
      <c r="O33" s="56"/>
      <c r="P33" s="49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pans="1:44" ht="12">
      <c r="A34" s="46"/>
      <c r="B34" s="46"/>
      <c r="C34" s="46"/>
      <c r="D34" s="49"/>
      <c r="E34" s="54"/>
      <c r="F34" s="50"/>
      <c r="G34" s="50"/>
      <c r="H34" s="50"/>
      <c r="I34" s="50"/>
      <c r="J34" s="50"/>
      <c r="K34" s="50"/>
      <c r="L34" s="50"/>
      <c r="M34" s="50"/>
      <c r="N34" s="60" t="s">
        <v>45</v>
      </c>
      <c r="O34" s="56"/>
      <c r="P34" s="49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</row>
    <row r="35" spans="1:44" ht="12">
      <c r="A35" s="46"/>
      <c r="B35" s="46"/>
      <c r="C35" s="46"/>
      <c r="D35" s="49"/>
      <c r="E35" s="54"/>
      <c r="F35" s="50"/>
      <c r="G35" s="50"/>
      <c r="H35" s="50"/>
      <c r="I35" s="50"/>
      <c r="J35" s="50"/>
      <c r="K35" s="50"/>
      <c r="L35" s="50"/>
      <c r="M35" s="50"/>
      <c r="N35" s="61"/>
      <c r="O35" s="56"/>
      <c r="P35" s="49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</row>
    <row r="36" spans="1:44" ht="12">
      <c r="A36" s="46"/>
      <c r="B36" s="46"/>
      <c r="C36" s="46"/>
      <c r="D36" s="49"/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56"/>
      <c r="P36" s="49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</row>
    <row r="37" spans="1:44" ht="13" thickBot="1">
      <c r="A37" s="46"/>
      <c r="B37" s="46"/>
      <c r="C37" s="46"/>
      <c r="D37" s="49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49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</row>
    <row r="38" spans="1:44" ht="13" thickTop="1">
      <c r="A38" s="46"/>
      <c r="B38" s="46"/>
      <c r="C38" s="46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49"/>
      <c r="P38" s="49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</row>
    <row r="39" spans="1:44" ht="1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</row>
    <row r="40" spans="1:44" ht="1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</row>
    <row r="41" spans="1:44" ht="1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</row>
    <row r="42" spans="1:44" ht="1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</row>
    <row r="43" spans="1:44" ht="1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</row>
    <row r="44" spans="1:44" ht="1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</row>
    <row r="45" spans="1:44" ht="1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</row>
    <row r="46" spans="1:44" ht="1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</row>
    <row r="47" spans="1:44" ht="1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</row>
    <row r="48" spans="1:44" ht="1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</row>
    <row r="49" spans="1:44" ht="1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</row>
    <row r="50" spans="1:44" ht="1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</row>
    <row r="51" spans="1:44" ht="12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</row>
    <row r="52" spans="1:44" ht="12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</row>
    <row r="53" spans="1:44" ht="12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</row>
    <row r="54" spans="1:44" ht="12" hidden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</row>
    <row r="55" spans="1:44" ht="12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7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</row>
    <row r="56" spans="1:44" ht="12" hidden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</row>
    <row r="57" spans="1:44" ht="12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7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</row>
    <row r="58" spans="1:44" ht="12" hidden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7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</row>
    <row r="59" spans="1:44" ht="12" hidden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</row>
    <row r="60" spans="1:44" ht="12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</row>
    <row r="61" spans="1:44" ht="12" hidden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</row>
    <row r="62" spans="1:44" ht="12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</row>
    <row r="63" spans="1:44" ht="12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</row>
    <row r="64" spans="1:44" ht="12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</row>
    <row r="65" spans="1:44" ht="12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7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</row>
    <row r="66" spans="1:44" ht="12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</row>
    <row r="67" spans="1:44" ht="12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</row>
    <row r="68" spans="1:44" ht="12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7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</row>
    <row r="69" spans="1:44" ht="12" hidden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</row>
    <row r="70" spans="1:44" ht="12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</row>
    <row r="71" spans="1:44" ht="12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7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</row>
    <row r="72" spans="1:44" ht="12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7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</row>
    <row r="73" spans="1:44" ht="12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</row>
    <row r="74" spans="1:44" ht="12" hidden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7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</row>
    <row r="75" spans="1:44" ht="12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7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</row>
    <row r="76" spans="1:44" ht="12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</row>
    <row r="77" spans="1:44" ht="12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7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</row>
    <row r="78" spans="1:44" ht="12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7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</row>
    <row r="79" spans="1:44" ht="12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</row>
    <row r="80" spans="1:44" ht="12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7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</row>
    <row r="81" spans="1:44" ht="12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</row>
    <row r="82" spans="1:44" ht="12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workbookViewId="0"/>
  </sheetViews>
  <sheetFormatPr baseColWidth="10" defaultColWidth="8.83203125" defaultRowHeight="14" x14ac:dyDescent="0"/>
  <cols>
    <col min="1" max="1" width="3" customWidth="1"/>
    <col min="2" max="4" width="6.5" bestFit="1" customWidth="1"/>
    <col min="5" max="14" width="4.1640625" bestFit="1" customWidth="1"/>
    <col min="15" max="15" width="5.1640625" bestFit="1" customWidth="1"/>
    <col min="16" max="16" width="4" bestFit="1" customWidth="1"/>
  </cols>
  <sheetData>
    <row r="2" spans="2:16">
      <c r="B2" s="1" t="s">
        <v>0</v>
      </c>
      <c r="C2" s="1">
        <v>2017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>
        <v>2018</v>
      </c>
      <c r="P2" s="1"/>
    </row>
    <row r="3" spans="2:16">
      <c r="B3" s="1" t="s">
        <v>1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3</v>
      </c>
      <c r="P3" s="1" t="s">
        <v>4</v>
      </c>
    </row>
    <row r="4" spans="2:16">
      <c r="B4" s="1" t="s">
        <v>2</v>
      </c>
      <c r="C4" s="1">
        <v>174</v>
      </c>
      <c r="D4" s="1">
        <v>189</v>
      </c>
      <c r="E4" s="1">
        <v>189</v>
      </c>
      <c r="F4" s="1">
        <v>194</v>
      </c>
      <c r="G4" s="1">
        <v>163</v>
      </c>
      <c r="H4" s="1">
        <v>176</v>
      </c>
      <c r="I4" s="1">
        <v>135</v>
      </c>
      <c r="J4" s="1">
        <v>186</v>
      </c>
      <c r="K4" s="1">
        <v>180</v>
      </c>
      <c r="L4" s="1">
        <v>100</v>
      </c>
      <c r="M4" s="1">
        <v>174</v>
      </c>
      <c r="N4" s="1">
        <v>178</v>
      </c>
      <c r="O4" s="1">
        <v>131</v>
      </c>
      <c r="P4" s="1"/>
    </row>
    <row r="6" spans="2:16">
      <c r="B6" s="1" t="s">
        <v>0</v>
      </c>
      <c r="C6" s="1" t="s">
        <v>1</v>
      </c>
      <c r="D6" s="1" t="s">
        <v>2</v>
      </c>
    </row>
    <row r="7" spans="2:16">
      <c r="B7" s="1">
        <v>2017</v>
      </c>
      <c r="C7" s="1" t="s">
        <v>3</v>
      </c>
      <c r="D7" s="1">
        <v>174</v>
      </c>
    </row>
    <row r="8" spans="2:16">
      <c r="B8" s="1"/>
      <c r="C8" s="1" t="s">
        <v>4</v>
      </c>
      <c r="D8" s="1">
        <v>189</v>
      </c>
    </row>
    <row r="9" spans="2:16">
      <c r="B9" s="1"/>
      <c r="C9" s="1" t="s">
        <v>5</v>
      </c>
      <c r="D9" s="1">
        <v>189</v>
      </c>
    </row>
    <row r="10" spans="2:16">
      <c r="B10" s="1"/>
      <c r="C10" s="1" t="s">
        <v>6</v>
      </c>
      <c r="D10" s="1">
        <v>194</v>
      </c>
    </row>
    <row r="11" spans="2:16">
      <c r="B11" s="1"/>
      <c r="C11" s="1" t="s">
        <v>7</v>
      </c>
      <c r="D11" s="1">
        <v>163</v>
      </c>
    </row>
    <row r="12" spans="2:16">
      <c r="B12" s="1"/>
      <c r="C12" s="1" t="s">
        <v>8</v>
      </c>
      <c r="D12" s="1">
        <v>176</v>
      </c>
    </row>
    <row r="13" spans="2:16">
      <c r="B13" s="1"/>
      <c r="C13" s="1" t="s">
        <v>9</v>
      </c>
      <c r="D13" s="1">
        <v>135</v>
      </c>
    </row>
    <row r="14" spans="2:16">
      <c r="B14" s="1"/>
      <c r="C14" s="1" t="s">
        <v>10</v>
      </c>
      <c r="D14" s="1">
        <v>186</v>
      </c>
    </row>
    <row r="15" spans="2:16">
      <c r="B15" s="1"/>
      <c r="C15" s="1" t="s">
        <v>11</v>
      </c>
      <c r="D15" s="1">
        <v>180</v>
      </c>
    </row>
    <row r="16" spans="2:16">
      <c r="B16" s="1"/>
      <c r="C16" s="1" t="s">
        <v>12</v>
      </c>
      <c r="D16" s="1">
        <v>100</v>
      </c>
    </row>
    <row r="17" spans="2:4">
      <c r="B17" s="1"/>
      <c r="C17" s="1" t="s">
        <v>13</v>
      </c>
      <c r="D17" s="1">
        <v>174</v>
      </c>
    </row>
    <row r="18" spans="2:4">
      <c r="B18" s="1"/>
      <c r="C18" s="1" t="s">
        <v>14</v>
      </c>
      <c r="D18" s="1">
        <v>178</v>
      </c>
    </row>
    <row r="19" spans="2:4">
      <c r="B19" s="1">
        <v>2018</v>
      </c>
      <c r="C19" s="1" t="s">
        <v>3</v>
      </c>
      <c r="D19" s="1">
        <v>131</v>
      </c>
    </row>
    <row r="20" spans="2:4">
      <c r="B20" s="1"/>
      <c r="C20" s="1" t="s">
        <v>4</v>
      </c>
      <c r="D20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/>
  </sheetViews>
  <sheetFormatPr baseColWidth="10" defaultColWidth="8.83203125" defaultRowHeight="14" x14ac:dyDescent="0"/>
  <cols>
    <col min="1" max="1" width="3" customWidth="1"/>
    <col min="2" max="2" width="12.5" bestFit="1" customWidth="1"/>
    <col min="3" max="4" width="7.5" bestFit="1" customWidth="1"/>
    <col min="5" max="5" width="12.5" bestFit="1" customWidth="1"/>
    <col min="6" max="9" width="7.5" bestFit="1" customWidth="1"/>
    <col min="10" max="10" width="12.5" bestFit="1" customWidth="1"/>
    <col min="11" max="14" width="7.5" bestFit="1" customWidth="1"/>
    <col min="15" max="15" width="12.5" bestFit="1" customWidth="1"/>
    <col min="16" max="16" width="7.5" bestFit="1" customWidth="1"/>
  </cols>
  <sheetData>
    <row r="1" spans="2:16" ht="15" thickBot="1"/>
    <row r="2" spans="2:16">
      <c r="B2" s="5" t="s">
        <v>0</v>
      </c>
      <c r="C2" s="9">
        <v>2017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9">
        <v>2018</v>
      </c>
      <c r="P2" s="3"/>
    </row>
    <row r="3" spans="2:16">
      <c r="B3" s="6" t="s">
        <v>1</v>
      </c>
      <c r="C3" s="10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10" t="s">
        <v>3</v>
      </c>
      <c r="P3" s="8" t="s">
        <v>4</v>
      </c>
    </row>
    <row r="4" spans="2:16">
      <c r="B4" s="14" t="s">
        <v>2</v>
      </c>
      <c r="C4" s="15">
        <v>174</v>
      </c>
      <c r="D4" s="16">
        <v>189</v>
      </c>
      <c r="E4" s="16">
        <v>189</v>
      </c>
      <c r="F4" s="16">
        <v>194</v>
      </c>
      <c r="G4" s="16">
        <v>163</v>
      </c>
      <c r="H4" s="16">
        <v>176</v>
      </c>
      <c r="I4" s="16">
        <v>135</v>
      </c>
      <c r="J4" s="16">
        <v>186</v>
      </c>
      <c r="K4" s="16">
        <v>180</v>
      </c>
      <c r="L4" s="16">
        <v>100</v>
      </c>
      <c r="M4" s="16">
        <v>174</v>
      </c>
      <c r="N4" s="16">
        <v>178</v>
      </c>
      <c r="O4" s="15">
        <v>131</v>
      </c>
      <c r="P4" s="17"/>
    </row>
    <row r="5" spans="2:16" ht="15" thickBot="1">
      <c r="B5" s="18" t="s">
        <v>15</v>
      </c>
      <c r="C5" s="22"/>
      <c r="D5" s="19"/>
      <c r="E5" s="20">
        <f>AVERAGE(C4:E4)</f>
        <v>184</v>
      </c>
      <c r="F5" s="20">
        <f t="shared" ref="F5:P5" si="0">AVERAGE(D4:F4)</f>
        <v>190.66666666666666</v>
      </c>
      <c r="G5" s="20">
        <f t="shared" si="0"/>
        <v>182</v>
      </c>
      <c r="H5" s="20">
        <f t="shared" si="0"/>
        <v>177.66666666666666</v>
      </c>
      <c r="I5" s="20">
        <f t="shared" si="0"/>
        <v>158</v>
      </c>
      <c r="J5" s="20">
        <f t="shared" si="0"/>
        <v>165.66666666666666</v>
      </c>
      <c r="K5" s="20">
        <f t="shared" si="0"/>
        <v>167</v>
      </c>
      <c r="L5" s="20">
        <f t="shared" si="0"/>
        <v>155.33333333333334</v>
      </c>
      <c r="M5" s="20">
        <f t="shared" si="0"/>
        <v>151.33333333333334</v>
      </c>
      <c r="N5" s="20">
        <f t="shared" si="0"/>
        <v>150.66666666666666</v>
      </c>
      <c r="O5" s="23">
        <f t="shared" si="0"/>
        <v>161</v>
      </c>
      <c r="P5" s="21">
        <f t="shared" si="0"/>
        <v>154.5</v>
      </c>
    </row>
    <row r="6" spans="2:16" ht="15" thickBot="1"/>
    <row r="7" spans="2:16" ht="15" thickBot="1">
      <c r="B7" s="66" t="s">
        <v>40</v>
      </c>
      <c r="C7" s="67"/>
      <c r="D7" s="67"/>
      <c r="E7" s="68"/>
      <c r="G7" s="66" t="s">
        <v>41</v>
      </c>
      <c r="H7" s="67"/>
      <c r="I7" s="67"/>
      <c r="J7" s="68"/>
      <c r="L7" s="66" t="s">
        <v>42</v>
      </c>
      <c r="M7" s="67"/>
      <c r="N7" s="67"/>
      <c r="O7" s="68"/>
    </row>
    <row r="8" spans="2:16" ht="15" thickBot="1"/>
    <row r="9" spans="2:16" ht="15" thickBot="1">
      <c r="B9" s="5" t="s">
        <v>0</v>
      </c>
      <c r="C9" s="6" t="s">
        <v>1</v>
      </c>
      <c r="D9" s="14" t="s">
        <v>2</v>
      </c>
      <c r="E9" s="18" t="s">
        <v>15</v>
      </c>
      <c r="G9" t="s">
        <v>0</v>
      </c>
      <c r="H9" t="s">
        <v>1</v>
      </c>
      <c r="I9" t="s">
        <v>2</v>
      </c>
      <c r="J9" t="s">
        <v>15</v>
      </c>
      <c r="L9" s="11" t="s">
        <v>0</v>
      </c>
      <c r="M9" s="11" t="s">
        <v>1</v>
      </c>
      <c r="N9" s="11" t="s">
        <v>2</v>
      </c>
      <c r="O9" s="13" t="s">
        <v>15</v>
      </c>
    </row>
    <row r="10" spans="2:16" ht="15" thickBot="1">
      <c r="B10" s="9">
        <v>2017</v>
      </c>
      <c r="C10" s="10" t="s">
        <v>3</v>
      </c>
      <c r="D10" s="15">
        <v>174</v>
      </c>
      <c r="E10" s="22"/>
      <c r="G10">
        <v>2017</v>
      </c>
      <c r="H10" t="s">
        <v>3</v>
      </c>
      <c r="I10">
        <v>174</v>
      </c>
      <c r="L10" s="4">
        <v>2017</v>
      </c>
      <c r="M10" s="4" t="s">
        <v>3</v>
      </c>
      <c r="N10" s="12">
        <v>174</v>
      </c>
      <c r="O10" s="24"/>
    </row>
    <row r="11" spans="2:16" ht="15" thickBot="1">
      <c r="B11" s="2"/>
      <c r="C11" s="7" t="s">
        <v>4</v>
      </c>
      <c r="D11" s="16">
        <v>189</v>
      </c>
      <c r="E11" s="19"/>
      <c r="H11" t="s">
        <v>4</v>
      </c>
      <c r="I11">
        <v>189</v>
      </c>
      <c r="L11" s="4"/>
      <c r="M11" s="4" t="s">
        <v>4</v>
      </c>
      <c r="N11" s="12">
        <v>189</v>
      </c>
      <c r="O11" s="24"/>
    </row>
    <row r="12" spans="2:16" ht="15" thickBot="1">
      <c r="B12" s="2"/>
      <c r="C12" s="7" t="s">
        <v>5</v>
      </c>
      <c r="D12" s="16">
        <v>189</v>
      </c>
      <c r="E12" s="20">
        <f t="shared" ref="E12:E23" si="1">AVERAGE(D10:D12)</f>
        <v>184</v>
      </c>
      <c r="H12" t="s">
        <v>5</v>
      </c>
      <c r="I12">
        <v>189</v>
      </c>
      <c r="J12">
        <v>184</v>
      </c>
      <c r="L12" s="4"/>
      <c r="M12" s="4" t="s">
        <v>5</v>
      </c>
      <c r="N12" s="12">
        <v>189</v>
      </c>
      <c r="O12" s="25">
        <f t="shared" ref="O12:O23" si="2">AVERAGE(N10:N12)</f>
        <v>184</v>
      </c>
    </row>
    <row r="13" spans="2:16" ht="15" thickBot="1">
      <c r="B13" s="2"/>
      <c r="C13" s="7" t="s">
        <v>6</v>
      </c>
      <c r="D13" s="16">
        <v>194</v>
      </c>
      <c r="E13" s="20">
        <f t="shared" si="1"/>
        <v>190.66666666666666</v>
      </c>
      <c r="H13" t="s">
        <v>6</v>
      </c>
      <c r="I13">
        <v>194</v>
      </c>
      <c r="J13">
        <v>190.66666666666666</v>
      </c>
      <c r="L13" s="4"/>
      <c r="M13" s="4" t="s">
        <v>6</v>
      </c>
      <c r="N13" s="12">
        <v>194</v>
      </c>
      <c r="O13" s="25">
        <f t="shared" si="2"/>
        <v>190.66666666666666</v>
      </c>
    </row>
    <row r="14" spans="2:16" ht="15" thickBot="1">
      <c r="B14" s="2"/>
      <c r="C14" s="7" t="s">
        <v>7</v>
      </c>
      <c r="D14" s="16">
        <v>163</v>
      </c>
      <c r="E14" s="20">
        <f t="shared" si="1"/>
        <v>182</v>
      </c>
      <c r="H14" t="s">
        <v>7</v>
      </c>
      <c r="I14">
        <v>163</v>
      </c>
      <c r="J14">
        <v>182</v>
      </c>
      <c r="L14" s="4"/>
      <c r="M14" s="4" t="s">
        <v>7</v>
      </c>
      <c r="N14" s="12">
        <v>163</v>
      </c>
      <c r="O14" s="25">
        <f t="shared" si="2"/>
        <v>182</v>
      </c>
    </row>
    <row r="15" spans="2:16" ht="15" thickBot="1">
      <c r="B15" s="2"/>
      <c r="C15" s="7" t="s">
        <v>8</v>
      </c>
      <c r="D15" s="16">
        <v>176</v>
      </c>
      <c r="E15" s="20">
        <f t="shared" si="1"/>
        <v>177.66666666666666</v>
      </c>
      <c r="H15" t="s">
        <v>8</v>
      </c>
      <c r="I15">
        <v>176</v>
      </c>
      <c r="J15">
        <v>177.66666666666666</v>
      </c>
      <c r="L15" s="4"/>
      <c r="M15" s="4" t="s">
        <v>8</v>
      </c>
      <c r="N15" s="12">
        <v>176</v>
      </c>
      <c r="O15" s="25">
        <f t="shared" si="2"/>
        <v>177.66666666666666</v>
      </c>
    </row>
    <row r="16" spans="2:16" ht="15" thickBot="1">
      <c r="B16" s="2"/>
      <c r="C16" s="7" t="s">
        <v>9</v>
      </c>
      <c r="D16" s="16">
        <v>135</v>
      </c>
      <c r="E16" s="20">
        <f t="shared" si="1"/>
        <v>158</v>
      </c>
      <c r="H16" t="s">
        <v>9</v>
      </c>
      <c r="I16">
        <v>135</v>
      </c>
      <c r="J16">
        <v>158</v>
      </c>
      <c r="L16" s="4"/>
      <c r="M16" s="4" t="s">
        <v>9</v>
      </c>
      <c r="N16" s="12">
        <v>135</v>
      </c>
      <c r="O16" s="25">
        <f t="shared" si="2"/>
        <v>158</v>
      </c>
    </row>
    <row r="17" spans="2:15" ht="15" thickBot="1">
      <c r="B17" s="2"/>
      <c r="C17" s="7" t="s">
        <v>10</v>
      </c>
      <c r="D17" s="16">
        <v>186</v>
      </c>
      <c r="E17" s="20">
        <f t="shared" si="1"/>
        <v>165.66666666666666</v>
      </c>
      <c r="H17" t="s">
        <v>10</v>
      </c>
      <c r="I17">
        <v>186</v>
      </c>
      <c r="J17">
        <v>165.66666666666666</v>
      </c>
      <c r="L17" s="4"/>
      <c r="M17" s="4" t="s">
        <v>10</v>
      </c>
      <c r="N17" s="12">
        <v>186</v>
      </c>
      <c r="O17" s="25">
        <f t="shared" si="2"/>
        <v>165.66666666666666</v>
      </c>
    </row>
    <row r="18" spans="2:15" ht="15" thickBot="1">
      <c r="B18" s="2"/>
      <c r="C18" s="7" t="s">
        <v>11</v>
      </c>
      <c r="D18" s="16">
        <v>180</v>
      </c>
      <c r="E18" s="20">
        <f t="shared" si="1"/>
        <v>167</v>
      </c>
      <c r="H18" t="s">
        <v>11</v>
      </c>
      <c r="I18">
        <v>180</v>
      </c>
      <c r="J18">
        <v>167</v>
      </c>
      <c r="L18" s="4"/>
      <c r="M18" s="4" t="s">
        <v>11</v>
      </c>
      <c r="N18" s="12">
        <v>180</v>
      </c>
      <c r="O18" s="25">
        <f t="shared" si="2"/>
        <v>167</v>
      </c>
    </row>
    <row r="19" spans="2:15" ht="15" thickBot="1">
      <c r="B19" s="2"/>
      <c r="C19" s="7" t="s">
        <v>12</v>
      </c>
      <c r="D19" s="16">
        <v>100</v>
      </c>
      <c r="E19" s="20">
        <f t="shared" si="1"/>
        <v>155.33333333333334</v>
      </c>
      <c r="H19" t="s">
        <v>12</v>
      </c>
      <c r="I19">
        <v>100</v>
      </c>
      <c r="J19">
        <v>155.33333333333334</v>
      </c>
      <c r="L19" s="4"/>
      <c r="M19" s="4" t="s">
        <v>12</v>
      </c>
      <c r="N19" s="12">
        <v>100</v>
      </c>
      <c r="O19" s="25">
        <f t="shared" si="2"/>
        <v>155.33333333333334</v>
      </c>
    </row>
    <row r="20" spans="2:15" ht="15" thickBot="1">
      <c r="B20" s="2"/>
      <c r="C20" s="7" t="s">
        <v>13</v>
      </c>
      <c r="D20" s="16">
        <v>174</v>
      </c>
      <c r="E20" s="20">
        <f t="shared" si="1"/>
        <v>151.33333333333334</v>
      </c>
      <c r="H20" t="s">
        <v>13</v>
      </c>
      <c r="I20">
        <v>174</v>
      </c>
      <c r="J20">
        <v>151.33333333333334</v>
      </c>
      <c r="L20" s="4"/>
      <c r="M20" s="4" t="s">
        <v>13</v>
      </c>
      <c r="N20" s="12">
        <v>174</v>
      </c>
      <c r="O20" s="25">
        <f t="shared" si="2"/>
        <v>151.33333333333334</v>
      </c>
    </row>
    <row r="21" spans="2:15" ht="15" thickBot="1">
      <c r="B21" s="2"/>
      <c r="C21" s="7" t="s">
        <v>14</v>
      </c>
      <c r="D21" s="16">
        <v>178</v>
      </c>
      <c r="E21" s="20">
        <f t="shared" si="1"/>
        <v>150.66666666666666</v>
      </c>
      <c r="H21" t="s">
        <v>14</v>
      </c>
      <c r="I21">
        <v>178</v>
      </c>
      <c r="J21">
        <v>150.66666666666666</v>
      </c>
      <c r="L21" s="4"/>
      <c r="M21" s="4" t="s">
        <v>14</v>
      </c>
      <c r="N21" s="12">
        <v>178</v>
      </c>
      <c r="O21" s="25">
        <f t="shared" si="2"/>
        <v>150.66666666666666</v>
      </c>
    </row>
    <row r="22" spans="2:15" ht="15" thickBot="1">
      <c r="B22" s="9">
        <v>2018</v>
      </c>
      <c r="C22" s="10" t="s">
        <v>3</v>
      </c>
      <c r="D22" s="15">
        <v>131</v>
      </c>
      <c r="E22" s="23">
        <f t="shared" si="1"/>
        <v>161</v>
      </c>
      <c r="G22">
        <v>2018</v>
      </c>
      <c r="H22" t="s">
        <v>3</v>
      </c>
      <c r="I22">
        <v>131</v>
      </c>
      <c r="J22">
        <v>161</v>
      </c>
      <c r="L22" s="4">
        <v>2018</v>
      </c>
      <c r="M22" s="4" t="s">
        <v>3</v>
      </c>
      <c r="N22" s="12">
        <v>131</v>
      </c>
      <c r="O22" s="25">
        <f t="shared" si="2"/>
        <v>161</v>
      </c>
    </row>
    <row r="23" spans="2:15" ht="15" thickBot="1">
      <c r="B23" s="3"/>
      <c r="C23" s="8" t="s">
        <v>4</v>
      </c>
      <c r="D23" s="17"/>
      <c r="E23" s="21">
        <f t="shared" si="1"/>
        <v>154.5</v>
      </c>
      <c r="H23" t="s">
        <v>4</v>
      </c>
      <c r="J23">
        <v>154.5</v>
      </c>
      <c r="L23" s="4"/>
      <c r="M23" s="4" t="s">
        <v>4</v>
      </c>
      <c r="N23" s="12"/>
      <c r="O23" s="25">
        <f t="shared" si="2"/>
        <v>154.5</v>
      </c>
    </row>
  </sheetData>
  <mergeCells count="3">
    <mergeCell ref="B7:E7"/>
    <mergeCell ref="G7:J7"/>
    <mergeCell ref="L7:O7"/>
  </mergeCells>
  <pageMargins left="0.7" right="0.7" top="0.75" bottom="0.75" header="0.3" footer="0.3"/>
  <pageSetup paperSize="9" orientation="portrait" horizontalDpi="4294967293" verticalDpi="4294967293"/>
  <ignoredErrors>
    <ignoredError sqref="E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workbookViewId="0"/>
  </sheetViews>
  <sheetFormatPr baseColWidth="10" defaultColWidth="8.83203125" defaultRowHeight="14" x14ac:dyDescent="0"/>
  <cols>
    <col min="1" max="1" width="3" customWidth="1"/>
    <col min="2" max="2" width="9.33203125" bestFit="1" customWidth="1"/>
    <col min="3" max="4" width="7.5" bestFit="1" customWidth="1"/>
    <col min="5" max="5" width="9.33203125" bestFit="1" customWidth="1"/>
    <col min="6" max="15" width="7.5" bestFit="1" customWidth="1"/>
    <col min="16" max="16" width="4.5" bestFit="1" customWidth="1"/>
  </cols>
  <sheetData>
    <row r="1" spans="2:16" ht="15" thickBot="1"/>
    <row r="2" spans="2:16" ht="15" thickBot="1">
      <c r="B2" s="26" t="s">
        <v>16</v>
      </c>
      <c r="C2" s="27">
        <v>0.21</v>
      </c>
    </row>
    <row r="3" spans="2:16" ht="15" thickBot="1"/>
    <row r="4" spans="2:16">
      <c r="B4" s="5" t="s">
        <v>0</v>
      </c>
      <c r="C4" s="9">
        <v>2017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>
        <v>2018</v>
      </c>
      <c r="P4" s="3"/>
    </row>
    <row r="5" spans="2:16">
      <c r="B5" s="6" t="s">
        <v>1</v>
      </c>
      <c r="C5" s="10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10" t="s">
        <v>3</v>
      </c>
      <c r="P5" s="8" t="s">
        <v>4</v>
      </c>
    </row>
    <row r="6" spans="2:16">
      <c r="B6" s="14" t="s">
        <v>2</v>
      </c>
      <c r="C6" s="15">
        <v>174</v>
      </c>
      <c r="D6" s="16">
        <v>189</v>
      </c>
      <c r="E6" s="16">
        <v>189</v>
      </c>
      <c r="F6" s="16">
        <v>194</v>
      </c>
      <c r="G6" s="16">
        <v>163</v>
      </c>
      <c r="H6" s="16">
        <v>176</v>
      </c>
      <c r="I6" s="16">
        <v>135</v>
      </c>
      <c r="J6" s="16">
        <v>186</v>
      </c>
      <c r="K6" s="16">
        <v>180</v>
      </c>
      <c r="L6" s="16">
        <v>100</v>
      </c>
      <c r="M6" s="16">
        <v>174</v>
      </c>
      <c r="N6" s="16">
        <v>178</v>
      </c>
      <c r="O6" s="15">
        <v>131</v>
      </c>
      <c r="P6" s="17"/>
    </row>
    <row r="7" spans="2:16" ht="15" thickBot="1">
      <c r="B7" s="18" t="s">
        <v>17</v>
      </c>
      <c r="C7" s="22">
        <f>C6*(1+$C$2)</f>
        <v>210.54</v>
      </c>
      <c r="D7" s="19">
        <f t="shared" ref="D7:O7" si="0">D6*(1+$C$2)</f>
        <v>228.69</v>
      </c>
      <c r="E7" s="20">
        <f t="shared" si="0"/>
        <v>228.69</v>
      </c>
      <c r="F7" s="20">
        <f t="shared" si="0"/>
        <v>234.73999999999998</v>
      </c>
      <c r="G7" s="20">
        <f t="shared" si="0"/>
        <v>197.23</v>
      </c>
      <c r="H7" s="20">
        <f t="shared" si="0"/>
        <v>212.95999999999998</v>
      </c>
      <c r="I7" s="20">
        <f t="shared" si="0"/>
        <v>163.35</v>
      </c>
      <c r="J7" s="20">
        <f t="shared" si="0"/>
        <v>225.06</v>
      </c>
      <c r="K7" s="20">
        <f t="shared" si="0"/>
        <v>217.79999999999998</v>
      </c>
      <c r="L7" s="20">
        <f t="shared" si="0"/>
        <v>121</v>
      </c>
      <c r="M7" s="20">
        <f t="shared" si="0"/>
        <v>210.54</v>
      </c>
      <c r="N7" s="20">
        <f t="shared" si="0"/>
        <v>215.38</v>
      </c>
      <c r="O7" s="23">
        <f t="shared" si="0"/>
        <v>158.51</v>
      </c>
      <c r="P7" s="21">
        <f>P6*(1+C2)</f>
        <v>0</v>
      </c>
    </row>
    <row r="10" spans="2:16">
      <c r="B10" s="11" t="s">
        <v>0</v>
      </c>
      <c r="C10" s="11" t="s">
        <v>1</v>
      </c>
      <c r="D10" s="11" t="s">
        <v>2</v>
      </c>
      <c r="E10" s="13" t="s">
        <v>17</v>
      </c>
    </row>
    <row r="11" spans="2:16">
      <c r="B11" s="4">
        <v>2017</v>
      </c>
      <c r="C11" s="4" t="s">
        <v>3</v>
      </c>
      <c r="D11" s="12">
        <v>174</v>
      </c>
      <c r="E11" s="24">
        <f t="shared" ref="E11:E22" si="1">D11*(1+$C$2)</f>
        <v>210.54</v>
      </c>
    </row>
    <row r="12" spans="2:16">
      <c r="B12" s="4"/>
      <c r="C12" s="4" t="s">
        <v>4</v>
      </c>
      <c r="D12" s="12">
        <v>189</v>
      </c>
      <c r="E12" s="24">
        <f t="shared" si="1"/>
        <v>228.69</v>
      </c>
    </row>
    <row r="13" spans="2:16">
      <c r="B13" s="4"/>
      <c r="C13" s="4" t="s">
        <v>5</v>
      </c>
      <c r="D13" s="12">
        <v>189</v>
      </c>
      <c r="E13" s="25">
        <f t="shared" si="1"/>
        <v>228.69</v>
      </c>
    </row>
    <row r="14" spans="2:16">
      <c r="B14" s="4"/>
      <c r="C14" s="4" t="s">
        <v>6</v>
      </c>
      <c r="D14" s="12">
        <v>194</v>
      </c>
      <c r="E14" s="25">
        <f t="shared" si="1"/>
        <v>234.73999999999998</v>
      </c>
    </row>
    <row r="15" spans="2:16">
      <c r="B15" s="4"/>
      <c r="C15" s="4" t="s">
        <v>7</v>
      </c>
      <c r="D15" s="12">
        <v>163</v>
      </c>
      <c r="E15" s="25">
        <f t="shared" si="1"/>
        <v>197.23</v>
      </c>
    </row>
    <row r="16" spans="2:16">
      <c r="B16" s="4"/>
      <c r="C16" s="4" t="s">
        <v>8</v>
      </c>
      <c r="D16" s="12">
        <v>176</v>
      </c>
      <c r="E16" s="25">
        <f t="shared" si="1"/>
        <v>212.95999999999998</v>
      </c>
    </row>
    <row r="17" spans="2:5">
      <c r="B17" s="4"/>
      <c r="C17" s="4" t="s">
        <v>9</v>
      </c>
      <c r="D17" s="12">
        <v>135</v>
      </c>
      <c r="E17" s="25">
        <f t="shared" si="1"/>
        <v>163.35</v>
      </c>
    </row>
    <row r="18" spans="2:5">
      <c r="B18" s="4"/>
      <c r="C18" s="4" t="s">
        <v>10</v>
      </c>
      <c r="D18" s="12">
        <v>186</v>
      </c>
      <c r="E18" s="25">
        <f t="shared" si="1"/>
        <v>225.06</v>
      </c>
    </row>
    <row r="19" spans="2:5">
      <c r="B19" s="4"/>
      <c r="C19" s="4" t="s">
        <v>11</v>
      </c>
      <c r="D19" s="12">
        <v>180</v>
      </c>
      <c r="E19" s="25">
        <f t="shared" si="1"/>
        <v>217.79999999999998</v>
      </c>
    </row>
    <row r="20" spans="2:5">
      <c r="B20" s="4"/>
      <c r="C20" s="4" t="s">
        <v>12</v>
      </c>
      <c r="D20" s="12">
        <v>100</v>
      </c>
      <c r="E20" s="25">
        <f t="shared" si="1"/>
        <v>121</v>
      </c>
    </row>
    <row r="21" spans="2:5">
      <c r="B21" s="4"/>
      <c r="C21" s="4" t="s">
        <v>13</v>
      </c>
      <c r="D21" s="12">
        <v>174</v>
      </c>
      <c r="E21" s="25">
        <f t="shared" si="1"/>
        <v>210.54</v>
      </c>
    </row>
    <row r="22" spans="2:5">
      <c r="B22" s="4"/>
      <c r="C22" s="4" t="s">
        <v>14</v>
      </c>
      <c r="D22" s="12">
        <v>178</v>
      </c>
      <c r="E22" s="25">
        <f t="shared" si="1"/>
        <v>215.38</v>
      </c>
    </row>
    <row r="23" spans="2:5">
      <c r="B23" s="4">
        <v>2018</v>
      </c>
      <c r="C23" s="4" t="s">
        <v>3</v>
      </c>
      <c r="D23" s="12">
        <v>131</v>
      </c>
      <c r="E23" s="25" t="e">
        <f>D23*(1+#REF!)</f>
        <v>#REF!</v>
      </c>
    </row>
    <row r="24" spans="2:5">
      <c r="B24" s="4"/>
      <c r="C24" s="4" t="s">
        <v>4</v>
      </c>
      <c r="D24" s="12"/>
      <c r="E24" s="25" t="e">
        <f>D24*(1+#REF!)</f>
        <v>#REF!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/>
  </sheetViews>
  <sheetFormatPr baseColWidth="10" defaultColWidth="8.83203125" defaultRowHeight="14" x14ac:dyDescent="0"/>
  <cols>
    <col min="1" max="1" width="3" style="28" customWidth="1"/>
    <col min="2" max="2" width="11" style="28" bestFit="1" customWidth="1"/>
    <col min="3" max="7" width="6.5" style="28" bestFit="1" customWidth="1"/>
    <col min="8" max="14" width="4.83203125" style="28" bestFit="1" customWidth="1"/>
    <col min="15" max="15" width="6.5" style="28" bestFit="1" customWidth="1"/>
    <col min="16" max="16384" width="8.83203125" style="28"/>
  </cols>
  <sheetData>
    <row r="1" spans="2:15" ht="15" thickBot="1"/>
    <row r="2" spans="2:15">
      <c r="B2" s="32" t="s">
        <v>18</v>
      </c>
      <c r="C2" s="34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6" t="s">
        <v>25</v>
      </c>
    </row>
    <row r="3" spans="2:15">
      <c r="B3" s="30" t="s">
        <v>19</v>
      </c>
      <c r="C3" s="35">
        <v>133</v>
      </c>
      <c r="D3" s="29">
        <v>105</v>
      </c>
      <c r="E3" s="29">
        <v>183</v>
      </c>
      <c r="F3" s="29">
        <v>100</v>
      </c>
      <c r="G3" s="29">
        <v>194</v>
      </c>
      <c r="H3" s="29">
        <v>197</v>
      </c>
      <c r="I3" s="29">
        <v>150</v>
      </c>
      <c r="J3" s="29">
        <v>133</v>
      </c>
      <c r="K3" s="29">
        <v>187</v>
      </c>
      <c r="L3" s="29">
        <v>104</v>
      </c>
      <c r="M3" s="29">
        <v>189</v>
      </c>
      <c r="N3" s="29">
        <v>158</v>
      </c>
      <c r="O3" s="43">
        <f>SUM(C3:N3)</f>
        <v>1833</v>
      </c>
    </row>
    <row r="4" spans="2:15">
      <c r="B4" s="30" t="s">
        <v>20</v>
      </c>
      <c r="C4" s="35">
        <v>126</v>
      </c>
      <c r="D4" s="29">
        <v>143</v>
      </c>
      <c r="E4" s="29">
        <v>169</v>
      </c>
      <c r="F4" s="29">
        <v>130</v>
      </c>
      <c r="G4" s="29">
        <v>176</v>
      </c>
      <c r="H4" s="29">
        <v>196</v>
      </c>
      <c r="I4" s="29">
        <v>179</v>
      </c>
      <c r="J4" s="29">
        <v>170</v>
      </c>
      <c r="K4" s="29">
        <v>185</v>
      </c>
      <c r="L4" s="29">
        <v>162</v>
      </c>
      <c r="M4" s="29">
        <v>119</v>
      </c>
      <c r="N4" s="29">
        <v>133</v>
      </c>
      <c r="O4" s="43">
        <f>SUM(C4:N4)</f>
        <v>1888</v>
      </c>
    </row>
    <row r="5" spans="2:15">
      <c r="B5" s="30" t="s">
        <v>21</v>
      </c>
      <c r="C5" s="35">
        <v>151</v>
      </c>
      <c r="D5" s="29">
        <v>143</v>
      </c>
      <c r="E5" s="29">
        <v>182</v>
      </c>
      <c r="F5" s="29">
        <v>163</v>
      </c>
      <c r="G5" s="29">
        <v>174</v>
      </c>
      <c r="H5" s="29">
        <v>191</v>
      </c>
      <c r="I5" s="29">
        <v>103</v>
      </c>
      <c r="J5" s="29">
        <v>157</v>
      </c>
      <c r="K5" s="29">
        <v>173</v>
      </c>
      <c r="L5" s="29">
        <v>151</v>
      </c>
      <c r="M5" s="29">
        <v>174</v>
      </c>
      <c r="N5" s="29">
        <v>144</v>
      </c>
      <c r="O5" s="43">
        <f>SUM(C5:N5)</f>
        <v>1906</v>
      </c>
    </row>
    <row r="6" spans="2:15">
      <c r="B6" s="37" t="s">
        <v>22</v>
      </c>
      <c r="C6" s="38">
        <v>151</v>
      </c>
      <c r="D6" s="39">
        <v>124</v>
      </c>
      <c r="E6" s="39">
        <v>161</v>
      </c>
      <c r="F6" s="39">
        <v>157</v>
      </c>
      <c r="G6" s="39">
        <v>102</v>
      </c>
      <c r="H6" s="39">
        <v>140</v>
      </c>
      <c r="I6" s="39">
        <v>111</v>
      </c>
      <c r="J6" s="39">
        <v>145</v>
      </c>
      <c r="K6" s="39">
        <v>108</v>
      </c>
      <c r="L6" s="39">
        <v>191</v>
      </c>
      <c r="M6" s="39">
        <v>184</v>
      </c>
      <c r="N6" s="39">
        <v>147</v>
      </c>
      <c r="O6" s="44">
        <f>SUM(C6:N6)</f>
        <v>1721</v>
      </c>
    </row>
    <row r="7" spans="2:15" ht="15" thickBot="1">
      <c r="B7" s="31" t="s">
        <v>25</v>
      </c>
      <c r="C7" s="40">
        <f t="shared" ref="C7:N7" si="0">SUM(C3:C6)</f>
        <v>561</v>
      </c>
      <c r="D7" s="41">
        <f t="shared" si="0"/>
        <v>515</v>
      </c>
      <c r="E7" s="41">
        <f t="shared" si="0"/>
        <v>695</v>
      </c>
      <c r="F7" s="41">
        <f t="shared" si="0"/>
        <v>550</v>
      </c>
      <c r="G7" s="41">
        <f t="shared" si="0"/>
        <v>646</v>
      </c>
      <c r="H7" s="41">
        <f t="shared" si="0"/>
        <v>724</v>
      </c>
      <c r="I7" s="41">
        <f t="shared" si="0"/>
        <v>543</v>
      </c>
      <c r="J7" s="41">
        <f t="shared" si="0"/>
        <v>605</v>
      </c>
      <c r="K7" s="41">
        <f t="shared" si="0"/>
        <v>653</v>
      </c>
      <c r="L7" s="41">
        <f t="shared" si="0"/>
        <v>608</v>
      </c>
      <c r="M7" s="41">
        <f t="shared" si="0"/>
        <v>666</v>
      </c>
      <c r="N7" s="41">
        <f t="shared" si="0"/>
        <v>582</v>
      </c>
      <c r="O7" s="42">
        <f>SUM(C7:N7)</f>
        <v>7348</v>
      </c>
    </row>
    <row r="9" spans="2:15" ht="15" thickBot="1"/>
    <row r="10" spans="2:15">
      <c r="B10" s="32" t="s">
        <v>18</v>
      </c>
      <c r="C10" s="34" t="s">
        <v>19</v>
      </c>
      <c r="D10" s="33" t="s">
        <v>20</v>
      </c>
      <c r="E10" s="33" t="s">
        <v>21</v>
      </c>
      <c r="F10" s="33" t="s">
        <v>22</v>
      </c>
      <c r="G10" s="36" t="s">
        <v>25</v>
      </c>
    </row>
    <row r="11" spans="2:15">
      <c r="B11" s="30" t="s">
        <v>3</v>
      </c>
      <c r="C11" s="35">
        <v>133</v>
      </c>
      <c r="D11" s="29">
        <v>126</v>
      </c>
      <c r="E11" s="29">
        <v>151</v>
      </c>
      <c r="F11" s="29">
        <v>151</v>
      </c>
      <c r="G11" s="43">
        <f t="shared" ref="G11:G22" si="1">SUM(C11:F11)</f>
        <v>561</v>
      </c>
    </row>
    <row r="12" spans="2:15">
      <c r="B12" s="30" t="s">
        <v>4</v>
      </c>
      <c r="C12" s="35">
        <v>105</v>
      </c>
      <c r="D12" s="29">
        <v>143</v>
      </c>
      <c r="E12" s="29">
        <v>143</v>
      </c>
      <c r="F12" s="29">
        <v>124</v>
      </c>
      <c r="G12" s="43">
        <f t="shared" si="1"/>
        <v>515</v>
      </c>
    </row>
    <row r="13" spans="2:15">
      <c r="B13" s="30" t="s">
        <v>5</v>
      </c>
      <c r="C13" s="35">
        <v>183</v>
      </c>
      <c r="D13" s="29">
        <v>169</v>
      </c>
      <c r="E13" s="29">
        <v>182</v>
      </c>
      <c r="F13" s="29">
        <v>161</v>
      </c>
      <c r="G13" s="43">
        <f t="shared" si="1"/>
        <v>695</v>
      </c>
    </row>
    <row r="14" spans="2:15">
      <c r="B14" s="30" t="s">
        <v>6</v>
      </c>
      <c r="C14" s="35">
        <v>100</v>
      </c>
      <c r="D14" s="29">
        <v>130</v>
      </c>
      <c r="E14" s="29">
        <v>163</v>
      </c>
      <c r="F14" s="29">
        <v>157</v>
      </c>
      <c r="G14" s="43">
        <f t="shared" si="1"/>
        <v>550</v>
      </c>
    </row>
    <row r="15" spans="2:15">
      <c r="B15" s="30" t="s">
        <v>7</v>
      </c>
      <c r="C15" s="35">
        <v>194</v>
      </c>
      <c r="D15" s="29">
        <v>176</v>
      </c>
      <c r="E15" s="29">
        <v>174</v>
      </c>
      <c r="F15" s="29">
        <v>102</v>
      </c>
      <c r="G15" s="43">
        <f t="shared" si="1"/>
        <v>646</v>
      </c>
    </row>
    <row r="16" spans="2:15">
      <c r="B16" s="30" t="s">
        <v>8</v>
      </c>
      <c r="C16" s="35">
        <v>197</v>
      </c>
      <c r="D16" s="29">
        <v>196</v>
      </c>
      <c r="E16" s="29">
        <v>191</v>
      </c>
      <c r="F16" s="29">
        <v>140</v>
      </c>
      <c r="G16" s="43">
        <f t="shared" si="1"/>
        <v>724</v>
      </c>
    </row>
    <row r="17" spans="2:7">
      <c r="B17" s="30" t="s">
        <v>9</v>
      </c>
      <c r="C17" s="35">
        <v>150</v>
      </c>
      <c r="D17" s="29">
        <v>179</v>
      </c>
      <c r="E17" s="29">
        <v>103</v>
      </c>
      <c r="F17" s="29">
        <v>111</v>
      </c>
      <c r="G17" s="43">
        <f t="shared" si="1"/>
        <v>543</v>
      </c>
    </row>
    <row r="18" spans="2:7">
      <c r="B18" s="30" t="s">
        <v>10</v>
      </c>
      <c r="C18" s="35">
        <v>133</v>
      </c>
      <c r="D18" s="29">
        <v>170</v>
      </c>
      <c r="E18" s="29">
        <v>157</v>
      </c>
      <c r="F18" s="29">
        <v>145</v>
      </c>
      <c r="G18" s="43">
        <f t="shared" si="1"/>
        <v>605</v>
      </c>
    </row>
    <row r="19" spans="2:7">
      <c r="B19" s="30" t="s">
        <v>11</v>
      </c>
      <c r="C19" s="35">
        <v>187</v>
      </c>
      <c r="D19" s="29">
        <v>185</v>
      </c>
      <c r="E19" s="29">
        <v>173</v>
      </c>
      <c r="F19" s="29">
        <v>108</v>
      </c>
      <c r="G19" s="43">
        <f t="shared" si="1"/>
        <v>653</v>
      </c>
    </row>
    <row r="20" spans="2:7">
      <c r="B20" s="30" t="s">
        <v>12</v>
      </c>
      <c r="C20" s="35">
        <v>104</v>
      </c>
      <c r="D20" s="29">
        <v>162</v>
      </c>
      <c r="E20" s="29">
        <v>151</v>
      </c>
      <c r="F20" s="29">
        <v>191</v>
      </c>
      <c r="G20" s="43">
        <f t="shared" si="1"/>
        <v>608</v>
      </c>
    </row>
    <row r="21" spans="2:7">
      <c r="B21" s="30" t="s">
        <v>13</v>
      </c>
      <c r="C21" s="35">
        <v>189</v>
      </c>
      <c r="D21" s="29">
        <v>119</v>
      </c>
      <c r="E21" s="29">
        <v>174</v>
      </c>
      <c r="F21" s="29">
        <v>184</v>
      </c>
      <c r="G21" s="43">
        <f t="shared" si="1"/>
        <v>666</v>
      </c>
    </row>
    <row r="22" spans="2:7">
      <c r="B22" s="37" t="s">
        <v>14</v>
      </c>
      <c r="C22" s="38">
        <v>158</v>
      </c>
      <c r="D22" s="39">
        <v>133</v>
      </c>
      <c r="E22" s="39">
        <v>144</v>
      </c>
      <c r="F22" s="39">
        <v>147</v>
      </c>
      <c r="G22" s="44">
        <f t="shared" si="1"/>
        <v>582</v>
      </c>
    </row>
    <row r="23" spans="2:7" ht="15" thickBot="1">
      <c r="B23" s="31" t="s">
        <v>25</v>
      </c>
      <c r="C23" s="40">
        <f>SUM(C11:C22)</f>
        <v>1833</v>
      </c>
      <c r="D23" s="41">
        <f>SUM(D11:D22)</f>
        <v>1888</v>
      </c>
      <c r="E23" s="41">
        <f>SUM(E11:E22)</f>
        <v>1906</v>
      </c>
      <c r="F23" s="41">
        <f>SUM(F11:F22)</f>
        <v>1721</v>
      </c>
      <c r="G23" s="42">
        <f>SUM(G11:G22)</f>
        <v>7348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workbookViewId="0"/>
  </sheetViews>
  <sheetFormatPr baseColWidth="10" defaultColWidth="8.83203125" defaultRowHeight="14" x14ac:dyDescent="0"/>
  <cols>
    <col min="1" max="1" width="3" customWidth="1"/>
    <col min="2" max="2" width="12.6640625" bestFit="1" customWidth="1"/>
    <col min="3" max="3" width="6.5" bestFit="1" customWidth="1"/>
    <col min="4" max="4" width="6.6640625" bestFit="1" customWidth="1"/>
    <col min="5" max="5" width="6.83203125" bestFit="1" customWidth="1"/>
    <col min="6" max="6" width="6.6640625" bestFit="1" customWidth="1"/>
    <col min="7" max="7" width="6.83203125" bestFit="1" customWidth="1"/>
    <col min="8" max="8" width="6.5" bestFit="1" customWidth="1"/>
    <col min="9" max="9" width="6" bestFit="1" customWidth="1"/>
    <col min="10" max="10" width="6.83203125" bestFit="1" customWidth="1"/>
    <col min="11" max="12" width="6.6640625" bestFit="1" customWidth="1"/>
    <col min="13" max="13" width="7" bestFit="1" customWidth="1"/>
    <col min="14" max="14" width="6.83203125" bestFit="1" customWidth="1"/>
  </cols>
  <sheetData>
    <row r="2" spans="2:14">
      <c r="B2" t="s">
        <v>18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2:14">
      <c r="B3" t="s">
        <v>19</v>
      </c>
      <c r="C3">
        <v>133</v>
      </c>
      <c r="D3">
        <v>105</v>
      </c>
      <c r="E3">
        <v>183</v>
      </c>
      <c r="F3">
        <v>100</v>
      </c>
      <c r="G3">
        <v>194</v>
      </c>
      <c r="H3">
        <v>197</v>
      </c>
      <c r="I3">
        <v>150</v>
      </c>
      <c r="J3">
        <v>133</v>
      </c>
      <c r="K3">
        <v>187</v>
      </c>
      <c r="L3">
        <v>104</v>
      </c>
      <c r="M3">
        <v>189</v>
      </c>
      <c r="N3">
        <v>158</v>
      </c>
    </row>
    <row r="4" spans="2:14">
      <c r="B4" t="s">
        <v>20</v>
      </c>
      <c r="C4">
        <v>126</v>
      </c>
      <c r="D4">
        <v>143</v>
      </c>
      <c r="E4">
        <v>169</v>
      </c>
      <c r="F4">
        <v>130</v>
      </c>
      <c r="G4">
        <v>176</v>
      </c>
      <c r="H4">
        <v>196</v>
      </c>
      <c r="I4">
        <v>179</v>
      </c>
      <c r="J4">
        <v>170</v>
      </c>
      <c r="K4">
        <v>185</v>
      </c>
      <c r="L4">
        <v>162</v>
      </c>
      <c r="M4">
        <v>119</v>
      </c>
      <c r="N4">
        <v>133</v>
      </c>
    </row>
    <row r="5" spans="2:14">
      <c r="B5" t="s">
        <v>21</v>
      </c>
      <c r="C5">
        <v>151</v>
      </c>
      <c r="D5">
        <v>143</v>
      </c>
      <c r="E5">
        <v>182</v>
      </c>
      <c r="F5">
        <v>163</v>
      </c>
      <c r="G5">
        <v>174</v>
      </c>
      <c r="H5">
        <v>191</v>
      </c>
      <c r="I5">
        <v>103</v>
      </c>
      <c r="J5">
        <v>157</v>
      </c>
      <c r="K5">
        <v>173</v>
      </c>
      <c r="L5">
        <v>151</v>
      </c>
      <c r="M5">
        <v>174</v>
      </c>
      <c r="N5">
        <v>144</v>
      </c>
    </row>
    <row r="6" spans="2:14">
      <c r="B6" t="s">
        <v>22</v>
      </c>
      <c r="C6">
        <v>151</v>
      </c>
      <c r="D6">
        <v>124</v>
      </c>
      <c r="E6">
        <v>161</v>
      </c>
      <c r="F6">
        <v>157</v>
      </c>
      <c r="G6">
        <v>102</v>
      </c>
      <c r="H6">
        <v>140</v>
      </c>
      <c r="I6">
        <v>111</v>
      </c>
      <c r="J6">
        <v>145</v>
      </c>
      <c r="K6">
        <v>108</v>
      </c>
      <c r="L6">
        <v>191</v>
      </c>
      <c r="M6">
        <v>184</v>
      </c>
      <c r="N6">
        <v>147</v>
      </c>
    </row>
    <row r="11" spans="2:14">
      <c r="B11" t="str">
        <f t="array" ref="B11:F23">TRANSPOSE(B2:N6)</f>
        <v>Mnd/Regio</v>
      </c>
      <c r="C11" t="str">
        <v>Noord</v>
      </c>
      <c r="D11" t="str">
        <v>Oost</v>
      </c>
      <c r="E11" t="str">
        <v>Zuid</v>
      </c>
      <c r="F11" t="str">
        <v>West</v>
      </c>
    </row>
    <row r="12" spans="2:14">
      <c r="B12" t="str">
        <v>Jan</v>
      </c>
      <c r="C12">
        <v>133</v>
      </c>
      <c r="D12">
        <v>126</v>
      </c>
      <c r="E12">
        <v>151</v>
      </c>
      <c r="F12">
        <v>151</v>
      </c>
    </row>
    <row r="13" spans="2:14">
      <c r="B13" t="str">
        <v>Feb</v>
      </c>
      <c r="C13">
        <v>105</v>
      </c>
      <c r="D13">
        <v>143</v>
      </c>
      <c r="E13">
        <v>143</v>
      </c>
      <c r="F13">
        <v>124</v>
      </c>
    </row>
    <row r="14" spans="2:14">
      <c r="B14" t="str">
        <v>Mrt</v>
      </c>
      <c r="C14">
        <v>183</v>
      </c>
      <c r="D14">
        <v>169</v>
      </c>
      <c r="E14">
        <v>182</v>
      </c>
      <c r="F14">
        <v>161</v>
      </c>
    </row>
    <row r="15" spans="2:14">
      <c r="B15" t="str">
        <v>Apr</v>
      </c>
      <c r="C15">
        <v>100</v>
      </c>
      <c r="D15">
        <v>130</v>
      </c>
      <c r="E15">
        <v>163</v>
      </c>
      <c r="F15">
        <v>157</v>
      </c>
    </row>
    <row r="16" spans="2:14">
      <c r="B16" t="str">
        <v>Mei</v>
      </c>
      <c r="C16">
        <v>194</v>
      </c>
      <c r="D16">
        <v>176</v>
      </c>
      <c r="E16">
        <v>174</v>
      </c>
      <c r="F16">
        <v>102</v>
      </c>
    </row>
    <row r="17" spans="2:6">
      <c r="B17" t="str">
        <v>Jun</v>
      </c>
      <c r="C17">
        <v>197</v>
      </c>
      <c r="D17">
        <v>196</v>
      </c>
      <c r="E17">
        <v>191</v>
      </c>
      <c r="F17">
        <v>140</v>
      </c>
    </row>
    <row r="18" spans="2:6">
      <c r="B18" t="str">
        <v>Jul</v>
      </c>
      <c r="C18">
        <v>150</v>
      </c>
      <c r="D18">
        <v>179</v>
      </c>
      <c r="E18">
        <v>103</v>
      </c>
      <c r="F18">
        <v>111</v>
      </c>
    </row>
    <row r="19" spans="2:6">
      <c r="B19" t="str">
        <v>Aug</v>
      </c>
      <c r="C19">
        <v>133</v>
      </c>
      <c r="D19">
        <v>170</v>
      </c>
      <c r="E19">
        <v>157</v>
      </c>
      <c r="F19">
        <v>145</v>
      </c>
    </row>
    <row r="20" spans="2:6">
      <c r="B20" t="str">
        <v>Sep</v>
      </c>
      <c r="C20">
        <v>187</v>
      </c>
      <c r="D20">
        <v>185</v>
      </c>
      <c r="E20">
        <v>173</v>
      </c>
      <c r="F20">
        <v>108</v>
      </c>
    </row>
    <row r="21" spans="2:6">
      <c r="B21" t="str">
        <v>Okt</v>
      </c>
      <c r="C21">
        <v>104</v>
      </c>
      <c r="D21">
        <v>162</v>
      </c>
      <c r="E21">
        <v>151</v>
      </c>
      <c r="F21">
        <v>191</v>
      </c>
    </row>
    <row r="22" spans="2:6">
      <c r="B22" t="str">
        <v>Nov</v>
      </c>
      <c r="C22">
        <v>189</v>
      </c>
      <c r="D22">
        <v>119</v>
      </c>
      <c r="E22">
        <v>174</v>
      </c>
      <c r="F22">
        <v>184</v>
      </c>
    </row>
    <row r="23" spans="2:6">
      <c r="B23" t="str">
        <v>Dec</v>
      </c>
      <c r="C23">
        <v>158</v>
      </c>
      <c r="D23">
        <v>133</v>
      </c>
      <c r="E23">
        <v>144</v>
      </c>
      <c r="F23">
        <v>147</v>
      </c>
    </row>
  </sheetData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/>
  </sheetViews>
  <sheetFormatPr baseColWidth="10" defaultColWidth="8.83203125" defaultRowHeight="14" x14ac:dyDescent="0"/>
  <cols>
    <col min="1" max="1" width="3" customWidth="1"/>
    <col min="2" max="2" width="10.83203125" bestFit="1" customWidth="1"/>
    <col min="3" max="3" width="6.5" bestFit="1" customWidth="1"/>
    <col min="4" max="4" width="5.1640625" bestFit="1" customWidth="1"/>
    <col min="5" max="5" width="4.83203125" bestFit="1" customWidth="1"/>
    <col min="6" max="6" width="5.5" bestFit="1" customWidth="1"/>
    <col min="7" max="10" width="5.5" customWidth="1"/>
  </cols>
  <sheetData>
    <row r="2" spans="2:10">
      <c r="B2" t="str">
        <f t="array" ref="B2:J14">TRANSPOSE(TransP5a!B2:N6)</f>
        <v>Mnd/Regio</v>
      </c>
      <c r="C2" t="str">
        <v>Noord</v>
      </c>
      <c r="D2" t="str">
        <v>Oost</v>
      </c>
      <c r="E2" t="str">
        <v>Zuid</v>
      </c>
      <c r="F2" t="str">
        <v>West</v>
      </c>
      <c r="G2" t="e">
        <v>#N/A</v>
      </c>
      <c r="H2" t="e">
        <v>#N/A</v>
      </c>
      <c r="I2" t="e">
        <v>#N/A</v>
      </c>
      <c r="J2" t="e">
        <v>#N/A</v>
      </c>
    </row>
    <row r="3" spans="2:10">
      <c r="B3" t="str">
        <v>Jan</v>
      </c>
      <c r="C3">
        <v>133</v>
      </c>
      <c r="D3">
        <v>126</v>
      </c>
      <c r="E3">
        <v>151</v>
      </c>
      <c r="F3">
        <v>151</v>
      </c>
      <c r="G3" t="e">
        <v>#N/A</v>
      </c>
      <c r="H3" t="e">
        <v>#N/A</v>
      </c>
      <c r="I3" t="e">
        <v>#N/A</v>
      </c>
      <c r="J3" t="e">
        <v>#N/A</v>
      </c>
    </row>
    <row r="4" spans="2:10">
      <c r="B4" t="str">
        <v>Feb</v>
      </c>
      <c r="C4">
        <v>105</v>
      </c>
      <c r="D4">
        <v>143</v>
      </c>
      <c r="E4">
        <v>143</v>
      </c>
      <c r="F4">
        <v>124</v>
      </c>
      <c r="G4" t="e">
        <v>#N/A</v>
      </c>
      <c r="H4" t="e">
        <v>#N/A</v>
      </c>
      <c r="I4" t="e">
        <v>#N/A</v>
      </c>
      <c r="J4" t="e">
        <v>#N/A</v>
      </c>
    </row>
    <row r="5" spans="2:10">
      <c r="B5" t="str">
        <v>Mrt</v>
      </c>
      <c r="C5">
        <v>183</v>
      </c>
      <c r="D5">
        <v>169</v>
      </c>
      <c r="E5">
        <v>182</v>
      </c>
      <c r="F5">
        <v>161</v>
      </c>
      <c r="G5" t="e">
        <v>#N/A</v>
      </c>
      <c r="H5" t="e">
        <v>#N/A</v>
      </c>
      <c r="I5" t="e">
        <v>#N/A</v>
      </c>
      <c r="J5" t="e">
        <v>#N/A</v>
      </c>
    </row>
    <row r="6" spans="2:10">
      <c r="B6" t="str">
        <v>Apr</v>
      </c>
      <c r="C6">
        <v>100</v>
      </c>
      <c r="D6">
        <v>130</v>
      </c>
      <c r="E6">
        <v>163</v>
      </c>
      <c r="F6">
        <v>157</v>
      </c>
      <c r="G6" t="e">
        <v>#N/A</v>
      </c>
      <c r="H6" t="e">
        <v>#N/A</v>
      </c>
      <c r="I6" t="e">
        <v>#N/A</v>
      </c>
      <c r="J6" t="e">
        <v>#N/A</v>
      </c>
    </row>
    <row r="7" spans="2:10">
      <c r="B7" t="str">
        <v>Mei</v>
      </c>
      <c r="C7">
        <v>194</v>
      </c>
      <c r="D7">
        <v>176</v>
      </c>
      <c r="E7">
        <v>174</v>
      </c>
      <c r="F7">
        <v>102</v>
      </c>
      <c r="G7" t="e">
        <v>#N/A</v>
      </c>
      <c r="H7" t="e">
        <v>#N/A</v>
      </c>
      <c r="I7" t="e">
        <v>#N/A</v>
      </c>
      <c r="J7" t="e">
        <v>#N/A</v>
      </c>
    </row>
    <row r="8" spans="2:10">
      <c r="B8" t="str">
        <v>Jun</v>
      </c>
      <c r="C8">
        <v>197</v>
      </c>
      <c r="D8">
        <v>196</v>
      </c>
      <c r="E8">
        <v>191</v>
      </c>
      <c r="F8">
        <v>140</v>
      </c>
      <c r="G8" t="e">
        <v>#N/A</v>
      </c>
      <c r="H8" t="e">
        <v>#N/A</v>
      </c>
      <c r="I8" t="e">
        <v>#N/A</v>
      </c>
      <c r="J8" t="e">
        <v>#N/A</v>
      </c>
    </row>
    <row r="9" spans="2:10">
      <c r="B9" t="str">
        <v>Jul</v>
      </c>
      <c r="C9">
        <v>150</v>
      </c>
      <c r="D9">
        <v>179</v>
      </c>
      <c r="E9">
        <v>103</v>
      </c>
      <c r="F9">
        <v>111</v>
      </c>
      <c r="G9" t="e">
        <v>#N/A</v>
      </c>
      <c r="H9" t="e">
        <v>#N/A</v>
      </c>
      <c r="I9" t="e">
        <v>#N/A</v>
      </c>
      <c r="J9" t="e">
        <v>#N/A</v>
      </c>
    </row>
    <row r="10" spans="2:10">
      <c r="B10" t="str">
        <v>Aug</v>
      </c>
      <c r="C10">
        <v>133</v>
      </c>
      <c r="D10">
        <v>170</v>
      </c>
      <c r="E10">
        <v>157</v>
      </c>
      <c r="F10">
        <v>145</v>
      </c>
      <c r="G10" t="e">
        <v>#N/A</v>
      </c>
      <c r="H10" t="e">
        <v>#N/A</v>
      </c>
      <c r="I10" t="e">
        <v>#N/A</v>
      </c>
      <c r="J10" t="e">
        <v>#N/A</v>
      </c>
    </row>
    <row r="11" spans="2:10">
      <c r="B11" t="str">
        <v>Sep</v>
      </c>
      <c r="C11">
        <v>187</v>
      </c>
      <c r="D11">
        <v>185</v>
      </c>
      <c r="E11">
        <v>173</v>
      </c>
      <c r="F11">
        <v>108</v>
      </c>
      <c r="G11" t="e">
        <v>#N/A</v>
      </c>
      <c r="H11" t="e">
        <v>#N/A</v>
      </c>
      <c r="I11" t="e">
        <v>#N/A</v>
      </c>
      <c r="J11" t="e">
        <v>#N/A</v>
      </c>
    </row>
    <row r="12" spans="2:10">
      <c r="B12" t="str">
        <v>Okt</v>
      </c>
      <c r="C12">
        <v>104</v>
      </c>
      <c r="D12">
        <v>162</v>
      </c>
      <c r="E12">
        <v>151</v>
      </c>
      <c r="F12">
        <v>191</v>
      </c>
      <c r="G12" t="e">
        <v>#N/A</v>
      </c>
      <c r="H12" t="e">
        <v>#N/A</v>
      </c>
      <c r="I12" t="e">
        <v>#N/A</v>
      </c>
      <c r="J12" t="e">
        <v>#N/A</v>
      </c>
    </row>
    <row r="13" spans="2:10">
      <c r="B13" t="str">
        <v>Nov</v>
      </c>
      <c r="C13">
        <v>189</v>
      </c>
      <c r="D13">
        <v>119</v>
      </c>
      <c r="E13">
        <v>174</v>
      </c>
      <c r="F13">
        <v>184</v>
      </c>
      <c r="G13" t="e">
        <v>#N/A</v>
      </c>
      <c r="H13" t="e">
        <v>#N/A</v>
      </c>
      <c r="I13" t="e">
        <v>#N/A</v>
      </c>
      <c r="J13" t="e">
        <v>#N/A</v>
      </c>
    </row>
    <row r="14" spans="2:10">
      <c r="B14" t="str">
        <v>Dec</v>
      </c>
      <c r="C14">
        <v>158</v>
      </c>
      <c r="D14">
        <v>133</v>
      </c>
      <c r="E14">
        <v>144</v>
      </c>
      <c r="F14">
        <v>147</v>
      </c>
      <c r="G14" t="e">
        <v>#N/A</v>
      </c>
      <c r="H14" t="e">
        <v>#N/A</v>
      </c>
      <c r="I14" t="e">
        <v>#N/A</v>
      </c>
      <c r="J14" t="e">
        <v>#N/A</v>
      </c>
    </row>
  </sheetData>
  <conditionalFormatting sqref="B2:J14">
    <cfRule type="expression" dxfId="2" priority="1">
      <formula>ISNA(B2)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workbookViewId="0"/>
  </sheetViews>
  <sheetFormatPr baseColWidth="10" defaultColWidth="8.83203125" defaultRowHeight="14" x14ac:dyDescent="0"/>
  <cols>
    <col min="1" max="1" width="3" customWidth="1"/>
    <col min="2" max="2" width="12.6640625" bestFit="1" customWidth="1"/>
    <col min="3" max="3" width="6.5" bestFit="1" customWidth="1"/>
    <col min="4" max="4" width="6.6640625" bestFit="1" customWidth="1"/>
    <col min="5" max="5" width="6.83203125" bestFit="1" customWidth="1"/>
    <col min="6" max="6" width="6.6640625" bestFit="1" customWidth="1"/>
    <col min="7" max="7" width="6.83203125" bestFit="1" customWidth="1"/>
    <col min="8" max="8" width="6.5" bestFit="1" customWidth="1"/>
    <col min="9" max="9" width="6" bestFit="1" customWidth="1"/>
    <col min="10" max="10" width="6.83203125" bestFit="1" customWidth="1"/>
    <col min="11" max="12" width="6.6640625" bestFit="1" customWidth="1"/>
    <col min="13" max="13" width="7" bestFit="1" customWidth="1"/>
    <col min="14" max="14" width="6.83203125" bestFit="1" customWidth="1"/>
    <col min="15" max="15" width="8.6640625" bestFit="1" customWidth="1"/>
  </cols>
  <sheetData>
    <row r="2" spans="2:15">
      <c r="B2" t="s">
        <v>18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25</v>
      </c>
    </row>
    <row r="3" spans="2:15">
      <c r="B3" t="s">
        <v>19</v>
      </c>
      <c r="C3">
        <v>133</v>
      </c>
      <c r="D3">
        <v>105</v>
      </c>
      <c r="E3">
        <v>183</v>
      </c>
      <c r="F3">
        <v>100</v>
      </c>
      <c r="G3">
        <v>194</v>
      </c>
      <c r="H3">
        <v>197</v>
      </c>
      <c r="I3">
        <v>150</v>
      </c>
      <c r="J3">
        <v>133</v>
      </c>
      <c r="K3">
        <v>187</v>
      </c>
      <c r="L3">
        <v>104</v>
      </c>
      <c r="M3">
        <v>189</v>
      </c>
      <c r="N3">
        <v>158</v>
      </c>
      <c r="O3">
        <f t="shared" ref="O3:O8" si="0">SUM(C3:N3)</f>
        <v>1833</v>
      </c>
    </row>
    <row r="4" spans="2:15">
      <c r="B4" t="s">
        <v>20</v>
      </c>
      <c r="C4">
        <v>126</v>
      </c>
      <c r="D4">
        <v>143</v>
      </c>
      <c r="E4">
        <v>169</v>
      </c>
      <c r="F4">
        <v>130</v>
      </c>
      <c r="G4">
        <v>176</v>
      </c>
      <c r="H4">
        <v>196</v>
      </c>
      <c r="I4">
        <v>179</v>
      </c>
      <c r="J4">
        <v>170</v>
      </c>
      <c r="K4">
        <v>185</v>
      </c>
      <c r="L4">
        <v>162</v>
      </c>
      <c r="M4">
        <v>119</v>
      </c>
      <c r="N4">
        <v>133</v>
      </c>
      <c r="O4">
        <f t="shared" si="0"/>
        <v>1888</v>
      </c>
    </row>
    <row r="5" spans="2:15">
      <c r="B5" t="s">
        <v>21</v>
      </c>
      <c r="C5">
        <v>151</v>
      </c>
      <c r="D5">
        <v>143</v>
      </c>
      <c r="E5">
        <v>182</v>
      </c>
      <c r="F5">
        <v>163</v>
      </c>
      <c r="G5">
        <v>174</v>
      </c>
      <c r="H5">
        <v>191</v>
      </c>
      <c r="I5">
        <v>103</v>
      </c>
      <c r="J5">
        <v>157</v>
      </c>
      <c r="K5">
        <v>173</v>
      </c>
      <c r="L5">
        <v>151</v>
      </c>
      <c r="M5">
        <v>174</v>
      </c>
      <c r="N5">
        <v>144</v>
      </c>
      <c r="O5">
        <f t="shared" si="0"/>
        <v>1906</v>
      </c>
    </row>
    <row r="6" spans="2:15">
      <c r="B6" t="s">
        <v>22</v>
      </c>
      <c r="C6">
        <v>151</v>
      </c>
      <c r="D6">
        <v>124</v>
      </c>
      <c r="E6">
        <v>161</v>
      </c>
      <c r="F6">
        <v>157</v>
      </c>
      <c r="G6">
        <v>102</v>
      </c>
      <c r="H6">
        <v>140</v>
      </c>
      <c r="I6">
        <v>111</v>
      </c>
      <c r="J6">
        <v>145</v>
      </c>
      <c r="K6">
        <v>108</v>
      </c>
      <c r="L6">
        <v>191</v>
      </c>
      <c r="M6">
        <v>184</v>
      </c>
      <c r="N6">
        <v>147</v>
      </c>
      <c r="O6">
        <f t="shared" si="0"/>
        <v>1721</v>
      </c>
    </row>
    <row r="7" spans="2:15">
      <c r="B7" t="s">
        <v>23</v>
      </c>
      <c r="C7">
        <v>100</v>
      </c>
      <c r="D7">
        <v>110</v>
      </c>
      <c r="N7">
        <v>200</v>
      </c>
      <c r="O7">
        <f t="shared" si="0"/>
        <v>410</v>
      </c>
    </row>
    <row r="8" spans="2:15">
      <c r="B8" t="s">
        <v>24</v>
      </c>
      <c r="C8">
        <v>150</v>
      </c>
      <c r="N8">
        <v>150</v>
      </c>
      <c r="O8">
        <f t="shared" si="0"/>
        <v>300</v>
      </c>
    </row>
    <row r="9" spans="2:15">
      <c r="B9" t="s">
        <v>25</v>
      </c>
      <c r="C9">
        <f t="shared" ref="C9:N9" si="1">SUM(C3:C8)</f>
        <v>811</v>
      </c>
      <c r="D9">
        <f t="shared" si="1"/>
        <v>625</v>
      </c>
      <c r="E9">
        <f t="shared" si="1"/>
        <v>695</v>
      </c>
      <c r="F9">
        <f t="shared" si="1"/>
        <v>550</v>
      </c>
      <c r="G9">
        <f t="shared" si="1"/>
        <v>646</v>
      </c>
      <c r="H9">
        <f t="shared" si="1"/>
        <v>724</v>
      </c>
      <c r="I9">
        <f t="shared" si="1"/>
        <v>543</v>
      </c>
      <c r="J9">
        <f t="shared" si="1"/>
        <v>605</v>
      </c>
      <c r="K9">
        <f t="shared" si="1"/>
        <v>653</v>
      </c>
      <c r="L9">
        <f t="shared" si="1"/>
        <v>608</v>
      </c>
      <c r="M9">
        <f t="shared" si="1"/>
        <v>666</v>
      </c>
      <c r="N9">
        <f t="shared" si="1"/>
        <v>932</v>
      </c>
      <c r="O9">
        <f>SUM(C9:N9)</f>
        <v>8058</v>
      </c>
    </row>
    <row r="14" spans="2:15">
      <c r="B14" t="str">
        <f t="array" ref="B14:I27">TRANSPOSE(B2:O9)</f>
        <v>Mnd/Regio</v>
      </c>
      <c r="C14" t="str">
        <v>Noord</v>
      </c>
      <c r="D14" t="str">
        <v>Oost</v>
      </c>
      <c r="E14" t="str">
        <v>Zuid</v>
      </c>
      <c r="F14" t="str">
        <v>West</v>
      </c>
      <c r="G14" t="str">
        <v xml:space="preserve">NO </v>
      </c>
      <c r="H14" t="str">
        <v>ZO</v>
      </c>
      <c r="I14" t="str">
        <v>Totaal</v>
      </c>
    </row>
    <row r="15" spans="2:15">
      <c r="B15" t="str">
        <v>Jan</v>
      </c>
      <c r="C15">
        <v>133</v>
      </c>
      <c r="D15">
        <v>126</v>
      </c>
      <c r="E15">
        <v>151</v>
      </c>
      <c r="F15">
        <v>151</v>
      </c>
      <c r="G15">
        <v>100</v>
      </c>
      <c r="H15">
        <v>150</v>
      </c>
      <c r="I15">
        <v>811</v>
      </c>
    </row>
    <row r="16" spans="2:15">
      <c r="B16" t="str">
        <v>Feb</v>
      </c>
      <c r="C16">
        <v>105</v>
      </c>
      <c r="D16">
        <v>143</v>
      </c>
      <c r="E16">
        <v>143</v>
      </c>
      <c r="F16">
        <v>124</v>
      </c>
      <c r="G16">
        <v>110</v>
      </c>
      <c r="H16">
        <v>0</v>
      </c>
      <c r="I16">
        <v>625</v>
      </c>
    </row>
    <row r="17" spans="2:9">
      <c r="B17" t="str">
        <v>Mrt</v>
      </c>
      <c r="C17">
        <v>183</v>
      </c>
      <c r="D17">
        <v>169</v>
      </c>
      <c r="E17">
        <v>182</v>
      </c>
      <c r="F17">
        <v>161</v>
      </c>
      <c r="G17">
        <v>0</v>
      </c>
      <c r="H17">
        <v>0</v>
      </c>
      <c r="I17">
        <v>695</v>
      </c>
    </row>
    <row r="18" spans="2:9">
      <c r="B18" t="str">
        <v>Apr</v>
      </c>
      <c r="C18">
        <v>100</v>
      </c>
      <c r="D18">
        <v>130</v>
      </c>
      <c r="E18">
        <v>163</v>
      </c>
      <c r="F18">
        <v>157</v>
      </c>
      <c r="G18">
        <v>0</v>
      </c>
      <c r="H18">
        <v>0</v>
      </c>
      <c r="I18">
        <v>550</v>
      </c>
    </row>
    <row r="19" spans="2:9">
      <c r="B19" t="str">
        <v>Mei</v>
      </c>
      <c r="C19">
        <v>194</v>
      </c>
      <c r="D19">
        <v>176</v>
      </c>
      <c r="E19">
        <v>174</v>
      </c>
      <c r="F19">
        <v>102</v>
      </c>
      <c r="G19">
        <v>0</v>
      </c>
      <c r="H19">
        <v>0</v>
      </c>
      <c r="I19">
        <v>646</v>
      </c>
    </row>
    <row r="20" spans="2:9">
      <c r="B20" t="str">
        <v>Jun</v>
      </c>
      <c r="C20">
        <v>197</v>
      </c>
      <c r="D20">
        <v>196</v>
      </c>
      <c r="E20">
        <v>191</v>
      </c>
      <c r="F20">
        <v>140</v>
      </c>
      <c r="G20">
        <v>0</v>
      </c>
      <c r="H20">
        <v>0</v>
      </c>
      <c r="I20">
        <v>724</v>
      </c>
    </row>
    <row r="21" spans="2:9">
      <c r="B21" t="str">
        <v>Jul</v>
      </c>
      <c r="C21">
        <v>150</v>
      </c>
      <c r="D21">
        <v>179</v>
      </c>
      <c r="E21">
        <v>103</v>
      </c>
      <c r="F21">
        <v>111</v>
      </c>
      <c r="G21">
        <v>0</v>
      </c>
      <c r="H21">
        <v>0</v>
      </c>
      <c r="I21">
        <v>543</v>
      </c>
    </row>
    <row r="22" spans="2:9">
      <c r="B22" t="str">
        <v>Aug</v>
      </c>
      <c r="C22">
        <v>133</v>
      </c>
      <c r="D22">
        <v>170</v>
      </c>
      <c r="E22">
        <v>157</v>
      </c>
      <c r="F22">
        <v>145</v>
      </c>
      <c r="G22">
        <v>0</v>
      </c>
      <c r="H22">
        <v>0</v>
      </c>
      <c r="I22">
        <v>605</v>
      </c>
    </row>
    <row r="23" spans="2:9">
      <c r="B23" t="str">
        <v>Sep</v>
      </c>
      <c r="C23">
        <v>187</v>
      </c>
      <c r="D23">
        <v>185</v>
      </c>
      <c r="E23">
        <v>173</v>
      </c>
      <c r="F23">
        <v>108</v>
      </c>
      <c r="G23">
        <v>0</v>
      </c>
      <c r="H23">
        <v>0</v>
      </c>
      <c r="I23">
        <v>653</v>
      </c>
    </row>
    <row r="24" spans="2:9">
      <c r="B24" t="str">
        <v>Okt</v>
      </c>
      <c r="C24">
        <v>104</v>
      </c>
      <c r="D24">
        <v>162</v>
      </c>
      <c r="E24">
        <v>151</v>
      </c>
      <c r="F24">
        <v>191</v>
      </c>
      <c r="G24">
        <v>0</v>
      </c>
      <c r="H24">
        <v>0</v>
      </c>
      <c r="I24">
        <v>608</v>
      </c>
    </row>
    <row r="25" spans="2:9">
      <c r="B25" t="str">
        <v>Nov</v>
      </c>
      <c r="C25">
        <v>189</v>
      </c>
      <c r="D25">
        <v>119</v>
      </c>
      <c r="E25">
        <v>174</v>
      </c>
      <c r="F25">
        <v>184</v>
      </c>
      <c r="G25">
        <v>0</v>
      </c>
      <c r="H25">
        <v>0</v>
      </c>
      <c r="I25">
        <v>666</v>
      </c>
    </row>
    <row r="26" spans="2:9">
      <c r="B26" t="str">
        <v>Dec</v>
      </c>
      <c r="C26">
        <v>158</v>
      </c>
      <c r="D26">
        <v>133</v>
      </c>
      <c r="E26">
        <v>144</v>
      </c>
      <c r="F26">
        <v>147</v>
      </c>
      <c r="G26">
        <v>200</v>
      </c>
      <c r="H26">
        <v>150</v>
      </c>
      <c r="I26">
        <v>932</v>
      </c>
    </row>
    <row r="27" spans="2:9">
      <c r="B27" t="str">
        <v>Totaal</v>
      </c>
      <c r="C27">
        <v>1833</v>
      </c>
      <c r="D27">
        <v>1888</v>
      </c>
      <c r="E27">
        <v>1906</v>
      </c>
      <c r="F27">
        <v>1721</v>
      </c>
      <c r="G27">
        <v>410</v>
      </c>
      <c r="H27">
        <v>300</v>
      </c>
      <c r="I27">
        <v>8058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workbookViewId="0"/>
  </sheetViews>
  <sheetFormatPr baseColWidth="10" defaultColWidth="8.83203125" defaultRowHeight="14" outlineLevelRow="1" x14ac:dyDescent="0"/>
  <cols>
    <col min="1" max="1" width="3" customWidth="1"/>
    <col min="2" max="2" width="12.6640625" bestFit="1" customWidth="1"/>
    <col min="3" max="10" width="9.83203125" bestFit="1" customWidth="1"/>
    <col min="11" max="15" width="10.6640625" bestFit="1" customWidth="1"/>
    <col min="18" max="21" width="2.1640625" bestFit="1" customWidth="1"/>
  </cols>
  <sheetData>
    <row r="2" spans="2:21">
      <c r="B2" t="s">
        <v>18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25</v>
      </c>
    </row>
    <row r="3" spans="2:21">
      <c r="B3" t="s">
        <v>19</v>
      </c>
      <c r="C3">
        <v>133</v>
      </c>
      <c r="D3">
        <v>105</v>
      </c>
      <c r="E3">
        <v>183</v>
      </c>
      <c r="F3">
        <v>100</v>
      </c>
      <c r="G3">
        <v>194</v>
      </c>
      <c r="H3">
        <v>197</v>
      </c>
      <c r="I3">
        <v>150</v>
      </c>
      <c r="J3">
        <v>133</v>
      </c>
      <c r="K3">
        <v>187</v>
      </c>
      <c r="L3">
        <v>104</v>
      </c>
      <c r="M3">
        <v>189</v>
      </c>
      <c r="N3">
        <v>158</v>
      </c>
      <c r="O3">
        <f t="shared" ref="O3:O8" si="0">SUM(C3:N3)</f>
        <v>1833</v>
      </c>
    </row>
    <row r="4" spans="2:21">
      <c r="B4" t="s">
        <v>20</v>
      </c>
      <c r="C4">
        <v>126</v>
      </c>
      <c r="D4">
        <v>143</v>
      </c>
      <c r="E4">
        <v>169</v>
      </c>
      <c r="F4">
        <v>130</v>
      </c>
      <c r="G4">
        <v>176</v>
      </c>
      <c r="H4">
        <v>196</v>
      </c>
      <c r="I4">
        <v>179</v>
      </c>
      <c r="J4">
        <v>170</v>
      </c>
      <c r="K4">
        <v>185</v>
      </c>
      <c r="L4">
        <v>162</v>
      </c>
      <c r="M4">
        <v>119</v>
      </c>
      <c r="N4">
        <v>133</v>
      </c>
      <c r="O4">
        <f t="shared" si="0"/>
        <v>1888</v>
      </c>
    </row>
    <row r="5" spans="2:21">
      <c r="B5" t="s">
        <v>21</v>
      </c>
      <c r="C5">
        <v>151</v>
      </c>
      <c r="D5">
        <v>143</v>
      </c>
      <c r="E5">
        <v>182</v>
      </c>
      <c r="F5">
        <v>163</v>
      </c>
      <c r="G5">
        <v>174</v>
      </c>
      <c r="H5">
        <v>191</v>
      </c>
      <c r="I5">
        <v>103</v>
      </c>
      <c r="J5">
        <v>157</v>
      </c>
      <c r="K5">
        <v>173</v>
      </c>
      <c r="L5">
        <v>151</v>
      </c>
      <c r="M5">
        <v>174</v>
      </c>
      <c r="N5">
        <v>144</v>
      </c>
      <c r="O5">
        <f t="shared" si="0"/>
        <v>1906</v>
      </c>
    </row>
    <row r="6" spans="2:21">
      <c r="B6" t="s">
        <v>22</v>
      </c>
      <c r="C6">
        <v>151</v>
      </c>
      <c r="D6">
        <v>124</v>
      </c>
      <c r="E6">
        <v>161</v>
      </c>
      <c r="F6">
        <v>157</v>
      </c>
      <c r="G6">
        <v>102</v>
      </c>
      <c r="H6">
        <v>140</v>
      </c>
      <c r="I6">
        <v>111</v>
      </c>
      <c r="J6">
        <v>145</v>
      </c>
      <c r="K6">
        <v>108</v>
      </c>
      <c r="L6">
        <v>191</v>
      </c>
      <c r="M6">
        <v>184</v>
      </c>
      <c r="N6">
        <v>147</v>
      </c>
      <c r="O6">
        <f t="shared" si="0"/>
        <v>1721</v>
      </c>
    </row>
    <row r="7" spans="2:21">
      <c r="B7" t="s">
        <v>23</v>
      </c>
      <c r="C7">
        <v>100</v>
      </c>
      <c r="D7">
        <v>110</v>
      </c>
      <c r="N7">
        <v>200</v>
      </c>
      <c r="O7">
        <f t="shared" si="0"/>
        <v>410</v>
      </c>
    </row>
    <row r="8" spans="2:21">
      <c r="B8" t="s">
        <v>24</v>
      </c>
      <c r="C8">
        <v>150</v>
      </c>
      <c r="N8">
        <v>150</v>
      </c>
      <c r="O8">
        <f t="shared" si="0"/>
        <v>300</v>
      </c>
    </row>
    <row r="9" spans="2:21">
      <c r="B9" t="s">
        <v>25</v>
      </c>
      <c r="C9">
        <f t="shared" ref="C9:N9" si="1">SUM(C3:C8)</f>
        <v>811</v>
      </c>
      <c r="D9">
        <f t="shared" si="1"/>
        <v>625</v>
      </c>
      <c r="E9">
        <f t="shared" si="1"/>
        <v>695</v>
      </c>
      <c r="F9">
        <f t="shared" si="1"/>
        <v>550</v>
      </c>
      <c r="G9">
        <f t="shared" si="1"/>
        <v>646</v>
      </c>
      <c r="H9">
        <f t="shared" si="1"/>
        <v>724</v>
      </c>
      <c r="I9">
        <f t="shared" si="1"/>
        <v>543</v>
      </c>
      <c r="J9">
        <f t="shared" si="1"/>
        <v>605</v>
      </c>
      <c r="K9">
        <f t="shared" si="1"/>
        <v>653</v>
      </c>
      <c r="L9">
        <f t="shared" si="1"/>
        <v>608</v>
      </c>
      <c r="M9">
        <f t="shared" si="1"/>
        <v>666</v>
      </c>
      <c r="N9">
        <f t="shared" si="1"/>
        <v>932</v>
      </c>
      <c r="O9">
        <f>SUM(C9:N9)</f>
        <v>8058</v>
      </c>
    </row>
    <row r="10" spans="2:21">
      <c r="R10" s="69" t="s">
        <v>43</v>
      </c>
      <c r="S10" s="69"/>
      <c r="T10" s="69"/>
      <c r="U10" s="69"/>
    </row>
    <row r="11" spans="2:21">
      <c r="R11">
        <f>COLUMNS($A$1:A1)</f>
        <v>1</v>
      </c>
      <c r="S11">
        <f>COLUMNS($A$1:B1)</f>
        <v>2</v>
      </c>
      <c r="T11">
        <f>COLUMNS($A$1:C1)</f>
        <v>3</v>
      </c>
      <c r="U11">
        <f>COLUMNS($A$1:D1)</f>
        <v>4</v>
      </c>
    </row>
    <row r="12" spans="2:21">
      <c r="R12">
        <f>COLUMNS($A$1:A2)</f>
        <v>1</v>
      </c>
      <c r="S12">
        <f>COLUMNS($A$1:B2)</f>
        <v>2</v>
      </c>
      <c r="T12">
        <f>COLUMNS($A$1:C2)</f>
        <v>3</v>
      </c>
      <c r="U12">
        <f>COLUMNS($A$1:D2)</f>
        <v>4</v>
      </c>
    </row>
    <row r="13" spans="2:21">
      <c r="R13">
        <f>COLUMNS($A$1:A3)</f>
        <v>1</v>
      </c>
      <c r="S13">
        <f>COLUMNS($A$1:B3)</f>
        <v>2</v>
      </c>
      <c r="T13">
        <f>COLUMNS($A$1:C3)</f>
        <v>3</v>
      </c>
      <c r="U13">
        <f>COLUMNS($A$1:D3)</f>
        <v>4</v>
      </c>
    </row>
    <row r="14" spans="2:21">
      <c r="B14" t="str">
        <f>IFERROR(INDEX($B$2:$O$9,COLUMNS($A$1:A1),ROWS($A$1:A1)),"")</f>
        <v>Mnd/Regio</v>
      </c>
      <c r="C14" t="str">
        <f>IFERROR(INDEX($B$2:$O$9,COLUMNS($A$1:B1),ROWS($A$1:B1)),"")</f>
        <v>Noord</v>
      </c>
      <c r="D14" t="str">
        <f>IFERROR(INDEX($B$2:$O$9,COLUMNS($A$1:C1),ROWS($A$1:C1)),"")</f>
        <v>Oost</v>
      </c>
      <c r="E14" t="str">
        <f>IFERROR(INDEX($B$2:$O$9,COLUMNS($A$1:D1),ROWS($A$1:D1)),"")</f>
        <v>Zuid</v>
      </c>
      <c r="F14" t="str">
        <f>IFERROR(INDEX($B$2:$O$9,COLUMNS($A$1:E1),ROWS($A$1:E1)),"")</f>
        <v>West</v>
      </c>
      <c r="G14" t="str">
        <f>IFERROR(INDEX($B$2:$O$9,COLUMNS($A$1:F1),ROWS($A$1:F1)),"")</f>
        <v xml:space="preserve">NO </v>
      </c>
      <c r="H14" t="str">
        <f>IFERROR(INDEX($B$2:$O$9,COLUMNS($A$1:G1),ROWS($A$1:G1)),"")</f>
        <v>ZO</v>
      </c>
      <c r="I14" t="str">
        <f>IFERROR(INDEX($B$2:$O$9,COLUMNS($A$1:H1),ROWS($A$1:H1)),"")</f>
        <v>Totaal</v>
      </c>
      <c r="J14" t="str">
        <f>IFERROR(INDEX($B$2:$O$9,COLUMNS($A$1:I1),ROWS($A$1:I1)),"")</f>
        <v/>
      </c>
      <c r="K14" t="str">
        <f>IFERROR(INDEX($B$2:$O$9,COLUMNS($A$1:J1),ROWS($A$1:J1)),"")</f>
        <v/>
      </c>
      <c r="L14" t="str">
        <f>IFERROR(INDEX($B$2:$O$9,COLUMNS($A$1:K1),ROWS($A$1:K1)),"")</f>
        <v/>
      </c>
      <c r="M14" t="str">
        <f>IFERROR(INDEX($B$2:$O$9,COLUMNS($A$1:L1),ROWS($A$1:L1)),"")</f>
        <v/>
      </c>
      <c r="N14" t="str">
        <f>IFERROR(INDEX($B$2:$O$9,COLUMNS($A$1:M1),ROWS($A$1:M1)),"")</f>
        <v/>
      </c>
      <c r="O14" t="str">
        <f>IFERROR(INDEX($B$2:$O$9,COLUMNS($A$1:N1),ROWS($A$1:N1)),"")</f>
        <v/>
      </c>
      <c r="R14">
        <f>COLUMNS($A$1:A4)</f>
        <v>1</v>
      </c>
      <c r="S14">
        <f>COLUMNS($A$1:B4)</f>
        <v>2</v>
      </c>
      <c r="T14">
        <f>COLUMNS($A$1:C4)</f>
        <v>3</v>
      </c>
      <c r="U14">
        <f>COLUMNS($A$1:D4)</f>
        <v>4</v>
      </c>
    </row>
    <row r="15" spans="2:21">
      <c r="B15" t="str">
        <f>IFERROR(INDEX($B$2:$O$9,COLUMNS($A$1:A2),ROWS($A$1:A2)),"")</f>
        <v>Jan</v>
      </c>
      <c r="C15">
        <f>IFERROR(INDEX($B$2:$O$9,COLUMNS($A$1:B2),ROWS($A$1:B2)),"")</f>
        <v>133</v>
      </c>
      <c r="D15">
        <f>IFERROR(INDEX($B$2:$O$9,COLUMNS($A$1:C2),ROWS($A$1:C2)),"")</f>
        <v>126</v>
      </c>
      <c r="E15">
        <f>IFERROR(INDEX($B$2:$O$9,COLUMNS($A$1:D2),ROWS($A$1:D2)),"")</f>
        <v>151</v>
      </c>
      <c r="F15">
        <f>IFERROR(INDEX($B$2:$O$9,COLUMNS($A$1:E2),ROWS($A$1:E2)),"")</f>
        <v>151</v>
      </c>
      <c r="G15">
        <f>IFERROR(INDEX($B$2:$O$9,COLUMNS($A$1:F2),ROWS($A$1:F2)),"")</f>
        <v>100</v>
      </c>
      <c r="H15">
        <f>IFERROR(INDEX($B$2:$O$9,COLUMNS($A$1:G2),ROWS($A$1:G2)),"")</f>
        <v>150</v>
      </c>
      <c r="I15">
        <f>IFERROR(INDEX($B$2:$O$9,COLUMNS($A$1:H2),ROWS($A$1:H2)),"")</f>
        <v>811</v>
      </c>
      <c r="J15" t="str">
        <f>IFERROR(INDEX($B$2:$O$9,COLUMNS($A$1:I2),ROWS($A$1:I2)),"")</f>
        <v/>
      </c>
      <c r="K15" t="str">
        <f>IFERROR(INDEX($B$2:$O$9,COLUMNS($A$1:J2),ROWS($A$1:J2)),"")</f>
        <v/>
      </c>
      <c r="L15" t="str">
        <f>IFERROR(INDEX($B$2:$O$9,COLUMNS($A$1:K2),ROWS($A$1:K2)),"")</f>
        <v/>
      </c>
      <c r="M15" t="str">
        <f>IFERROR(INDEX($B$2:$O$9,COLUMNS($A$1:L2),ROWS($A$1:L2)),"")</f>
        <v/>
      </c>
      <c r="N15" t="str">
        <f>IFERROR(INDEX($B$2:$O$9,COLUMNS($A$1:M2),ROWS($A$1:M2)),"")</f>
        <v/>
      </c>
      <c r="O15" t="str">
        <f>IFERROR(INDEX($B$2:$O$9,COLUMNS($A$1:N2),ROWS($A$1:N2)),"")</f>
        <v/>
      </c>
    </row>
    <row r="16" spans="2:21">
      <c r="B16" t="str">
        <f>IFERROR(INDEX($B$2:$O$9,COLUMNS($A$1:A3),ROWS($A$1:A3)),"")</f>
        <v>Feb</v>
      </c>
      <c r="C16">
        <f>IFERROR(INDEX($B$2:$O$9,COLUMNS($A$1:B3),ROWS($A$1:B3)),"")</f>
        <v>105</v>
      </c>
      <c r="D16">
        <f>IFERROR(INDEX($B$2:$O$9,COLUMNS($A$1:C3),ROWS($A$1:C3)),"")</f>
        <v>143</v>
      </c>
      <c r="E16">
        <f>IFERROR(INDEX($B$2:$O$9,COLUMNS($A$1:D3),ROWS($A$1:D3)),"")</f>
        <v>143</v>
      </c>
      <c r="F16">
        <f>IFERROR(INDEX($B$2:$O$9,COLUMNS($A$1:E3),ROWS($A$1:E3)),"")</f>
        <v>124</v>
      </c>
      <c r="G16">
        <f>IFERROR(INDEX($B$2:$O$9,COLUMNS($A$1:F3),ROWS($A$1:F3)),"")</f>
        <v>110</v>
      </c>
      <c r="H16">
        <f>IFERROR(INDEX($B$2:$O$9,COLUMNS($A$1:G3),ROWS($A$1:G3)),"")</f>
        <v>0</v>
      </c>
      <c r="I16">
        <f>IFERROR(INDEX($B$2:$O$9,COLUMNS($A$1:H3),ROWS($A$1:H3)),"")</f>
        <v>625</v>
      </c>
      <c r="J16" t="str">
        <f>IFERROR(INDEX($B$2:$O$9,COLUMNS($A$1:I3),ROWS($A$1:I3)),"")</f>
        <v/>
      </c>
      <c r="K16" t="str">
        <f>IFERROR(INDEX($B$2:$O$9,COLUMNS($A$1:J3),ROWS($A$1:J3)),"")</f>
        <v/>
      </c>
      <c r="L16" t="str">
        <f>IFERROR(INDEX($B$2:$O$9,COLUMNS($A$1:K3),ROWS($A$1:K3)),"")</f>
        <v/>
      </c>
      <c r="M16" t="str">
        <f>IFERROR(INDEX($B$2:$O$9,COLUMNS($A$1:L3),ROWS($A$1:L3)),"")</f>
        <v/>
      </c>
      <c r="N16" t="str">
        <f>IFERROR(INDEX($B$2:$O$9,COLUMNS($A$1:M3),ROWS($A$1:M3)),"")</f>
        <v/>
      </c>
      <c r="O16" t="str">
        <f>IFERROR(INDEX($B$2:$O$9,COLUMNS($A$1:N3),ROWS($A$1:N3)),"")</f>
        <v/>
      </c>
      <c r="R16" s="69" t="s">
        <v>44</v>
      </c>
      <c r="S16" s="69"/>
      <c r="T16" s="69"/>
      <c r="U16" s="69"/>
    </row>
    <row r="17" spans="2:21">
      <c r="B17" t="str">
        <f>IFERROR(INDEX($B$2:$O$9,COLUMNS($A$1:A4),ROWS($A$1:A4)),"")</f>
        <v>Mrt</v>
      </c>
      <c r="C17">
        <f>IFERROR(INDEX($B$2:$O$9,COLUMNS($A$1:B4),ROWS($A$1:B4)),"")</f>
        <v>183</v>
      </c>
      <c r="D17">
        <f>IFERROR(INDEX($B$2:$O$9,COLUMNS($A$1:C4),ROWS($A$1:C4)),"")</f>
        <v>169</v>
      </c>
      <c r="E17">
        <f>IFERROR(INDEX($B$2:$O$9,COLUMNS($A$1:D4),ROWS($A$1:D4)),"")</f>
        <v>182</v>
      </c>
      <c r="F17">
        <f>IFERROR(INDEX($B$2:$O$9,COLUMNS($A$1:E4),ROWS($A$1:E4)),"")</f>
        <v>161</v>
      </c>
      <c r="G17">
        <f>IFERROR(INDEX($B$2:$O$9,COLUMNS($A$1:F4),ROWS($A$1:F4)),"")</f>
        <v>0</v>
      </c>
      <c r="H17">
        <f>IFERROR(INDEX($B$2:$O$9,COLUMNS($A$1:G4),ROWS($A$1:G4)),"")</f>
        <v>0</v>
      </c>
      <c r="I17">
        <f>IFERROR(INDEX($B$2:$O$9,COLUMNS($A$1:H4),ROWS($A$1:H4)),"")</f>
        <v>695</v>
      </c>
      <c r="J17" t="str">
        <f>IFERROR(INDEX($B$2:$O$9,COLUMNS($A$1:I4),ROWS($A$1:I4)),"")</f>
        <v/>
      </c>
      <c r="K17" t="str">
        <f>IFERROR(INDEX($B$2:$O$9,COLUMNS($A$1:J4),ROWS($A$1:J4)),"")</f>
        <v/>
      </c>
      <c r="L17" t="str">
        <f>IFERROR(INDEX($B$2:$O$9,COLUMNS($A$1:K4),ROWS($A$1:K4)),"")</f>
        <v/>
      </c>
      <c r="M17" t="str">
        <f>IFERROR(INDEX($B$2:$O$9,COLUMNS($A$1:L4),ROWS($A$1:L4)),"")</f>
        <v/>
      </c>
      <c r="N17" t="str">
        <f>IFERROR(INDEX($B$2:$O$9,COLUMNS($A$1:M4),ROWS($A$1:M4)),"")</f>
        <v/>
      </c>
      <c r="O17" t="str">
        <f>IFERROR(INDEX($B$2:$O$9,COLUMNS($A$1:N4),ROWS($A$1:N4)),"")</f>
        <v/>
      </c>
      <c r="R17">
        <f>ROWS($A$1:A1)</f>
        <v>1</v>
      </c>
      <c r="S17">
        <f>ROWS($A$1:B1)</f>
        <v>1</v>
      </c>
      <c r="T17">
        <f>ROWS($A$1:C1)</f>
        <v>1</v>
      </c>
      <c r="U17">
        <f>ROWS($A$1:D1)</f>
        <v>1</v>
      </c>
    </row>
    <row r="18" spans="2:21">
      <c r="B18" t="str">
        <f>IFERROR(INDEX($B$2:$O$9,COLUMNS($A$1:A5),ROWS($A$1:A5)),"")</f>
        <v>Apr</v>
      </c>
      <c r="C18">
        <f>IFERROR(INDEX($B$2:$O$9,COLUMNS($A$1:B5),ROWS($A$1:B5)),"")</f>
        <v>100</v>
      </c>
      <c r="D18">
        <f>IFERROR(INDEX($B$2:$O$9,COLUMNS($A$1:C5),ROWS($A$1:C5)),"")</f>
        <v>130</v>
      </c>
      <c r="E18">
        <f>IFERROR(INDEX($B$2:$O$9,COLUMNS($A$1:D5),ROWS($A$1:D5)),"")</f>
        <v>163</v>
      </c>
      <c r="F18">
        <f>IFERROR(INDEX($B$2:$O$9,COLUMNS($A$1:E5),ROWS($A$1:E5)),"")</f>
        <v>157</v>
      </c>
      <c r="G18">
        <f>IFERROR(INDEX($B$2:$O$9,COLUMNS($A$1:F5),ROWS($A$1:F5)),"")</f>
        <v>0</v>
      </c>
      <c r="H18">
        <f>IFERROR(INDEX($B$2:$O$9,COLUMNS($A$1:G5),ROWS($A$1:G5)),"")</f>
        <v>0</v>
      </c>
      <c r="I18">
        <f>IFERROR(INDEX($B$2:$O$9,COLUMNS($A$1:H5),ROWS($A$1:H5)),"")</f>
        <v>550</v>
      </c>
      <c r="J18" t="str">
        <f>IFERROR(INDEX($B$2:$O$9,COLUMNS($A$1:I5),ROWS($A$1:I5)),"")</f>
        <v/>
      </c>
      <c r="K18" t="str">
        <f>IFERROR(INDEX($B$2:$O$9,COLUMNS($A$1:J5),ROWS($A$1:J5)),"")</f>
        <v/>
      </c>
      <c r="L18" t="str">
        <f>IFERROR(INDEX($B$2:$O$9,COLUMNS($A$1:K5),ROWS($A$1:K5)),"")</f>
        <v/>
      </c>
      <c r="M18" t="str">
        <f>IFERROR(INDEX($B$2:$O$9,COLUMNS($A$1:L5),ROWS($A$1:L5)),"")</f>
        <v/>
      </c>
      <c r="N18" t="str">
        <f>IFERROR(INDEX($B$2:$O$9,COLUMNS($A$1:M5),ROWS($A$1:M5)),"")</f>
        <v/>
      </c>
      <c r="O18" t="str">
        <f>IFERROR(INDEX($B$2:$O$9,COLUMNS($A$1:N5),ROWS($A$1:N5)),"")</f>
        <v/>
      </c>
      <c r="R18">
        <f>ROWS($A$1:A2)</f>
        <v>2</v>
      </c>
      <c r="S18">
        <f>ROWS($A$1:B2)</f>
        <v>2</v>
      </c>
      <c r="T18">
        <f>ROWS($A$1:C2)</f>
        <v>2</v>
      </c>
      <c r="U18">
        <f>ROWS($A$1:D2)</f>
        <v>2</v>
      </c>
    </row>
    <row r="19" spans="2:21">
      <c r="B19" t="str">
        <f>IFERROR(INDEX($B$2:$O$9,COLUMNS($A$1:A6),ROWS($A$1:A6)),"")</f>
        <v>Mei</v>
      </c>
      <c r="C19">
        <f>IFERROR(INDEX($B$2:$O$9,COLUMNS($A$1:B6),ROWS($A$1:B6)),"")</f>
        <v>194</v>
      </c>
      <c r="D19">
        <f>IFERROR(INDEX($B$2:$O$9,COLUMNS($A$1:C6),ROWS($A$1:C6)),"")</f>
        <v>176</v>
      </c>
      <c r="E19">
        <f>IFERROR(INDEX($B$2:$O$9,COLUMNS($A$1:D6),ROWS($A$1:D6)),"")</f>
        <v>174</v>
      </c>
      <c r="F19">
        <f>IFERROR(INDEX($B$2:$O$9,COLUMNS($A$1:E6),ROWS($A$1:E6)),"")</f>
        <v>102</v>
      </c>
      <c r="G19">
        <f>IFERROR(INDEX($B$2:$O$9,COLUMNS($A$1:F6),ROWS($A$1:F6)),"")</f>
        <v>0</v>
      </c>
      <c r="H19">
        <f>IFERROR(INDEX($B$2:$O$9,COLUMNS($A$1:G6),ROWS($A$1:G6)),"")</f>
        <v>0</v>
      </c>
      <c r="I19">
        <f>IFERROR(INDEX($B$2:$O$9,COLUMNS($A$1:H6),ROWS($A$1:H6)),"")</f>
        <v>646</v>
      </c>
      <c r="J19" t="str">
        <f>IFERROR(INDEX($B$2:$O$9,COLUMNS($A$1:I6),ROWS($A$1:I6)),"")</f>
        <v/>
      </c>
      <c r="K19" t="str">
        <f>IFERROR(INDEX($B$2:$O$9,COLUMNS($A$1:J6),ROWS($A$1:J6)),"")</f>
        <v/>
      </c>
      <c r="L19" t="str">
        <f>IFERROR(INDEX($B$2:$O$9,COLUMNS($A$1:K6),ROWS($A$1:K6)),"")</f>
        <v/>
      </c>
      <c r="M19" t="str">
        <f>IFERROR(INDEX($B$2:$O$9,COLUMNS($A$1:L6),ROWS($A$1:L6)),"")</f>
        <v/>
      </c>
      <c r="N19" t="str">
        <f>IFERROR(INDEX($B$2:$O$9,COLUMNS($A$1:M6),ROWS($A$1:M6)),"")</f>
        <v/>
      </c>
      <c r="O19" t="str">
        <f>IFERROR(INDEX($B$2:$O$9,COLUMNS($A$1:N6),ROWS($A$1:N6)),"")</f>
        <v/>
      </c>
      <c r="R19">
        <f>ROWS($A$1:A3)</f>
        <v>3</v>
      </c>
      <c r="S19">
        <f>ROWS($A$1:B3)</f>
        <v>3</v>
      </c>
      <c r="T19">
        <f>ROWS($A$1:C3)</f>
        <v>3</v>
      </c>
      <c r="U19">
        <f>ROWS($A$1:D3)</f>
        <v>3</v>
      </c>
    </row>
    <row r="20" spans="2:21">
      <c r="B20" t="str">
        <f>IFERROR(INDEX($B$2:$O$9,COLUMNS($A$1:A7),ROWS($A$1:A7)),"")</f>
        <v>Jun</v>
      </c>
      <c r="C20">
        <f>IFERROR(INDEX($B$2:$O$9,COLUMNS($A$1:B7),ROWS($A$1:B7)),"")</f>
        <v>197</v>
      </c>
      <c r="D20">
        <f>IFERROR(INDEX($B$2:$O$9,COLUMNS($A$1:C7),ROWS($A$1:C7)),"")</f>
        <v>196</v>
      </c>
      <c r="E20">
        <f>IFERROR(INDEX($B$2:$O$9,COLUMNS($A$1:D7),ROWS($A$1:D7)),"")</f>
        <v>191</v>
      </c>
      <c r="F20">
        <f>IFERROR(INDEX($B$2:$O$9,COLUMNS($A$1:E7),ROWS($A$1:E7)),"")</f>
        <v>140</v>
      </c>
      <c r="G20">
        <f>IFERROR(INDEX($B$2:$O$9,COLUMNS($A$1:F7),ROWS($A$1:F7)),"")</f>
        <v>0</v>
      </c>
      <c r="H20">
        <f>IFERROR(INDEX($B$2:$O$9,COLUMNS($A$1:G7),ROWS($A$1:G7)),"")</f>
        <v>0</v>
      </c>
      <c r="I20">
        <f>IFERROR(INDEX($B$2:$O$9,COLUMNS($A$1:H7),ROWS($A$1:H7)),"")</f>
        <v>724</v>
      </c>
      <c r="J20" t="str">
        <f>IFERROR(INDEX($B$2:$O$9,COLUMNS($A$1:I7),ROWS($A$1:I7)),"")</f>
        <v/>
      </c>
      <c r="K20" t="str">
        <f>IFERROR(INDEX($B$2:$O$9,COLUMNS($A$1:J7),ROWS($A$1:J7)),"")</f>
        <v/>
      </c>
      <c r="L20" t="str">
        <f>IFERROR(INDEX($B$2:$O$9,COLUMNS($A$1:K7),ROWS($A$1:K7)),"")</f>
        <v/>
      </c>
      <c r="M20" t="str">
        <f>IFERROR(INDEX($B$2:$O$9,COLUMNS($A$1:L7),ROWS($A$1:L7)),"")</f>
        <v/>
      </c>
      <c r="N20" t="str">
        <f>IFERROR(INDEX($B$2:$O$9,COLUMNS($A$1:M7),ROWS($A$1:M7)),"")</f>
        <v/>
      </c>
      <c r="O20" t="str">
        <f>IFERROR(INDEX($B$2:$O$9,COLUMNS($A$1:N7),ROWS($A$1:N7)),"")</f>
        <v/>
      </c>
      <c r="R20">
        <f>ROWS($A$1:A4)</f>
        <v>4</v>
      </c>
      <c r="S20">
        <f>ROWS($A$1:B4)</f>
        <v>4</v>
      </c>
      <c r="T20">
        <f>ROWS($A$1:C4)</f>
        <v>4</v>
      </c>
      <c r="U20">
        <f>ROWS($A$1:D4)</f>
        <v>4</v>
      </c>
    </row>
    <row r="21" spans="2:21">
      <c r="B21" t="str">
        <f>IFERROR(INDEX($B$2:$O$9,COLUMNS($A$1:A8),ROWS($A$1:A8)),"")</f>
        <v>Jul</v>
      </c>
      <c r="C21">
        <f>IFERROR(INDEX($B$2:$O$9,COLUMNS($A$1:B8),ROWS($A$1:B8)),"")</f>
        <v>150</v>
      </c>
      <c r="D21">
        <f>IFERROR(INDEX($B$2:$O$9,COLUMNS($A$1:C8),ROWS($A$1:C8)),"")</f>
        <v>179</v>
      </c>
      <c r="E21">
        <f>IFERROR(INDEX($B$2:$O$9,COLUMNS($A$1:D8),ROWS($A$1:D8)),"")</f>
        <v>103</v>
      </c>
      <c r="F21">
        <f>IFERROR(INDEX($B$2:$O$9,COLUMNS($A$1:E8),ROWS($A$1:E8)),"")</f>
        <v>111</v>
      </c>
      <c r="G21">
        <f>IFERROR(INDEX($B$2:$O$9,COLUMNS($A$1:F8),ROWS($A$1:F8)),"")</f>
        <v>0</v>
      </c>
      <c r="H21">
        <f>IFERROR(INDEX($B$2:$O$9,COLUMNS($A$1:G8),ROWS($A$1:G8)),"")</f>
        <v>0</v>
      </c>
      <c r="I21">
        <f>IFERROR(INDEX($B$2:$O$9,COLUMNS($A$1:H8),ROWS($A$1:H8)),"")</f>
        <v>543</v>
      </c>
      <c r="J21" t="str">
        <f>IFERROR(INDEX($B$2:$O$9,COLUMNS($A$1:I8),ROWS($A$1:I8)),"")</f>
        <v/>
      </c>
      <c r="K21" t="str">
        <f>IFERROR(INDEX($B$2:$O$9,COLUMNS($A$1:J8),ROWS($A$1:J8)),"")</f>
        <v/>
      </c>
      <c r="L21" t="str">
        <f>IFERROR(INDEX($B$2:$O$9,COLUMNS($A$1:K8),ROWS($A$1:K8)),"")</f>
        <v/>
      </c>
      <c r="M21" t="str">
        <f>IFERROR(INDEX($B$2:$O$9,COLUMNS($A$1:L8),ROWS($A$1:L8)),"")</f>
        <v/>
      </c>
      <c r="N21" t="str">
        <f>IFERROR(INDEX($B$2:$O$9,COLUMNS($A$1:M8),ROWS($A$1:M8)),"")</f>
        <v/>
      </c>
      <c r="O21" t="str">
        <f>IFERROR(INDEX($B$2:$O$9,COLUMNS($A$1:N8),ROWS($A$1:N8)),"")</f>
        <v/>
      </c>
    </row>
    <row r="22" spans="2:21">
      <c r="B22" t="str">
        <f>IFERROR(INDEX($B$2:$O$9,COLUMNS($A$1:A9),ROWS($A$1:A9)),"")</f>
        <v>Aug</v>
      </c>
      <c r="C22">
        <f>IFERROR(INDEX($B$2:$O$9,COLUMNS($A$1:B9),ROWS($A$1:B9)),"")</f>
        <v>133</v>
      </c>
      <c r="D22">
        <f>IFERROR(INDEX($B$2:$O$9,COLUMNS($A$1:C9),ROWS($A$1:C9)),"")</f>
        <v>170</v>
      </c>
      <c r="E22">
        <f>IFERROR(INDEX($B$2:$O$9,COLUMNS($A$1:D9),ROWS($A$1:D9)),"")</f>
        <v>157</v>
      </c>
      <c r="F22">
        <f>IFERROR(INDEX($B$2:$O$9,COLUMNS($A$1:E9),ROWS($A$1:E9)),"")</f>
        <v>145</v>
      </c>
      <c r="G22">
        <f>IFERROR(INDEX($B$2:$O$9,COLUMNS($A$1:F9),ROWS($A$1:F9)),"")</f>
        <v>0</v>
      </c>
      <c r="H22">
        <f>IFERROR(INDEX($B$2:$O$9,COLUMNS($A$1:G9),ROWS($A$1:G9)),"")</f>
        <v>0</v>
      </c>
      <c r="I22">
        <f>IFERROR(INDEX($B$2:$O$9,COLUMNS($A$1:H9),ROWS($A$1:H9)),"")</f>
        <v>605</v>
      </c>
      <c r="J22" t="str">
        <f>IFERROR(INDEX($B$2:$O$9,COLUMNS($A$1:I9),ROWS($A$1:I9)),"")</f>
        <v/>
      </c>
      <c r="K22" t="str">
        <f>IFERROR(INDEX($B$2:$O$9,COLUMNS($A$1:J9),ROWS($A$1:J9)),"")</f>
        <v/>
      </c>
      <c r="L22" t="str">
        <f>IFERROR(INDEX($B$2:$O$9,COLUMNS($A$1:K9),ROWS($A$1:K9)),"")</f>
        <v/>
      </c>
      <c r="M22" t="str">
        <f>IFERROR(INDEX($B$2:$O$9,COLUMNS($A$1:L9),ROWS($A$1:L9)),"")</f>
        <v/>
      </c>
      <c r="N22" t="str">
        <f>IFERROR(INDEX($B$2:$O$9,COLUMNS($A$1:M9),ROWS($A$1:M9)),"")</f>
        <v/>
      </c>
      <c r="O22" t="str">
        <f>IFERROR(INDEX($B$2:$O$9,COLUMNS($A$1:N9),ROWS($A$1:N9)),"")</f>
        <v/>
      </c>
    </row>
    <row r="23" spans="2:21">
      <c r="B23" t="str">
        <f>IFERROR(INDEX($B$2:$O$9,COLUMNS($A$1:A10),ROWS($A$1:A10)),"")</f>
        <v>Sep</v>
      </c>
      <c r="C23">
        <f>IFERROR(INDEX($B$2:$O$9,COLUMNS($A$1:B10),ROWS($A$1:B10)),"")</f>
        <v>187</v>
      </c>
      <c r="D23">
        <f>IFERROR(INDEX($B$2:$O$9,COLUMNS($A$1:C10),ROWS($A$1:C10)),"")</f>
        <v>185</v>
      </c>
      <c r="E23">
        <f>IFERROR(INDEX($B$2:$O$9,COLUMNS($A$1:D10),ROWS($A$1:D10)),"")</f>
        <v>173</v>
      </c>
      <c r="F23">
        <f>IFERROR(INDEX($B$2:$O$9,COLUMNS($A$1:E10),ROWS($A$1:E10)),"")</f>
        <v>108</v>
      </c>
      <c r="G23">
        <f>IFERROR(INDEX($B$2:$O$9,COLUMNS($A$1:F10),ROWS($A$1:F10)),"")</f>
        <v>0</v>
      </c>
      <c r="H23">
        <f>IFERROR(INDEX($B$2:$O$9,COLUMNS($A$1:G10),ROWS($A$1:G10)),"")</f>
        <v>0</v>
      </c>
      <c r="I23">
        <f>IFERROR(INDEX($B$2:$O$9,COLUMNS($A$1:H10),ROWS($A$1:H10)),"")</f>
        <v>653</v>
      </c>
      <c r="J23" t="str">
        <f>IFERROR(INDEX($B$2:$O$9,COLUMNS($A$1:I10),ROWS($A$1:I10)),"")</f>
        <v/>
      </c>
      <c r="K23" t="str">
        <f>IFERROR(INDEX($B$2:$O$9,COLUMNS($A$1:J10),ROWS($A$1:J10)),"")</f>
        <v/>
      </c>
      <c r="L23" t="str">
        <f>IFERROR(INDEX($B$2:$O$9,COLUMNS($A$1:K10),ROWS($A$1:K10)),"")</f>
        <v/>
      </c>
      <c r="M23" t="str">
        <f>IFERROR(INDEX($B$2:$O$9,COLUMNS($A$1:L10),ROWS($A$1:L10)),"")</f>
        <v/>
      </c>
      <c r="N23" t="str">
        <f>IFERROR(INDEX($B$2:$O$9,COLUMNS($A$1:M10),ROWS($A$1:M10)),"")</f>
        <v/>
      </c>
      <c r="O23" t="str">
        <f>IFERROR(INDEX($B$2:$O$9,COLUMNS($A$1:N10),ROWS($A$1:N10)),"")</f>
        <v/>
      </c>
    </row>
    <row r="24" spans="2:21">
      <c r="B24" t="str">
        <f>IFERROR(INDEX($B$2:$O$9,COLUMNS($A$1:A11),ROWS($A$1:A11)),"")</f>
        <v>Okt</v>
      </c>
      <c r="C24">
        <f>IFERROR(INDEX($B$2:$O$9,COLUMNS($A$1:B11),ROWS($A$1:B11)),"")</f>
        <v>104</v>
      </c>
      <c r="D24">
        <f>IFERROR(INDEX($B$2:$O$9,COLUMNS($A$1:C11),ROWS($A$1:C11)),"")</f>
        <v>162</v>
      </c>
      <c r="E24">
        <f>IFERROR(INDEX($B$2:$O$9,COLUMNS($A$1:D11),ROWS($A$1:D11)),"")</f>
        <v>151</v>
      </c>
      <c r="F24">
        <f>IFERROR(INDEX($B$2:$O$9,COLUMNS($A$1:E11),ROWS($A$1:E11)),"")</f>
        <v>191</v>
      </c>
      <c r="G24">
        <f>IFERROR(INDEX($B$2:$O$9,COLUMNS($A$1:F11),ROWS($A$1:F11)),"")</f>
        <v>0</v>
      </c>
      <c r="H24">
        <f>IFERROR(INDEX($B$2:$O$9,COLUMNS($A$1:G11),ROWS($A$1:G11)),"")</f>
        <v>0</v>
      </c>
      <c r="I24">
        <f>IFERROR(INDEX($B$2:$O$9,COLUMNS($A$1:H11),ROWS($A$1:H11)),"")</f>
        <v>608</v>
      </c>
      <c r="J24" t="str">
        <f>IFERROR(INDEX($B$2:$O$9,COLUMNS($A$1:I11),ROWS($A$1:I11)),"")</f>
        <v/>
      </c>
      <c r="K24" t="str">
        <f>IFERROR(INDEX($B$2:$O$9,COLUMNS($A$1:J11),ROWS($A$1:J11)),"")</f>
        <v/>
      </c>
      <c r="L24" t="str">
        <f>IFERROR(INDEX($B$2:$O$9,COLUMNS($A$1:K11),ROWS($A$1:K11)),"")</f>
        <v/>
      </c>
      <c r="M24" t="str">
        <f>IFERROR(INDEX($B$2:$O$9,COLUMNS($A$1:L11),ROWS($A$1:L11)),"")</f>
        <v/>
      </c>
      <c r="N24" t="str">
        <f>IFERROR(INDEX($B$2:$O$9,COLUMNS($A$1:M11),ROWS($A$1:M11)),"")</f>
        <v/>
      </c>
      <c r="O24" t="str">
        <f>IFERROR(INDEX($B$2:$O$9,COLUMNS($A$1:N11),ROWS($A$1:N11)),"")</f>
        <v/>
      </c>
    </row>
    <row r="25" spans="2:21">
      <c r="B25" t="str">
        <f>IFERROR(INDEX($B$2:$O$9,COLUMNS($A$1:A12),ROWS($A$1:A12)),"")</f>
        <v>Nov</v>
      </c>
      <c r="C25">
        <f>IFERROR(INDEX($B$2:$O$9,COLUMNS($A$1:B12),ROWS($A$1:B12)),"")</f>
        <v>189</v>
      </c>
      <c r="D25">
        <f>IFERROR(INDEX($B$2:$O$9,COLUMNS($A$1:C12),ROWS($A$1:C12)),"")</f>
        <v>119</v>
      </c>
      <c r="E25">
        <f>IFERROR(INDEX($B$2:$O$9,COLUMNS($A$1:D12),ROWS($A$1:D12)),"")</f>
        <v>174</v>
      </c>
      <c r="F25">
        <f>IFERROR(INDEX($B$2:$O$9,COLUMNS($A$1:E12),ROWS($A$1:E12)),"")</f>
        <v>184</v>
      </c>
      <c r="G25">
        <f>IFERROR(INDEX($B$2:$O$9,COLUMNS($A$1:F12),ROWS($A$1:F12)),"")</f>
        <v>0</v>
      </c>
      <c r="H25">
        <f>IFERROR(INDEX($B$2:$O$9,COLUMNS($A$1:G12),ROWS($A$1:G12)),"")</f>
        <v>0</v>
      </c>
      <c r="I25">
        <f>IFERROR(INDEX($B$2:$O$9,COLUMNS($A$1:H12),ROWS($A$1:H12)),"")</f>
        <v>666</v>
      </c>
      <c r="J25" t="str">
        <f>IFERROR(INDEX($B$2:$O$9,COLUMNS($A$1:I12),ROWS($A$1:I12)),"")</f>
        <v/>
      </c>
      <c r="K25" t="str">
        <f>IFERROR(INDEX($B$2:$O$9,COLUMNS($A$1:J12),ROWS($A$1:J12)),"")</f>
        <v/>
      </c>
      <c r="L25" t="str">
        <f>IFERROR(INDEX($B$2:$O$9,COLUMNS($A$1:K12),ROWS($A$1:K12)),"")</f>
        <v/>
      </c>
      <c r="M25" t="str">
        <f>IFERROR(INDEX($B$2:$O$9,COLUMNS($A$1:L12),ROWS($A$1:L12)),"")</f>
        <v/>
      </c>
      <c r="N25" t="str">
        <f>IFERROR(INDEX($B$2:$O$9,COLUMNS($A$1:M12),ROWS($A$1:M12)),"")</f>
        <v/>
      </c>
      <c r="O25" t="str">
        <f>IFERROR(INDEX($B$2:$O$9,COLUMNS($A$1:N12),ROWS($A$1:N12)),"")</f>
        <v/>
      </c>
    </row>
    <row r="26" spans="2:21">
      <c r="B26" t="str">
        <f>IFERROR(INDEX($B$2:$O$9,COLUMNS($A$1:A13),ROWS($A$1:A13)),"")</f>
        <v>Dec</v>
      </c>
      <c r="C26">
        <f>IFERROR(INDEX($B$2:$O$9,COLUMNS($A$1:B13),ROWS($A$1:B13)),"")</f>
        <v>158</v>
      </c>
      <c r="D26">
        <f>IFERROR(INDEX($B$2:$O$9,COLUMNS($A$1:C13),ROWS($A$1:C13)),"")</f>
        <v>133</v>
      </c>
      <c r="E26">
        <f>IFERROR(INDEX($B$2:$O$9,COLUMNS($A$1:D13),ROWS($A$1:D13)),"")</f>
        <v>144</v>
      </c>
      <c r="F26">
        <f>IFERROR(INDEX($B$2:$O$9,COLUMNS($A$1:E13),ROWS($A$1:E13)),"")</f>
        <v>147</v>
      </c>
      <c r="G26">
        <f>IFERROR(INDEX($B$2:$O$9,COLUMNS($A$1:F13),ROWS($A$1:F13)),"")</f>
        <v>200</v>
      </c>
      <c r="H26">
        <f>IFERROR(INDEX($B$2:$O$9,COLUMNS($A$1:G13),ROWS($A$1:G13)),"")</f>
        <v>150</v>
      </c>
      <c r="I26">
        <f>IFERROR(INDEX($B$2:$O$9,COLUMNS($A$1:H13),ROWS($A$1:H13)),"")</f>
        <v>932</v>
      </c>
      <c r="J26" t="str">
        <f>IFERROR(INDEX($B$2:$O$9,COLUMNS($A$1:I13),ROWS($A$1:I13)),"")</f>
        <v/>
      </c>
      <c r="K26" t="str">
        <f>IFERROR(INDEX($B$2:$O$9,COLUMNS($A$1:J13),ROWS($A$1:J13)),"")</f>
        <v/>
      </c>
      <c r="L26" t="str">
        <f>IFERROR(INDEX($B$2:$O$9,COLUMNS($A$1:K13),ROWS($A$1:K13)),"")</f>
        <v/>
      </c>
      <c r="M26" t="str">
        <f>IFERROR(INDEX($B$2:$O$9,COLUMNS($A$1:L13),ROWS($A$1:L13)),"")</f>
        <v/>
      </c>
      <c r="N26" t="str">
        <f>IFERROR(INDEX($B$2:$O$9,COLUMNS($A$1:M13),ROWS($A$1:M13)),"")</f>
        <v/>
      </c>
      <c r="O26" t="str">
        <f>IFERROR(INDEX($B$2:$O$9,COLUMNS($A$1:N13),ROWS($A$1:N13)),"")</f>
        <v/>
      </c>
    </row>
    <row r="27" spans="2:21">
      <c r="B27" t="str">
        <f>IFERROR(INDEX($B$2:$O$9,COLUMNS($A$1:A14),ROWS($A$1:A14)),"")</f>
        <v>Totaal</v>
      </c>
      <c r="C27">
        <f>IFERROR(INDEX($B$2:$O$9,COLUMNS($A$1:B14),ROWS($A$1:B14)),"")</f>
        <v>1833</v>
      </c>
      <c r="D27">
        <f>IFERROR(INDEX($B$2:$O$9,COLUMNS($A$1:C14),ROWS($A$1:C14)),"")</f>
        <v>1888</v>
      </c>
      <c r="E27">
        <f>IFERROR(INDEX($B$2:$O$9,COLUMNS($A$1:D14),ROWS($A$1:D14)),"")</f>
        <v>1906</v>
      </c>
      <c r="F27">
        <f>IFERROR(INDEX($B$2:$O$9,COLUMNS($A$1:E14),ROWS($A$1:E14)),"")</f>
        <v>1721</v>
      </c>
      <c r="G27">
        <f>IFERROR(INDEX($B$2:$O$9,COLUMNS($A$1:F14),ROWS($A$1:F14)),"")</f>
        <v>410</v>
      </c>
      <c r="H27">
        <f>IFERROR(INDEX($B$2:$O$9,COLUMNS($A$1:G14),ROWS($A$1:G14)),"")</f>
        <v>300</v>
      </c>
      <c r="I27">
        <f>IFERROR(INDEX($B$2:$O$9,COLUMNS($A$1:H14),ROWS($A$1:H14)),"")</f>
        <v>8058</v>
      </c>
      <c r="J27" t="str">
        <f>IFERROR(INDEX($B$2:$O$9,COLUMNS($A$1:I14),ROWS($A$1:I14)),"")</f>
        <v/>
      </c>
      <c r="K27" t="str">
        <f>IFERROR(INDEX($B$2:$O$9,COLUMNS($A$1:J14),ROWS($A$1:J14)),"")</f>
        <v/>
      </c>
      <c r="L27" t="str">
        <f>IFERROR(INDEX($B$2:$O$9,COLUMNS($A$1:K14),ROWS($A$1:K14)),"")</f>
        <v/>
      </c>
      <c r="M27" t="str">
        <f>IFERROR(INDEX($B$2:$O$9,COLUMNS($A$1:L14),ROWS($A$1:L14)),"")</f>
        <v/>
      </c>
      <c r="N27" t="str">
        <f>IFERROR(INDEX($B$2:$O$9,COLUMNS($A$1:M14),ROWS($A$1:M14)),"")</f>
        <v/>
      </c>
      <c r="O27" t="str">
        <f>IFERROR(INDEX($B$2:$O$9,COLUMNS($A$1:N14),ROWS($A$1:N14)),"")</f>
        <v/>
      </c>
    </row>
    <row r="28" spans="2:21">
      <c r="B28" t="str">
        <f>IFERROR(INDEX($B$2:$O$9,COLUMNS($A$1:A15),ROWS($A$1:A15)),"")</f>
        <v/>
      </c>
      <c r="C28" t="str">
        <f>IFERROR(INDEX($B$2:$O$9,COLUMNS($A$1:B15),ROWS($A$1:B15)),"")</f>
        <v/>
      </c>
      <c r="D28" t="str">
        <f>IFERROR(INDEX($B$2:$O$9,COLUMNS($A$1:C15),ROWS($A$1:C15)),"")</f>
        <v/>
      </c>
      <c r="E28" t="str">
        <f>IFERROR(INDEX($B$2:$O$9,COLUMNS($A$1:D15),ROWS($A$1:D15)),"")</f>
        <v/>
      </c>
      <c r="F28" t="str">
        <f>IFERROR(INDEX($B$2:$O$9,COLUMNS($A$1:E15),ROWS($A$1:E15)),"")</f>
        <v/>
      </c>
      <c r="G28" t="str">
        <f>IFERROR(INDEX($B$2:$O$9,COLUMNS($A$1:F15),ROWS($A$1:F15)),"")</f>
        <v/>
      </c>
      <c r="H28" t="str">
        <f>IFERROR(INDEX($B$2:$O$9,COLUMNS($A$1:G15),ROWS($A$1:G15)),"")</f>
        <v/>
      </c>
      <c r="I28" t="str">
        <f>IFERROR(INDEX($B$2:$O$9,COLUMNS($A$1:H15),ROWS($A$1:H15)),"")</f>
        <v/>
      </c>
      <c r="J28" t="str">
        <f>IFERROR(INDEX($B$2:$O$9,COLUMNS($A$1:I15),ROWS($A$1:I15)),"")</f>
        <v/>
      </c>
      <c r="K28" t="str">
        <f>IFERROR(INDEX($B$2:$O$9,COLUMNS($A$1:J15),ROWS($A$1:J15)),"")</f>
        <v/>
      </c>
      <c r="L28" t="str">
        <f>IFERROR(INDEX($B$2:$O$9,COLUMNS($A$1:K15),ROWS($A$1:K15)),"")</f>
        <v/>
      </c>
      <c r="M28" t="str">
        <f>IFERROR(INDEX($B$2:$O$9,COLUMNS($A$1:L15),ROWS($A$1:L15)),"")</f>
        <v/>
      </c>
      <c r="N28" t="str">
        <f>IFERROR(INDEX($B$2:$O$9,COLUMNS($A$1:M15),ROWS($A$1:M15)),"")</f>
        <v/>
      </c>
      <c r="O28" t="str">
        <f>IFERROR(INDEX($B$2:$O$9,COLUMNS($A$1:N15),ROWS($A$1:N15)),"")</f>
        <v/>
      </c>
    </row>
    <row r="29" spans="2:21">
      <c r="B29" t="str">
        <f>IFERROR(INDEX($B$2:$O$9,COLUMNS($A$1:A16),ROWS($A$1:A16)),"")</f>
        <v/>
      </c>
      <c r="C29" t="str">
        <f>IFERROR(INDEX($B$2:$O$9,COLUMNS($A$1:B16),ROWS($A$1:B16)),"")</f>
        <v/>
      </c>
      <c r="D29" t="str">
        <f>IFERROR(INDEX($B$2:$O$9,COLUMNS($A$1:C16),ROWS($A$1:C16)),"")</f>
        <v/>
      </c>
      <c r="E29" t="str">
        <f>IFERROR(INDEX($B$2:$O$9,COLUMNS($A$1:D16),ROWS($A$1:D16)),"")</f>
        <v/>
      </c>
      <c r="F29" t="str">
        <f>IFERROR(INDEX($B$2:$O$9,COLUMNS($A$1:E16),ROWS($A$1:E16)),"")</f>
        <v/>
      </c>
      <c r="G29" t="str">
        <f>IFERROR(INDEX($B$2:$O$9,COLUMNS($A$1:F16),ROWS($A$1:F16)),"")</f>
        <v/>
      </c>
      <c r="H29" t="str">
        <f>IFERROR(INDEX($B$2:$O$9,COLUMNS($A$1:G16),ROWS($A$1:G16)),"")</f>
        <v/>
      </c>
      <c r="I29" t="str">
        <f>IFERROR(INDEX($B$2:$O$9,COLUMNS($A$1:H16),ROWS($A$1:H16)),"")</f>
        <v/>
      </c>
      <c r="J29" t="str">
        <f>IFERROR(INDEX($B$2:$O$9,COLUMNS($A$1:I16),ROWS($A$1:I16)),"")</f>
        <v/>
      </c>
      <c r="K29" t="str">
        <f>IFERROR(INDEX($B$2:$O$9,COLUMNS($A$1:J16),ROWS($A$1:J16)),"")</f>
        <v/>
      </c>
      <c r="L29" t="str">
        <f>IFERROR(INDEX($B$2:$O$9,COLUMNS($A$1:K16),ROWS($A$1:K16)),"")</f>
        <v/>
      </c>
      <c r="M29" t="str">
        <f>IFERROR(INDEX($B$2:$O$9,COLUMNS($A$1:L16),ROWS($A$1:L16)),"")</f>
        <v/>
      </c>
      <c r="N29" t="str">
        <f>IFERROR(INDEX($B$2:$O$9,COLUMNS($A$1:M16),ROWS($A$1:M16)),"")</f>
        <v/>
      </c>
      <c r="O29" t="str">
        <f>IFERROR(INDEX($B$2:$O$9,COLUMNS($A$1:N16),ROWS($A$1:N16)),"")</f>
        <v/>
      </c>
    </row>
    <row r="30" spans="2:21">
      <c r="B30" t="str">
        <f>IFERROR(INDEX($B$2:$O$9,COLUMNS($A$1:A17),ROWS($A$1:A17)),"")</f>
        <v/>
      </c>
      <c r="C30" t="str">
        <f>IFERROR(INDEX($B$2:$O$9,COLUMNS($A$1:B17),ROWS($A$1:B17)),"")</f>
        <v/>
      </c>
      <c r="D30" t="str">
        <f>IFERROR(INDEX($B$2:$O$9,COLUMNS($A$1:C17),ROWS($A$1:C17)),"")</f>
        <v/>
      </c>
      <c r="E30" t="str">
        <f>IFERROR(INDEX($B$2:$O$9,COLUMNS($A$1:D17),ROWS($A$1:D17)),"")</f>
        <v/>
      </c>
      <c r="F30" t="str">
        <f>IFERROR(INDEX($B$2:$O$9,COLUMNS($A$1:E17),ROWS($A$1:E17)),"")</f>
        <v/>
      </c>
      <c r="G30" t="str">
        <f>IFERROR(INDEX($B$2:$O$9,COLUMNS($A$1:F17),ROWS($A$1:F17)),"")</f>
        <v/>
      </c>
      <c r="H30" t="str">
        <f>IFERROR(INDEX($B$2:$O$9,COLUMNS($A$1:G17),ROWS($A$1:G17)),"")</f>
        <v/>
      </c>
      <c r="I30" t="str">
        <f>IFERROR(INDEX($B$2:$O$9,COLUMNS($A$1:H17),ROWS($A$1:H17)),"")</f>
        <v/>
      </c>
      <c r="J30" t="str">
        <f>IFERROR(INDEX($B$2:$O$9,COLUMNS($A$1:I17),ROWS($A$1:I17)),"")</f>
        <v/>
      </c>
      <c r="K30" t="str">
        <f>IFERROR(INDEX($B$2:$O$9,COLUMNS($A$1:J17),ROWS($A$1:J17)),"")</f>
        <v/>
      </c>
      <c r="L30" t="str">
        <f>IFERROR(INDEX($B$2:$O$9,COLUMNS($A$1:K17),ROWS($A$1:K17)),"")</f>
        <v/>
      </c>
      <c r="M30" t="str">
        <f>IFERROR(INDEX($B$2:$O$9,COLUMNS($A$1:L17),ROWS($A$1:L17)),"")</f>
        <v/>
      </c>
      <c r="N30" t="str">
        <f>IFERROR(INDEX($B$2:$O$9,COLUMNS($A$1:M17),ROWS($A$1:M17)),"")</f>
        <v/>
      </c>
      <c r="O30" t="str">
        <f>IFERROR(INDEX($B$2:$O$9,COLUMNS($A$1:N17),ROWS($A$1:N17)),"")</f>
        <v/>
      </c>
    </row>
    <row r="31" spans="2:21">
      <c r="B31" t="str">
        <f>IFERROR(INDEX($B$2:$O$9,COLUMNS($A$1:A18),ROWS($A$1:A18)),"")</f>
        <v/>
      </c>
      <c r="C31" t="str">
        <f>IFERROR(INDEX($B$2:$O$9,COLUMNS($A$1:B18),ROWS($A$1:B18)),"")</f>
        <v/>
      </c>
      <c r="D31" t="str">
        <f>IFERROR(INDEX($B$2:$O$9,COLUMNS($A$1:C18),ROWS($A$1:C18)),"")</f>
        <v/>
      </c>
      <c r="E31" t="str">
        <f>IFERROR(INDEX($B$2:$O$9,COLUMNS($A$1:D18),ROWS($A$1:D18)),"")</f>
        <v/>
      </c>
      <c r="F31" t="str">
        <f>IFERROR(INDEX($B$2:$O$9,COLUMNS($A$1:E18),ROWS($A$1:E18)),"")</f>
        <v/>
      </c>
      <c r="G31" t="str">
        <f>IFERROR(INDEX($B$2:$O$9,COLUMNS($A$1:F18),ROWS($A$1:F18)),"")</f>
        <v/>
      </c>
      <c r="H31" t="str">
        <f>IFERROR(INDEX($B$2:$O$9,COLUMNS($A$1:G18),ROWS($A$1:G18)),"")</f>
        <v/>
      </c>
      <c r="I31" t="str">
        <f>IFERROR(INDEX($B$2:$O$9,COLUMNS($A$1:H18),ROWS($A$1:H18)),"")</f>
        <v/>
      </c>
      <c r="J31" t="str">
        <f>IFERROR(INDEX($B$2:$O$9,COLUMNS($A$1:I18),ROWS($A$1:I18)),"")</f>
        <v/>
      </c>
      <c r="K31" t="str">
        <f>IFERROR(INDEX($B$2:$O$9,COLUMNS($A$1:J18),ROWS($A$1:J18)),"")</f>
        <v/>
      </c>
      <c r="L31" t="str">
        <f>IFERROR(INDEX($B$2:$O$9,COLUMNS($A$1:K18),ROWS($A$1:K18)),"")</f>
        <v/>
      </c>
      <c r="M31" t="str">
        <f>IFERROR(INDEX($B$2:$O$9,COLUMNS($A$1:L18),ROWS($A$1:L18)),"")</f>
        <v/>
      </c>
      <c r="N31" t="str">
        <f>IFERROR(INDEX($B$2:$O$9,COLUMNS($A$1:M18),ROWS($A$1:M18)),"")</f>
        <v/>
      </c>
      <c r="O31" t="str">
        <f>IFERROR(INDEX($B$2:$O$9,COLUMNS($A$1:N18),ROWS($A$1:N18)),"")</f>
        <v/>
      </c>
    </row>
    <row r="32" spans="2:21">
      <c r="B32" t="str">
        <f>IFERROR(INDEX($B$2:$O$9,COLUMNS($A$1:A19),ROWS($A$1:A19)),"")</f>
        <v/>
      </c>
      <c r="C32" t="str">
        <f>IFERROR(INDEX($B$2:$O$9,COLUMNS($A$1:B19),ROWS($A$1:B19)),"")</f>
        <v/>
      </c>
      <c r="D32" t="str">
        <f>IFERROR(INDEX($B$2:$O$9,COLUMNS($A$1:C19),ROWS($A$1:C19)),"")</f>
        <v/>
      </c>
      <c r="E32" t="str">
        <f>IFERROR(INDEX($B$2:$O$9,COLUMNS($A$1:D19),ROWS($A$1:D19)),"")</f>
        <v/>
      </c>
      <c r="F32" t="str">
        <f>IFERROR(INDEX($B$2:$O$9,COLUMNS($A$1:E19),ROWS($A$1:E19)),"")</f>
        <v/>
      </c>
      <c r="G32" t="str">
        <f>IFERROR(INDEX($B$2:$O$9,COLUMNS($A$1:F19),ROWS($A$1:F19)),"")</f>
        <v/>
      </c>
      <c r="H32" t="str">
        <f>IFERROR(INDEX($B$2:$O$9,COLUMNS($A$1:G19),ROWS($A$1:G19)),"")</f>
        <v/>
      </c>
      <c r="I32" t="str">
        <f>IFERROR(INDEX($B$2:$O$9,COLUMNS($A$1:H19),ROWS($A$1:H19)),"")</f>
        <v/>
      </c>
      <c r="J32" t="str">
        <f>IFERROR(INDEX($B$2:$O$9,COLUMNS($A$1:I19),ROWS($A$1:I19)),"")</f>
        <v/>
      </c>
      <c r="K32" t="str">
        <f>IFERROR(INDEX($B$2:$O$9,COLUMNS($A$1:J19),ROWS($A$1:J19)),"")</f>
        <v/>
      </c>
      <c r="L32" t="str">
        <f>IFERROR(INDEX($B$2:$O$9,COLUMNS($A$1:K19),ROWS($A$1:K19)),"")</f>
        <v/>
      </c>
      <c r="M32" t="str">
        <f>IFERROR(INDEX($B$2:$O$9,COLUMNS($A$1:L19),ROWS($A$1:L19)),"")</f>
        <v/>
      </c>
      <c r="N32" t="str">
        <f>IFERROR(INDEX($B$2:$O$9,COLUMNS($A$1:M19),ROWS($A$1:M19)),"")</f>
        <v/>
      </c>
      <c r="O32" t="str">
        <f>IFERROR(INDEX($B$2:$O$9,COLUMNS($A$1:N19),ROWS($A$1:N19)),"")</f>
        <v/>
      </c>
    </row>
    <row r="33" spans="2:15">
      <c r="B33" t="str">
        <f>IFERROR(INDEX($B$2:$O$9,COLUMNS($A$1:A20),ROWS($A$1:A20)),"")</f>
        <v/>
      </c>
      <c r="C33" t="str">
        <f>IFERROR(INDEX($B$2:$O$9,COLUMNS($A$1:B20),ROWS($A$1:B20)),"")</f>
        <v/>
      </c>
      <c r="D33" t="str">
        <f>IFERROR(INDEX($B$2:$O$9,COLUMNS($A$1:C20),ROWS($A$1:C20)),"")</f>
        <v/>
      </c>
      <c r="E33" t="str">
        <f>IFERROR(INDEX($B$2:$O$9,COLUMNS($A$1:D20),ROWS($A$1:D20)),"")</f>
        <v/>
      </c>
      <c r="F33" t="str">
        <f>IFERROR(INDEX($B$2:$O$9,COLUMNS($A$1:E20),ROWS($A$1:E20)),"")</f>
        <v/>
      </c>
      <c r="G33" t="str">
        <f>IFERROR(INDEX($B$2:$O$9,COLUMNS($A$1:F20),ROWS($A$1:F20)),"")</f>
        <v/>
      </c>
      <c r="H33" t="str">
        <f>IFERROR(INDEX($B$2:$O$9,COLUMNS($A$1:G20),ROWS($A$1:G20)),"")</f>
        <v/>
      </c>
      <c r="I33" t="str">
        <f>IFERROR(INDEX($B$2:$O$9,COLUMNS($A$1:H20),ROWS($A$1:H20)),"")</f>
        <v/>
      </c>
      <c r="J33" t="str">
        <f>IFERROR(INDEX($B$2:$O$9,COLUMNS($A$1:I20),ROWS($A$1:I20)),"")</f>
        <v/>
      </c>
      <c r="K33" t="str">
        <f>IFERROR(INDEX($B$2:$O$9,COLUMNS($A$1:J20),ROWS($A$1:J20)),"")</f>
        <v/>
      </c>
      <c r="L33" t="str">
        <f>IFERROR(INDEX($B$2:$O$9,COLUMNS($A$1:K20),ROWS($A$1:K20)),"")</f>
        <v/>
      </c>
      <c r="M33" t="str">
        <f>IFERROR(INDEX($B$2:$O$9,COLUMNS($A$1:L20),ROWS($A$1:L20)),"")</f>
        <v/>
      </c>
      <c r="N33" t="str">
        <f>IFERROR(INDEX($B$2:$O$9,COLUMNS($A$1:M20),ROWS($A$1:M20)),"")</f>
        <v/>
      </c>
      <c r="O33" t="str">
        <f>IFERROR(INDEX($B$2:$O$9,COLUMNS($A$1:N20),ROWS($A$1:N20)),"")</f>
        <v/>
      </c>
    </row>
    <row r="34" spans="2:15">
      <c r="B34" t="str">
        <f>IFERROR(INDEX($B$2:$O$9,COLUMNS($A$1:A21),ROWS($A$1:A21)),"")</f>
        <v/>
      </c>
      <c r="C34" t="str">
        <f>IFERROR(INDEX($B$2:$O$9,COLUMNS($A$1:B21),ROWS($A$1:B21)),"")</f>
        <v/>
      </c>
      <c r="D34" t="str">
        <f>IFERROR(INDEX($B$2:$O$9,COLUMNS($A$1:C21),ROWS($A$1:C21)),"")</f>
        <v/>
      </c>
      <c r="E34" t="str">
        <f>IFERROR(INDEX($B$2:$O$9,COLUMNS($A$1:D21),ROWS($A$1:D21)),"")</f>
        <v/>
      </c>
      <c r="F34" t="str">
        <f>IFERROR(INDEX($B$2:$O$9,COLUMNS($A$1:E21),ROWS($A$1:E21)),"")</f>
        <v/>
      </c>
      <c r="G34" t="str">
        <f>IFERROR(INDEX($B$2:$O$9,COLUMNS($A$1:F21),ROWS($A$1:F21)),"")</f>
        <v/>
      </c>
      <c r="H34" t="str">
        <f>IFERROR(INDEX($B$2:$O$9,COLUMNS($A$1:G21),ROWS($A$1:G21)),"")</f>
        <v/>
      </c>
      <c r="I34" t="str">
        <f>IFERROR(INDEX($B$2:$O$9,COLUMNS($A$1:H21),ROWS($A$1:H21)),"")</f>
        <v/>
      </c>
      <c r="J34" t="str">
        <f>IFERROR(INDEX($B$2:$O$9,COLUMNS($A$1:I21),ROWS($A$1:I21)),"")</f>
        <v/>
      </c>
      <c r="K34" t="str">
        <f>IFERROR(INDEX($B$2:$O$9,COLUMNS($A$1:J21),ROWS($A$1:J21)),"")</f>
        <v/>
      </c>
      <c r="L34" t="str">
        <f>IFERROR(INDEX($B$2:$O$9,COLUMNS($A$1:K21),ROWS($A$1:K21)),"")</f>
        <v/>
      </c>
      <c r="M34" t="str">
        <f>IFERROR(INDEX($B$2:$O$9,COLUMNS($A$1:L21),ROWS($A$1:L21)),"")</f>
        <v/>
      </c>
      <c r="N34" t="str">
        <f>IFERROR(INDEX($B$2:$O$9,COLUMNS($A$1:M21),ROWS($A$1:M21)),"")</f>
        <v/>
      </c>
      <c r="O34" t="str">
        <f>IFERROR(INDEX($B$2:$O$9,COLUMNS($A$1:N21),ROWS($A$1:N21)),"")</f>
        <v/>
      </c>
    </row>
    <row r="40" spans="2:15" hidden="1" outlineLevel="1">
      <c r="B40" t="s">
        <v>26</v>
      </c>
      <c r="C40" t="s">
        <v>27</v>
      </c>
      <c r="D40" t="s">
        <v>28</v>
      </c>
      <c r="E40" t="s">
        <v>29</v>
      </c>
      <c r="F40" t="s">
        <v>30</v>
      </c>
      <c r="G40" t="s">
        <v>31</v>
      </c>
      <c r="H40" t="s">
        <v>32</v>
      </c>
      <c r="I40" t="s">
        <v>33</v>
      </c>
      <c r="J40" t="s">
        <v>34</v>
      </c>
      <c r="K40" t="s">
        <v>35</v>
      </c>
      <c r="L40" t="s">
        <v>36</v>
      </c>
      <c r="M40" t="s">
        <v>37</v>
      </c>
      <c r="N40" t="s">
        <v>38</v>
      </c>
      <c r="O40" t="s">
        <v>39</v>
      </c>
    </row>
    <row r="41" spans="2:15" collapsed="1">
      <c r="B41" s="45" t="str">
        <f>IFERROR(INDEX($B$2:$O$9,COLUMNS($A$1:A1),ROWS($A$1:$A1)),"")</f>
        <v>Mnd/Regio</v>
      </c>
      <c r="C41" s="45" t="str">
        <f>IFERROR(INDEX($B$2:$O$9,COLUMNS($A$1:B1),ROWS($A$1:$A1)),"")</f>
        <v>Noord</v>
      </c>
      <c r="D41" s="45" t="str">
        <f>IFERROR(INDEX($B$2:$O$9,COLUMNS($A$1:C1),ROWS($A$1:$A1)),"")</f>
        <v>Oost</v>
      </c>
      <c r="E41" s="45" t="str">
        <f>IFERROR(INDEX($B$2:$O$9,COLUMNS($A$1:D1),ROWS($A$1:$A1)),"")</f>
        <v>Zuid</v>
      </c>
      <c r="F41" s="45" t="str">
        <f>IFERROR(INDEX($B$2:$O$9,COLUMNS($A$1:E1),ROWS($A$1:$A1)),"")</f>
        <v>West</v>
      </c>
      <c r="G41" s="45" t="str">
        <f>IFERROR(INDEX($B$2:$O$9,COLUMNS($A$1:F1),ROWS($A$1:$A1)),"")</f>
        <v xml:space="preserve">NO </v>
      </c>
      <c r="H41" s="45" t="str">
        <f>IFERROR(INDEX($B$2:$O$9,COLUMNS($A$1:G1),ROWS($A$1:$A1)),"")</f>
        <v>ZO</v>
      </c>
      <c r="I41" s="45" t="str">
        <f>IFERROR(INDEX($B$2:$O$9,COLUMNS($A$1:H1),ROWS($A$1:$A1)),"")</f>
        <v>Totaal</v>
      </c>
      <c r="J41" s="45" t="str">
        <f>IFERROR(INDEX($B$2:$O$9,COLUMNS($A$1:I1),ROWS($A$1:$A1)),"")</f>
        <v/>
      </c>
      <c r="K41" s="45" t="str">
        <f>IFERROR(INDEX($B$2:$O$9,COLUMNS($A$1:J1),ROWS($A$1:$A1)),"")</f>
        <v/>
      </c>
      <c r="L41" s="45" t="str">
        <f>IFERROR(INDEX($B$2:$O$9,COLUMNS($A$1:K1),ROWS($A$1:$A1)),"")</f>
        <v/>
      </c>
      <c r="M41" s="45" t="str">
        <f>IFERROR(INDEX($B$2:$O$9,COLUMNS($A$1:L1),ROWS($A$1:$A1)),"")</f>
        <v/>
      </c>
      <c r="N41" s="45" t="str">
        <f>IFERROR(INDEX($B$2:$O$9,COLUMNS($A$1:M1),ROWS($A$1:$A1)),"")</f>
        <v/>
      </c>
      <c r="O41" s="45" t="str">
        <f>IFERROR(INDEX($B$2:$O$9,COLUMNS($A$1:N1),ROWS($A$1:$A1)),"")</f>
        <v/>
      </c>
    </row>
    <row r="42" spans="2:15">
      <c r="B42" t="str">
        <f>IFERROR(INDEX($B$2:$O$9,COLUMNS($A$1:A2),ROWS($A$1:$A2)),"")</f>
        <v>Jan</v>
      </c>
      <c r="C42">
        <f>IFERROR(INDEX($B$2:$O$9,COLUMNS($A$1:B2),ROWS($A$1:$A2)),"")</f>
        <v>133</v>
      </c>
      <c r="D42">
        <f>IFERROR(INDEX($B$2:$O$9,COLUMNS($A$1:C2),ROWS($A$1:$A2)),"")</f>
        <v>126</v>
      </c>
      <c r="E42">
        <f>IFERROR(INDEX($B$2:$O$9,COLUMNS($A$1:D2),ROWS($A$1:$A2)),"")</f>
        <v>151</v>
      </c>
      <c r="F42">
        <f>IFERROR(INDEX($B$2:$O$9,COLUMNS($A$1:E2),ROWS($A$1:$A2)),"")</f>
        <v>151</v>
      </c>
      <c r="G42">
        <f>IFERROR(INDEX($B$2:$O$9,COLUMNS($A$1:F2),ROWS($A$1:$A2)),"")</f>
        <v>100</v>
      </c>
      <c r="H42">
        <f>IFERROR(INDEX($B$2:$O$9,COLUMNS($A$1:G2),ROWS($A$1:$A2)),"")</f>
        <v>150</v>
      </c>
      <c r="I42">
        <f>IFERROR(INDEX($B$2:$O$9,COLUMNS($A$1:H2),ROWS($A$1:$A2)),"")</f>
        <v>811</v>
      </c>
      <c r="J42" t="str">
        <f>IFERROR(INDEX($B$2:$O$9,COLUMNS($A$1:I2),ROWS($A$1:$A2)),"")</f>
        <v/>
      </c>
      <c r="K42" t="str">
        <f>IFERROR(INDEX($B$2:$O$9,COLUMNS($A$1:J2),ROWS($A$1:$A2)),"")</f>
        <v/>
      </c>
      <c r="L42" t="str">
        <f>IFERROR(INDEX($B$2:$O$9,COLUMNS($A$1:K2),ROWS($A$1:$A2)),"")</f>
        <v/>
      </c>
      <c r="M42" t="str">
        <f>IFERROR(INDEX($B$2:$O$9,COLUMNS($A$1:L2),ROWS($A$1:$A2)),"")</f>
        <v/>
      </c>
      <c r="N42" t="str">
        <f>IFERROR(INDEX($B$2:$O$9,COLUMNS($A$1:M2),ROWS($A$1:$A2)),"")</f>
        <v/>
      </c>
      <c r="O42" t="str">
        <f>IFERROR(INDEX($B$2:$O$9,COLUMNS($A$1:N2),ROWS($A$1:$A2)),"")</f>
        <v/>
      </c>
    </row>
    <row r="43" spans="2:15">
      <c r="B43" t="str">
        <f>IFERROR(INDEX($B$2:$O$9,COLUMNS($A$1:A3),ROWS($A$1:$A3)),"")</f>
        <v>Feb</v>
      </c>
      <c r="C43">
        <f>IFERROR(INDEX($B$2:$O$9,COLUMNS($A$1:B3),ROWS($A$1:$A3)),"")</f>
        <v>105</v>
      </c>
      <c r="D43">
        <f>IFERROR(INDEX($B$2:$O$9,COLUMNS($A$1:C3),ROWS($A$1:$A3)),"")</f>
        <v>143</v>
      </c>
      <c r="E43">
        <f>IFERROR(INDEX($B$2:$O$9,COLUMNS($A$1:D3),ROWS($A$1:$A3)),"")</f>
        <v>143</v>
      </c>
      <c r="F43">
        <f>IFERROR(INDEX($B$2:$O$9,COLUMNS($A$1:E3),ROWS($A$1:$A3)),"")</f>
        <v>124</v>
      </c>
      <c r="G43">
        <f>IFERROR(INDEX($B$2:$O$9,COLUMNS($A$1:F3),ROWS($A$1:$A3)),"")</f>
        <v>110</v>
      </c>
      <c r="H43">
        <f>IFERROR(INDEX($B$2:$O$9,COLUMNS($A$1:G3),ROWS($A$1:$A3)),"")</f>
        <v>0</v>
      </c>
      <c r="I43">
        <f>IFERROR(INDEX($B$2:$O$9,COLUMNS($A$1:H3),ROWS($A$1:$A3)),"")</f>
        <v>625</v>
      </c>
      <c r="J43" t="str">
        <f>IFERROR(INDEX($B$2:$O$9,COLUMNS($A$1:I3),ROWS($A$1:$A3)),"")</f>
        <v/>
      </c>
      <c r="K43" t="str">
        <f>IFERROR(INDEX($B$2:$O$9,COLUMNS($A$1:J3),ROWS($A$1:$A3)),"")</f>
        <v/>
      </c>
      <c r="L43" t="str">
        <f>IFERROR(INDEX($B$2:$O$9,COLUMNS($A$1:K3),ROWS($A$1:$A3)),"")</f>
        <v/>
      </c>
      <c r="M43" t="str">
        <f>IFERROR(INDEX($B$2:$O$9,COLUMNS($A$1:L3),ROWS($A$1:$A3)),"")</f>
        <v/>
      </c>
      <c r="N43" t="str">
        <f>IFERROR(INDEX($B$2:$O$9,COLUMNS($A$1:M3),ROWS($A$1:$A3)),"")</f>
        <v/>
      </c>
      <c r="O43" t="str">
        <f>IFERROR(INDEX($B$2:$O$9,COLUMNS($A$1:N3),ROWS($A$1:$A3)),"")</f>
        <v/>
      </c>
    </row>
    <row r="44" spans="2:15">
      <c r="B44" t="str">
        <f>IFERROR(INDEX($B$2:$O$9,COLUMNS($A$1:A4),ROWS($A$1:$A4)),"")</f>
        <v>Mrt</v>
      </c>
      <c r="C44">
        <f>IFERROR(INDEX($B$2:$O$9,COLUMNS($A$1:B4),ROWS($A$1:$A4)),"")</f>
        <v>183</v>
      </c>
      <c r="D44">
        <f>IFERROR(INDEX($B$2:$O$9,COLUMNS($A$1:C4),ROWS($A$1:$A4)),"")</f>
        <v>169</v>
      </c>
      <c r="E44">
        <f>IFERROR(INDEX($B$2:$O$9,COLUMNS($A$1:D4),ROWS($A$1:$A4)),"")</f>
        <v>182</v>
      </c>
      <c r="F44">
        <f>IFERROR(INDEX($B$2:$O$9,COLUMNS($A$1:E4),ROWS($A$1:$A4)),"")</f>
        <v>161</v>
      </c>
      <c r="G44">
        <f>IFERROR(INDEX($B$2:$O$9,COLUMNS($A$1:F4),ROWS($A$1:$A4)),"")</f>
        <v>0</v>
      </c>
      <c r="H44">
        <f>IFERROR(INDEX($B$2:$O$9,COLUMNS($A$1:G4),ROWS($A$1:$A4)),"")</f>
        <v>0</v>
      </c>
      <c r="I44">
        <f>IFERROR(INDEX($B$2:$O$9,COLUMNS($A$1:H4),ROWS($A$1:$A4)),"")</f>
        <v>695</v>
      </c>
      <c r="J44" t="str">
        <f>IFERROR(INDEX($B$2:$O$9,COLUMNS($A$1:I4),ROWS($A$1:$A4)),"")</f>
        <v/>
      </c>
      <c r="K44" t="str">
        <f>IFERROR(INDEX($B$2:$O$9,COLUMNS($A$1:J4),ROWS($A$1:$A4)),"")</f>
        <v/>
      </c>
      <c r="L44" t="str">
        <f>IFERROR(INDEX($B$2:$O$9,COLUMNS($A$1:K4),ROWS($A$1:$A4)),"")</f>
        <v/>
      </c>
      <c r="M44" t="str">
        <f>IFERROR(INDEX($B$2:$O$9,COLUMNS($A$1:L4),ROWS($A$1:$A4)),"")</f>
        <v/>
      </c>
      <c r="N44" t="str">
        <f>IFERROR(INDEX($B$2:$O$9,COLUMNS($A$1:M4),ROWS($A$1:$A4)),"")</f>
        <v/>
      </c>
      <c r="O44" t="str">
        <f>IFERROR(INDEX($B$2:$O$9,COLUMNS($A$1:N4),ROWS($A$1:$A4)),"")</f>
        <v/>
      </c>
    </row>
    <row r="45" spans="2:15">
      <c r="B45" t="str">
        <f>IFERROR(INDEX($B$2:$O$9,COLUMNS($A$1:A5),ROWS($A$1:$A5)),"")</f>
        <v>Apr</v>
      </c>
      <c r="C45">
        <f>IFERROR(INDEX($B$2:$O$9,COLUMNS($A$1:B5),ROWS($A$1:$A5)),"")</f>
        <v>100</v>
      </c>
      <c r="D45">
        <f>IFERROR(INDEX($B$2:$O$9,COLUMNS($A$1:C5),ROWS($A$1:$A5)),"")</f>
        <v>130</v>
      </c>
      <c r="E45">
        <f>IFERROR(INDEX($B$2:$O$9,COLUMNS($A$1:D5),ROWS($A$1:$A5)),"")</f>
        <v>163</v>
      </c>
      <c r="F45">
        <f>IFERROR(INDEX($B$2:$O$9,COLUMNS($A$1:E5),ROWS($A$1:$A5)),"")</f>
        <v>157</v>
      </c>
      <c r="G45">
        <f>IFERROR(INDEX($B$2:$O$9,COLUMNS($A$1:F5),ROWS($A$1:$A5)),"")</f>
        <v>0</v>
      </c>
      <c r="H45">
        <f>IFERROR(INDEX($B$2:$O$9,COLUMNS($A$1:G5),ROWS($A$1:$A5)),"")</f>
        <v>0</v>
      </c>
      <c r="I45">
        <f>IFERROR(INDEX($B$2:$O$9,COLUMNS($A$1:H5),ROWS($A$1:$A5)),"")</f>
        <v>550</v>
      </c>
      <c r="J45" t="str">
        <f>IFERROR(INDEX($B$2:$O$9,COLUMNS($A$1:I5),ROWS($A$1:$A5)),"")</f>
        <v/>
      </c>
      <c r="K45" t="str">
        <f>IFERROR(INDEX($B$2:$O$9,COLUMNS($A$1:J5),ROWS($A$1:$A5)),"")</f>
        <v/>
      </c>
      <c r="L45" t="str">
        <f>IFERROR(INDEX($B$2:$O$9,COLUMNS($A$1:K5),ROWS($A$1:$A5)),"")</f>
        <v/>
      </c>
      <c r="M45" t="str">
        <f>IFERROR(INDEX($B$2:$O$9,COLUMNS($A$1:L5),ROWS($A$1:$A5)),"")</f>
        <v/>
      </c>
      <c r="N45" t="str">
        <f>IFERROR(INDEX($B$2:$O$9,COLUMNS($A$1:M5),ROWS($A$1:$A5)),"")</f>
        <v/>
      </c>
      <c r="O45" t="str">
        <f>IFERROR(INDEX($B$2:$O$9,COLUMNS($A$1:N5),ROWS($A$1:$A5)),"")</f>
        <v/>
      </c>
    </row>
    <row r="46" spans="2:15" hidden="1">
      <c r="B46" t="str">
        <f>IFERROR(INDEX($B$2:$O$9,COLUMNS($A$1:A6),ROWS($A$1:$A6)),"")</f>
        <v>Mei</v>
      </c>
      <c r="C46">
        <f>IFERROR(INDEX($B$2:$O$9,COLUMNS($A$1:B6),ROWS($A$1:$A6)),"")</f>
        <v>194</v>
      </c>
      <c r="D46">
        <f>IFERROR(INDEX($B$2:$O$9,COLUMNS($A$1:C6),ROWS($A$1:$A6)),"")</f>
        <v>176</v>
      </c>
      <c r="E46">
        <f>IFERROR(INDEX($B$2:$O$9,COLUMNS($A$1:D6),ROWS($A$1:$A6)),"")</f>
        <v>174</v>
      </c>
      <c r="F46">
        <f>IFERROR(INDEX($B$2:$O$9,COLUMNS($A$1:E6),ROWS($A$1:$A6)),"")</f>
        <v>102</v>
      </c>
      <c r="G46">
        <f>IFERROR(INDEX($B$2:$O$9,COLUMNS($A$1:F6),ROWS($A$1:$A6)),"")</f>
        <v>0</v>
      </c>
      <c r="H46">
        <f>IFERROR(INDEX($B$2:$O$9,COLUMNS($A$1:G6),ROWS($A$1:$A6)),"")</f>
        <v>0</v>
      </c>
      <c r="I46">
        <f>IFERROR(INDEX($B$2:$O$9,COLUMNS($A$1:H6),ROWS($A$1:$A6)),"")</f>
        <v>646</v>
      </c>
      <c r="J46" t="str">
        <f>IFERROR(INDEX($B$2:$O$9,COLUMNS($A$1:I6),ROWS($A$1:$A6)),"")</f>
        <v/>
      </c>
      <c r="K46" t="str">
        <f>IFERROR(INDEX($B$2:$O$9,COLUMNS($A$1:J6),ROWS($A$1:$A6)),"")</f>
        <v/>
      </c>
      <c r="L46" t="str">
        <f>IFERROR(INDEX($B$2:$O$9,COLUMNS($A$1:K6),ROWS($A$1:$A6)),"")</f>
        <v/>
      </c>
      <c r="M46" t="str">
        <f>IFERROR(INDEX($B$2:$O$9,COLUMNS($A$1:L6),ROWS($A$1:$A6)),"")</f>
        <v/>
      </c>
      <c r="N46" t="str">
        <f>IFERROR(INDEX($B$2:$O$9,COLUMNS($A$1:M6),ROWS($A$1:$A6)),"")</f>
        <v/>
      </c>
      <c r="O46" t="str">
        <f>IFERROR(INDEX($B$2:$O$9,COLUMNS($A$1:N6),ROWS($A$1:$A6)),"")</f>
        <v/>
      </c>
    </row>
    <row r="47" spans="2:15" hidden="1">
      <c r="B47" t="str">
        <f>IFERROR(INDEX($B$2:$O$9,COLUMNS($A$1:A7),ROWS($A$1:$A7)),"")</f>
        <v>Jun</v>
      </c>
      <c r="C47">
        <f>IFERROR(INDEX($B$2:$O$9,COLUMNS($A$1:B7),ROWS($A$1:$A7)),"")</f>
        <v>197</v>
      </c>
      <c r="D47">
        <f>IFERROR(INDEX($B$2:$O$9,COLUMNS($A$1:C7),ROWS($A$1:$A7)),"")</f>
        <v>196</v>
      </c>
      <c r="E47">
        <f>IFERROR(INDEX($B$2:$O$9,COLUMNS($A$1:D7),ROWS($A$1:$A7)),"")</f>
        <v>191</v>
      </c>
      <c r="F47">
        <f>IFERROR(INDEX($B$2:$O$9,COLUMNS($A$1:E7),ROWS($A$1:$A7)),"")</f>
        <v>140</v>
      </c>
      <c r="G47">
        <f>IFERROR(INDEX($B$2:$O$9,COLUMNS($A$1:F7),ROWS($A$1:$A7)),"")</f>
        <v>0</v>
      </c>
      <c r="H47">
        <f>IFERROR(INDEX($B$2:$O$9,COLUMNS($A$1:G7),ROWS($A$1:$A7)),"")</f>
        <v>0</v>
      </c>
      <c r="I47">
        <f>IFERROR(INDEX($B$2:$O$9,COLUMNS($A$1:H7),ROWS($A$1:$A7)),"")</f>
        <v>724</v>
      </c>
      <c r="J47" t="str">
        <f>IFERROR(INDEX($B$2:$O$9,COLUMNS($A$1:I7),ROWS($A$1:$A7)),"")</f>
        <v/>
      </c>
      <c r="K47" t="str">
        <f>IFERROR(INDEX($B$2:$O$9,COLUMNS($A$1:J7),ROWS($A$1:$A7)),"")</f>
        <v/>
      </c>
      <c r="L47" t="str">
        <f>IFERROR(INDEX($B$2:$O$9,COLUMNS($A$1:K7),ROWS($A$1:$A7)),"")</f>
        <v/>
      </c>
      <c r="M47" t="str">
        <f>IFERROR(INDEX($B$2:$O$9,COLUMNS($A$1:L7),ROWS($A$1:$A7)),"")</f>
        <v/>
      </c>
      <c r="N47" t="str">
        <f>IFERROR(INDEX($B$2:$O$9,COLUMNS($A$1:M7),ROWS($A$1:$A7)),"")</f>
        <v/>
      </c>
      <c r="O47" t="str">
        <f>IFERROR(INDEX($B$2:$O$9,COLUMNS($A$1:N7),ROWS($A$1:$A7)),"")</f>
        <v/>
      </c>
    </row>
    <row r="48" spans="2:15" hidden="1">
      <c r="B48" t="str">
        <f>IFERROR(INDEX($B$2:$O$9,COLUMNS($A$1:A8),ROWS($A$1:$A8)),"")</f>
        <v>Jul</v>
      </c>
      <c r="C48">
        <f>IFERROR(INDEX($B$2:$O$9,COLUMNS($A$1:B8),ROWS($A$1:$A8)),"")</f>
        <v>150</v>
      </c>
      <c r="D48">
        <f>IFERROR(INDEX($B$2:$O$9,COLUMNS($A$1:C8),ROWS($A$1:$A8)),"")</f>
        <v>179</v>
      </c>
      <c r="E48">
        <f>IFERROR(INDEX($B$2:$O$9,COLUMNS($A$1:D8),ROWS($A$1:$A8)),"")</f>
        <v>103</v>
      </c>
      <c r="F48">
        <f>IFERROR(INDEX($B$2:$O$9,COLUMNS($A$1:E8),ROWS($A$1:$A8)),"")</f>
        <v>111</v>
      </c>
      <c r="G48">
        <f>IFERROR(INDEX($B$2:$O$9,COLUMNS($A$1:F8),ROWS($A$1:$A8)),"")</f>
        <v>0</v>
      </c>
      <c r="H48">
        <f>IFERROR(INDEX($B$2:$O$9,COLUMNS($A$1:G8),ROWS($A$1:$A8)),"")</f>
        <v>0</v>
      </c>
      <c r="I48">
        <f>IFERROR(INDEX($B$2:$O$9,COLUMNS($A$1:H8),ROWS($A$1:$A8)),"")</f>
        <v>543</v>
      </c>
      <c r="J48" t="str">
        <f>IFERROR(INDEX($B$2:$O$9,COLUMNS($A$1:I8),ROWS($A$1:$A8)),"")</f>
        <v/>
      </c>
      <c r="K48" t="str">
        <f>IFERROR(INDEX($B$2:$O$9,COLUMNS($A$1:J8),ROWS($A$1:$A8)),"")</f>
        <v/>
      </c>
      <c r="L48" t="str">
        <f>IFERROR(INDEX($B$2:$O$9,COLUMNS($A$1:K8),ROWS($A$1:$A8)),"")</f>
        <v/>
      </c>
      <c r="M48" t="str">
        <f>IFERROR(INDEX($B$2:$O$9,COLUMNS($A$1:L8),ROWS($A$1:$A8)),"")</f>
        <v/>
      </c>
      <c r="N48" t="str">
        <f>IFERROR(INDEX($B$2:$O$9,COLUMNS($A$1:M8),ROWS($A$1:$A8)),"")</f>
        <v/>
      </c>
      <c r="O48" t="str">
        <f>IFERROR(INDEX($B$2:$O$9,COLUMNS($A$1:N8),ROWS($A$1:$A8)),"")</f>
        <v/>
      </c>
    </row>
    <row r="49" spans="2:15" hidden="1">
      <c r="B49" t="str">
        <f>IFERROR(INDEX($B$2:$O$9,COLUMNS($A$1:A9),ROWS($A$1:$A9)),"")</f>
        <v>Aug</v>
      </c>
      <c r="C49">
        <f>IFERROR(INDEX($B$2:$O$9,COLUMNS($A$1:B9),ROWS($A$1:$A9)),"")</f>
        <v>133</v>
      </c>
      <c r="D49">
        <f>IFERROR(INDEX($B$2:$O$9,COLUMNS($A$1:C9),ROWS($A$1:$A9)),"")</f>
        <v>170</v>
      </c>
      <c r="E49">
        <f>IFERROR(INDEX($B$2:$O$9,COLUMNS($A$1:D9),ROWS($A$1:$A9)),"")</f>
        <v>157</v>
      </c>
      <c r="F49">
        <f>IFERROR(INDEX($B$2:$O$9,COLUMNS($A$1:E9),ROWS($A$1:$A9)),"")</f>
        <v>145</v>
      </c>
      <c r="G49">
        <f>IFERROR(INDEX($B$2:$O$9,COLUMNS($A$1:F9),ROWS($A$1:$A9)),"")</f>
        <v>0</v>
      </c>
      <c r="H49">
        <f>IFERROR(INDEX($B$2:$O$9,COLUMNS($A$1:G9),ROWS($A$1:$A9)),"")</f>
        <v>0</v>
      </c>
      <c r="I49">
        <f>IFERROR(INDEX($B$2:$O$9,COLUMNS($A$1:H9),ROWS($A$1:$A9)),"")</f>
        <v>605</v>
      </c>
      <c r="J49" t="str">
        <f>IFERROR(INDEX($B$2:$O$9,COLUMNS($A$1:I9),ROWS($A$1:$A9)),"")</f>
        <v/>
      </c>
      <c r="K49" t="str">
        <f>IFERROR(INDEX($B$2:$O$9,COLUMNS($A$1:J9),ROWS($A$1:$A9)),"")</f>
        <v/>
      </c>
      <c r="L49" t="str">
        <f>IFERROR(INDEX($B$2:$O$9,COLUMNS($A$1:K9),ROWS($A$1:$A9)),"")</f>
        <v/>
      </c>
      <c r="M49" t="str">
        <f>IFERROR(INDEX($B$2:$O$9,COLUMNS($A$1:L9),ROWS($A$1:$A9)),"")</f>
        <v/>
      </c>
      <c r="N49" t="str">
        <f>IFERROR(INDEX($B$2:$O$9,COLUMNS($A$1:M9),ROWS($A$1:$A9)),"")</f>
        <v/>
      </c>
      <c r="O49" t="str">
        <f>IFERROR(INDEX($B$2:$O$9,COLUMNS($A$1:N9),ROWS($A$1:$A9)),"")</f>
        <v/>
      </c>
    </row>
    <row r="50" spans="2:15" hidden="1">
      <c r="B50" t="str">
        <f>IFERROR(INDEX($B$2:$O$9,COLUMNS($A$1:A10),ROWS($A$1:$A10)),"")</f>
        <v>Sep</v>
      </c>
      <c r="C50">
        <f>IFERROR(INDEX($B$2:$O$9,COLUMNS($A$1:B10),ROWS($A$1:$A10)),"")</f>
        <v>187</v>
      </c>
      <c r="D50">
        <f>IFERROR(INDEX($B$2:$O$9,COLUMNS($A$1:C10),ROWS($A$1:$A10)),"")</f>
        <v>185</v>
      </c>
      <c r="E50">
        <f>IFERROR(INDEX($B$2:$O$9,COLUMNS($A$1:D10),ROWS($A$1:$A10)),"")</f>
        <v>173</v>
      </c>
      <c r="F50">
        <f>IFERROR(INDEX($B$2:$O$9,COLUMNS($A$1:E10),ROWS($A$1:$A10)),"")</f>
        <v>108</v>
      </c>
      <c r="G50">
        <f>IFERROR(INDEX($B$2:$O$9,COLUMNS($A$1:F10),ROWS($A$1:$A10)),"")</f>
        <v>0</v>
      </c>
      <c r="H50">
        <f>IFERROR(INDEX($B$2:$O$9,COLUMNS($A$1:G10),ROWS($A$1:$A10)),"")</f>
        <v>0</v>
      </c>
      <c r="I50">
        <f>IFERROR(INDEX($B$2:$O$9,COLUMNS($A$1:H10),ROWS($A$1:$A10)),"")</f>
        <v>653</v>
      </c>
      <c r="J50" t="str">
        <f>IFERROR(INDEX($B$2:$O$9,COLUMNS($A$1:I10),ROWS($A$1:$A10)),"")</f>
        <v/>
      </c>
      <c r="K50" t="str">
        <f>IFERROR(INDEX($B$2:$O$9,COLUMNS($A$1:J10),ROWS($A$1:$A10)),"")</f>
        <v/>
      </c>
      <c r="L50" t="str">
        <f>IFERROR(INDEX($B$2:$O$9,COLUMNS($A$1:K10),ROWS($A$1:$A10)),"")</f>
        <v/>
      </c>
      <c r="M50" t="str">
        <f>IFERROR(INDEX($B$2:$O$9,COLUMNS($A$1:L10),ROWS($A$1:$A10)),"")</f>
        <v/>
      </c>
      <c r="N50" t="str">
        <f>IFERROR(INDEX($B$2:$O$9,COLUMNS($A$1:M10),ROWS($A$1:$A10)),"")</f>
        <v/>
      </c>
      <c r="O50" t="str">
        <f>IFERROR(INDEX($B$2:$O$9,COLUMNS($A$1:N10),ROWS($A$1:$A10)),"")</f>
        <v/>
      </c>
    </row>
    <row r="51" spans="2:15" hidden="1">
      <c r="B51" t="str">
        <f>IFERROR(INDEX($B$2:$O$9,COLUMNS($A$1:A11),ROWS($A$1:$A11)),"")</f>
        <v>Okt</v>
      </c>
      <c r="C51">
        <f>IFERROR(INDEX($B$2:$O$9,COLUMNS($A$1:B11),ROWS($A$1:$A11)),"")</f>
        <v>104</v>
      </c>
      <c r="D51">
        <f>IFERROR(INDEX($B$2:$O$9,COLUMNS($A$1:C11),ROWS($A$1:$A11)),"")</f>
        <v>162</v>
      </c>
      <c r="E51">
        <f>IFERROR(INDEX($B$2:$O$9,COLUMNS($A$1:D11),ROWS($A$1:$A11)),"")</f>
        <v>151</v>
      </c>
      <c r="F51">
        <f>IFERROR(INDEX($B$2:$O$9,COLUMNS($A$1:E11),ROWS($A$1:$A11)),"")</f>
        <v>191</v>
      </c>
      <c r="G51">
        <f>IFERROR(INDEX($B$2:$O$9,COLUMNS($A$1:F11),ROWS($A$1:$A11)),"")</f>
        <v>0</v>
      </c>
      <c r="H51">
        <f>IFERROR(INDEX($B$2:$O$9,COLUMNS($A$1:G11),ROWS($A$1:$A11)),"")</f>
        <v>0</v>
      </c>
      <c r="I51">
        <f>IFERROR(INDEX($B$2:$O$9,COLUMNS($A$1:H11),ROWS($A$1:$A11)),"")</f>
        <v>608</v>
      </c>
      <c r="J51" t="str">
        <f>IFERROR(INDEX($B$2:$O$9,COLUMNS($A$1:I11),ROWS($A$1:$A11)),"")</f>
        <v/>
      </c>
      <c r="K51" t="str">
        <f>IFERROR(INDEX($B$2:$O$9,COLUMNS($A$1:J11),ROWS($A$1:$A11)),"")</f>
        <v/>
      </c>
      <c r="L51" t="str">
        <f>IFERROR(INDEX($B$2:$O$9,COLUMNS($A$1:K11),ROWS($A$1:$A11)),"")</f>
        <v/>
      </c>
      <c r="M51" t="str">
        <f>IFERROR(INDEX($B$2:$O$9,COLUMNS($A$1:L11),ROWS($A$1:$A11)),"")</f>
        <v/>
      </c>
      <c r="N51" t="str">
        <f>IFERROR(INDEX($B$2:$O$9,COLUMNS($A$1:M11),ROWS($A$1:$A11)),"")</f>
        <v/>
      </c>
      <c r="O51" t="str">
        <f>IFERROR(INDEX($B$2:$O$9,COLUMNS($A$1:N11),ROWS($A$1:$A11)),"")</f>
        <v/>
      </c>
    </row>
    <row r="52" spans="2:15" hidden="1">
      <c r="B52" t="str">
        <f>IFERROR(INDEX($B$2:$O$9,COLUMNS($A$1:A12),ROWS($A$1:$A12)),"")</f>
        <v>Nov</v>
      </c>
      <c r="C52">
        <f>IFERROR(INDEX($B$2:$O$9,COLUMNS($A$1:B12),ROWS($A$1:$A12)),"")</f>
        <v>189</v>
      </c>
      <c r="D52">
        <f>IFERROR(INDEX($B$2:$O$9,COLUMNS($A$1:C12),ROWS($A$1:$A12)),"")</f>
        <v>119</v>
      </c>
      <c r="E52">
        <f>IFERROR(INDEX($B$2:$O$9,COLUMNS($A$1:D12),ROWS($A$1:$A12)),"")</f>
        <v>174</v>
      </c>
      <c r="F52">
        <f>IFERROR(INDEX($B$2:$O$9,COLUMNS($A$1:E12),ROWS($A$1:$A12)),"")</f>
        <v>184</v>
      </c>
      <c r="G52">
        <f>IFERROR(INDEX($B$2:$O$9,COLUMNS($A$1:F12),ROWS($A$1:$A12)),"")</f>
        <v>0</v>
      </c>
      <c r="H52">
        <f>IFERROR(INDEX($B$2:$O$9,COLUMNS($A$1:G12),ROWS($A$1:$A12)),"")</f>
        <v>0</v>
      </c>
      <c r="I52">
        <f>IFERROR(INDEX($B$2:$O$9,COLUMNS($A$1:H12),ROWS($A$1:$A12)),"")</f>
        <v>666</v>
      </c>
      <c r="J52" t="str">
        <f>IFERROR(INDEX($B$2:$O$9,COLUMNS($A$1:I12),ROWS($A$1:$A12)),"")</f>
        <v/>
      </c>
      <c r="K52" t="str">
        <f>IFERROR(INDEX($B$2:$O$9,COLUMNS($A$1:J12),ROWS($A$1:$A12)),"")</f>
        <v/>
      </c>
      <c r="L52" t="str">
        <f>IFERROR(INDEX($B$2:$O$9,COLUMNS($A$1:K12),ROWS($A$1:$A12)),"")</f>
        <v/>
      </c>
      <c r="M52" t="str">
        <f>IFERROR(INDEX($B$2:$O$9,COLUMNS($A$1:L12),ROWS($A$1:$A12)),"")</f>
        <v/>
      </c>
      <c r="N52" t="str">
        <f>IFERROR(INDEX($B$2:$O$9,COLUMNS($A$1:M12),ROWS($A$1:$A12)),"")</f>
        <v/>
      </c>
      <c r="O52" t="str">
        <f>IFERROR(INDEX($B$2:$O$9,COLUMNS($A$1:N12),ROWS($A$1:$A12)),"")</f>
        <v/>
      </c>
    </row>
    <row r="53" spans="2:15" hidden="1">
      <c r="B53" t="str">
        <f>IFERROR(INDEX($B$2:$O$9,COLUMNS($A$1:A13),ROWS($A$1:$A13)),"")</f>
        <v>Dec</v>
      </c>
      <c r="C53">
        <f>IFERROR(INDEX($B$2:$O$9,COLUMNS($A$1:B13),ROWS($A$1:$A13)),"")</f>
        <v>158</v>
      </c>
      <c r="D53">
        <f>IFERROR(INDEX($B$2:$O$9,COLUMNS($A$1:C13),ROWS($A$1:$A13)),"")</f>
        <v>133</v>
      </c>
      <c r="E53">
        <f>IFERROR(INDEX($B$2:$O$9,COLUMNS($A$1:D13),ROWS($A$1:$A13)),"")</f>
        <v>144</v>
      </c>
      <c r="F53">
        <f>IFERROR(INDEX($B$2:$O$9,COLUMNS($A$1:E13),ROWS($A$1:$A13)),"")</f>
        <v>147</v>
      </c>
      <c r="G53">
        <f>IFERROR(INDEX($B$2:$O$9,COLUMNS($A$1:F13),ROWS($A$1:$A13)),"")</f>
        <v>200</v>
      </c>
      <c r="H53">
        <f>IFERROR(INDEX($B$2:$O$9,COLUMNS($A$1:G13),ROWS($A$1:$A13)),"")</f>
        <v>150</v>
      </c>
      <c r="I53">
        <f>IFERROR(INDEX($B$2:$O$9,COLUMNS($A$1:H13),ROWS($A$1:$A13)),"")</f>
        <v>932</v>
      </c>
      <c r="J53" t="str">
        <f>IFERROR(INDEX($B$2:$O$9,COLUMNS($A$1:I13),ROWS($A$1:$A13)),"")</f>
        <v/>
      </c>
      <c r="K53" t="str">
        <f>IFERROR(INDEX($B$2:$O$9,COLUMNS($A$1:J13),ROWS($A$1:$A13)),"")</f>
        <v/>
      </c>
      <c r="L53" t="str">
        <f>IFERROR(INDEX($B$2:$O$9,COLUMNS($A$1:K13),ROWS($A$1:$A13)),"")</f>
        <v/>
      </c>
      <c r="M53" t="str">
        <f>IFERROR(INDEX($B$2:$O$9,COLUMNS($A$1:L13),ROWS($A$1:$A13)),"")</f>
        <v/>
      </c>
      <c r="N53" t="str">
        <f>IFERROR(INDEX($B$2:$O$9,COLUMNS($A$1:M13),ROWS($A$1:$A13)),"")</f>
        <v/>
      </c>
      <c r="O53" t="str">
        <f>IFERROR(INDEX($B$2:$O$9,COLUMNS($A$1:N13),ROWS($A$1:$A13)),"")</f>
        <v/>
      </c>
    </row>
    <row r="54" spans="2:15" hidden="1">
      <c r="B54" t="str">
        <f>IFERROR(INDEX($B$2:$O$9,COLUMNS($A$1:A14),ROWS($A$1:$A14)),"")</f>
        <v>Totaal</v>
      </c>
      <c r="C54">
        <f>IFERROR(INDEX($B$2:$O$9,COLUMNS($A$1:B14),ROWS($A$1:$A14)),"")</f>
        <v>1833</v>
      </c>
      <c r="D54">
        <f>IFERROR(INDEX($B$2:$O$9,COLUMNS($A$1:C14),ROWS($A$1:$A14)),"")</f>
        <v>1888</v>
      </c>
      <c r="E54">
        <f>IFERROR(INDEX($B$2:$O$9,COLUMNS($A$1:D14),ROWS($A$1:$A14)),"")</f>
        <v>1906</v>
      </c>
      <c r="F54">
        <f>IFERROR(INDEX($B$2:$O$9,COLUMNS($A$1:E14),ROWS($A$1:$A14)),"")</f>
        <v>1721</v>
      </c>
      <c r="G54">
        <f>IFERROR(INDEX($B$2:$O$9,COLUMNS($A$1:F14),ROWS($A$1:$A14)),"")</f>
        <v>410</v>
      </c>
      <c r="H54">
        <f>IFERROR(INDEX($B$2:$O$9,COLUMNS($A$1:G14),ROWS($A$1:$A14)),"")</f>
        <v>300</v>
      </c>
      <c r="I54">
        <f>IFERROR(INDEX($B$2:$O$9,COLUMNS($A$1:H14),ROWS($A$1:$A14)),"")</f>
        <v>8058</v>
      </c>
      <c r="J54" t="str">
        <f>IFERROR(INDEX($B$2:$O$9,COLUMNS($A$1:I14),ROWS($A$1:$A14)),"")</f>
        <v/>
      </c>
      <c r="K54" t="str">
        <f>IFERROR(INDEX($B$2:$O$9,COLUMNS($A$1:J14),ROWS($A$1:$A14)),"")</f>
        <v/>
      </c>
      <c r="L54" t="str">
        <f>IFERROR(INDEX($B$2:$O$9,COLUMNS($A$1:K14),ROWS($A$1:$A14)),"")</f>
        <v/>
      </c>
      <c r="M54" t="str">
        <f>IFERROR(INDEX($B$2:$O$9,COLUMNS($A$1:L14),ROWS($A$1:$A14)),"")</f>
        <v/>
      </c>
      <c r="N54" t="str">
        <f>IFERROR(INDEX($B$2:$O$9,COLUMNS($A$1:M14),ROWS($A$1:$A14)),"")</f>
        <v/>
      </c>
      <c r="O54" t="str">
        <f>IFERROR(INDEX($B$2:$O$9,COLUMNS($A$1:N14),ROWS($A$1:$A14)),"")</f>
        <v/>
      </c>
    </row>
    <row r="55" spans="2:15" hidden="1">
      <c r="B55" t="str">
        <f>IFERROR(INDEX($B$2:$O$9,COLUMNS($A$1:A15),ROWS($A$1:$A15)),"")</f>
        <v/>
      </c>
      <c r="C55" t="str">
        <f>IFERROR(INDEX($B$2:$O$9,COLUMNS($A$1:B15),ROWS($A$1:$A15)),"")</f>
        <v/>
      </c>
      <c r="D55" t="str">
        <f>IFERROR(INDEX($B$2:$O$9,COLUMNS($A$1:C15),ROWS($A$1:$A15)),"")</f>
        <v/>
      </c>
      <c r="E55" t="str">
        <f>IFERROR(INDEX($B$2:$O$9,COLUMNS($A$1:D15),ROWS($A$1:$A15)),"")</f>
        <v/>
      </c>
      <c r="F55" t="str">
        <f>IFERROR(INDEX($B$2:$O$9,COLUMNS($A$1:E15),ROWS($A$1:$A15)),"")</f>
        <v/>
      </c>
      <c r="G55" t="str">
        <f>IFERROR(INDEX($B$2:$O$9,COLUMNS($A$1:F15),ROWS($A$1:$A15)),"")</f>
        <v/>
      </c>
      <c r="H55" t="str">
        <f>IFERROR(INDEX($B$2:$O$9,COLUMNS($A$1:G15),ROWS($A$1:$A15)),"")</f>
        <v/>
      </c>
      <c r="I55" t="str">
        <f>IFERROR(INDEX($B$2:$O$9,COLUMNS($A$1:H15),ROWS($A$1:$A15)),"")</f>
        <v/>
      </c>
      <c r="J55" t="str">
        <f>IFERROR(INDEX($B$2:$O$9,COLUMNS($A$1:I15),ROWS($A$1:$A15)),"")</f>
        <v/>
      </c>
      <c r="K55" t="str">
        <f>IFERROR(INDEX($B$2:$O$9,COLUMNS($A$1:J15),ROWS($A$1:$A15)),"")</f>
        <v/>
      </c>
      <c r="L55" t="str">
        <f>IFERROR(INDEX($B$2:$O$9,COLUMNS($A$1:K15),ROWS($A$1:$A15)),"")</f>
        <v/>
      </c>
      <c r="M55" t="str">
        <f>IFERROR(INDEX($B$2:$O$9,COLUMNS($A$1:L15),ROWS($A$1:$A15)),"")</f>
        <v/>
      </c>
      <c r="N55" t="str">
        <f>IFERROR(INDEX($B$2:$O$9,COLUMNS($A$1:M15),ROWS($A$1:$A15)),"")</f>
        <v/>
      </c>
      <c r="O55" t="str">
        <f>IFERROR(INDEX($B$2:$O$9,COLUMNS($A$1:N15),ROWS($A$1:$A15)),"")</f>
        <v/>
      </c>
    </row>
    <row r="56" spans="2:15" hidden="1">
      <c r="B56" t="str">
        <f>IFERROR(INDEX($B$2:$O$9,COLUMNS($A$1:A16),ROWS($A$1:$A16)),"")</f>
        <v/>
      </c>
      <c r="C56" t="str">
        <f>IFERROR(INDEX($B$2:$O$9,COLUMNS($A$1:B16),ROWS($A$1:$A16)),"")</f>
        <v/>
      </c>
      <c r="D56" t="str">
        <f>IFERROR(INDEX($B$2:$O$9,COLUMNS($A$1:C16),ROWS($A$1:$A16)),"")</f>
        <v/>
      </c>
      <c r="E56" t="str">
        <f>IFERROR(INDEX($B$2:$O$9,COLUMNS($A$1:D16),ROWS($A$1:$A16)),"")</f>
        <v/>
      </c>
      <c r="F56" t="str">
        <f>IFERROR(INDEX($B$2:$O$9,COLUMNS($A$1:E16),ROWS($A$1:$A16)),"")</f>
        <v/>
      </c>
      <c r="G56" t="str">
        <f>IFERROR(INDEX($B$2:$O$9,COLUMNS($A$1:F16),ROWS($A$1:$A16)),"")</f>
        <v/>
      </c>
      <c r="H56" t="str">
        <f>IFERROR(INDEX($B$2:$O$9,COLUMNS($A$1:G16),ROWS($A$1:$A16)),"")</f>
        <v/>
      </c>
      <c r="I56" t="str">
        <f>IFERROR(INDEX($B$2:$O$9,COLUMNS($A$1:H16),ROWS($A$1:$A16)),"")</f>
        <v/>
      </c>
      <c r="J56" t="str">
        <f>IFERROR(INDEX($B$2:$O$9,COLUMNS($A$1:I16),ROWS($A$1:$A16)),"")</f>
        <v/>
      </c>
      <c r="K56" t="str">
        <f>IFERROR(INDEX($B$2:$O$9,COLUMNS($A$1:J16),ROWS($A$1:$A16)),"")</f>
        <v/>
      </c>
      <c r="L56" t="str">
        <f>IFERROR(INDEX($B$2:$O$9,COLUMNS($A$1:K16),ROWS($A$1:$A16)),"")</f>
        <v/>
      </c>
      <c r="M56" t="str">
        <f>IFERROR(INDEX($B$2:$O$9,COLUMNS($A$1:L16),ROWS($A$1:$A16)),"")</f>
        <v/>
      </c>
      <c r="N56" t="str">
        <f>IFERROR(INDEX($B$2:$O$9,COLUMNS($A$1:M16),ROWS($A$1:$A16)),"")</f>
        <v/>
      </c>
      <c r="O56" t="str">
        <f>IFERROR(INDEX($B$2:$O$9,COLUMNS($A$1:N16),ROWS($A$1:$A16)),"")</f>
        <v/>
      </c>
    </row>
    <row r="57" spans="2:15" hidden="1">
      <c r="B57" t="str">
        <f>IFERROR(INDEX($B$2:$O$9,COLUMNS($A$1:A17),ROWS($A$1:$A17)),"")</f>
        <v/>
      </c>
      <c r="C57" t="str">
        <f>IFERROR(INDEX($B$2:$O$9,COLUMNS($A$1:B17),ROWS($A$1:$A17)),"")</f>
        <v/>
      </c>
      <c r="D57" t="str">
        <f>IFERROR(INDEX($B$2:$O$9,COLUMNS($A$1:C17),ROWS($A$1:$A17)),"")</f>
        <v/>
      </c>
      <c r="E57" t="str">
        <f>IFERROR(INDEX($B$2:$O$9,COLUMNS($A$1:D17),ROWS($A$1:$A17)),"")</f>
        <v/>
      </c>
      <c r="F57" t="str">
        <f>IFERROR(INDEX($B$2:$O$9,COLUMNS($A$1:E17),ROWS($A$1:$A17)),"")</f>
        <v/>
      </c>
      <c r="G57" t="str">
        <f>IFERROR(INDEX($B$2:$O$9,COLUMNS($A$1:F17),ROWS($A$1:$A17)),"")</f>
        <v/>
      </c>
      <c r="H57" t="str">
        <f>IFERROR(INDEX($B$2:$O$9,COLUMNS($A$1:G17),ROWS($A$1:$A17)),"")</f>
        <v/>
      </c>
      <c r="I57" t="str">
        <f>IFERROR(INDEX($B$2:$O$9,COLUMNS($A$1:H17),ROWS($A$1:$A17)),"")</f>
        <v/>
      </c>
      <c r="J57" t="str">
        <f>IFERROR(INDEX($B$2:$O$9,COLUMNS($A$1:I17),ROWS($A$1:$A17)),"")</f>
        <v/>
      </c>
      <c r="K57" t="str">
        <f>IFERROR(INDEX($B$2:$O$9,COLUMNS($A$1:J17),ROWS($A$1:$A17)),"")</f>
        <v/>
      </c>
      <c r="L57" t="str">
        <f>IFERROR(INDEX($B$2:$O$9,COLUMNS($A$1:K17),ROWS($A$1:$A17)),"")</f>
        <v/>
      </c>
      <c r="M57" t="str">
        <f>IFERROR(INDEX($B$2:$O$9,COLUMNS($A$1:L17),ROWS($A$1:$A17)),"")</f>
        <v/>
      </c>
      <c r="N57" t="str">
        <f>IFERROR(INDEX($B$2:$O$9,COLUMNS($A$1:M17),ROWS($A$1:$A17)),"")</f>
        <v/>
      </c>
      <c r="O57" t="str">
        <f>IFERROR(INDEX($B$2:$O$9,COLUMNS($A$1:N17),ROWS($A$1:$A17)),"")</f>
        <v/>
      </c>
    </row>
    <row r="58" spans="2:15" hidden="1">
      <c r="B58" t="str">
        <f>IFERROR(INDEX($B$2:$O$9,COLUMNS($A$1:A18),ROWS($A$1:$A18)),"")</f>
        <v/>
      </c>
      <c r="C58" t="str">
        <f>IFERROR(INDEX($B$2:$O$9,COLUMNS($A$1:B18),ROWS($A$1:$A18)),"")</f>
        <v/>
      </c>
      <c r="D58" t="str">
        <f>IFERROR(INDEX($B$2:$O$9,COLUMNS($A$1:C18),ROWS($A$1:$A18)),"")</f>
        <v/>
      </c>
      <c r="E58" t="str">
        <f>IFERROR(INDEX($B$2:$O$9,COLUMNS($A$1:D18),ROWS($A$1:$A18)),"")</f>
        <v/>
      </c>
      <c r="F58" t="str">
        <f>IFERROR(INDEX($B$2:$O$9,COLUMNS($A$1:E18),ROWS($A$1:$A18)),"")</f>
        <v/>
      </c>
      <c r="G58" t="str">
        <f>IFERROR(INDEX($B$2:$O$9,COLUMNS($A$1:F18),ROWS($A$1:$A18)),"")</f>
        <v/>
      </c>
      <c r="H58" t="str">
        <f>IFERROR(INDEX($B$2:$O$9,COLUMNS($A$1:G18),ROWS($A$1:$A18)),"")</f>
        <v/>
      </c>
      <c r="I58" t="str">
        <f>IFERROR(INDEX($B$2:$O$9,COLUMNS($A$1:H18),ROWS($A$1:$A18)),"")</f>
        <v/>
      </c>
      <c r="J58" t="str">
        <f>IFERROR(INDEX($B$2:$O$9,COLUMNS($A$1:I18),ROWS($A$1:$A18)),"")</f>
        <v/>
      </c>
      <c r="K58" t="str">
        <f>IFERROR(INDEX($B$2:$O$9,COLUMNS($A$1:J18),ROWS($A$1:$A18)),"")</f>
        <v/>
      </c>
      <c r="L58" t="str">
        <f>IFERROR(INDEX($B$2:$O$9,COLUMNS($A$1:K18),ROWS($A$1:$A18)),"")</f>
        <v/>
      </c>
      <c r="M58" t="str">
        <f>IFERROR(INDEX($B$2:$O$9,COLUMNS($A$1:L18),ROWS($A$1:$A18)),"")</f>
        <v/>
      </c>
      <c r="N58" t="str">
        <f>IFERROR(INDEX($B$2:$O$9,COLUMNS($A$1:M18),ROWS($A$1:$A18)),"")</f>
        <v/>
      </c>
      <c r="O58" t="str">
        <f>IFERROR(INDEX($B$2:$O$9,COLUMNS($A$1:N18),ROWS($A$1:$A18)),"")</f>
        <v/>
      </c>
    </row>
    <row r="59" spans="2:15" hidden="1">
      <c r="B59" t="str">
        <f>IFERROR(INDEX($B$2:$O$9,COLUMNS($A$1:A19),ROWS($A$1:$A19)),"")</f>
        <v/>
      </c>
      <c r="C59" t="str">
        <f>IFERROR(INDEX($B$2:$O$9,COLUMNS($A$1:B19),ROWS($A$1:$A19)),"")</f>
        <v/>
      </c>
      <c r="D59" t="str">
        <f>IFERROR(INDEX($B$2:$O$9,COLUMNS($A$1:C19),ROWS($A$1:$A19)),"")</f>
        <v/>
      </c>
      <c r="E59" t="str">
        <f>IFERROR(INDEX($B$2:$O$9,COLUMNS($A$1:D19),ROWS($A$1:$A19)),"")</f>
        <v/>
      </c>
      <c r="F59" t="str">
        <f>IFERROR(INDEX($B$2:$O$9,COLUMNS($A$1:E19),ROWS($A$1:$A19)),"")</f>
        <v/>
      </c>
      <c r="G59" t="str">
        <f>IFERROR(INDEX($B$2:$O$9,COLUMNS($A$1:F19),ROWS($A$1:$A19)),"")</f>
        <v/>
      </c>
      <c r="H59" t="str">
        <f>IFERROR(INDEX($B$2:$O$9,COLUMNS($A$1:G19),ROWS($A$1:$A19)),"")</f>
        <v/>
      </c>
      <c r="I59" t="str">
        <f>IFERROR(INDEX($B$2:$O$9,COLUMNS($A$1:H19),ROWS($A$1:$A19)),"")</f>
        <v/>
      </c>
      <c r="J59" t="str">
        <f>IFERROR(INDEX($B$2:$O$9,COLUMNS($A$1:I19),ROWS($A$1:$A19)),"")</f>
        <v/>
      </c>
      <c r="K59" t="str">
        <f>IFERROR(INDEX($B$2:$O$9,COLUMNS($A$1:J19),ROWS($A$1:$A19)),"")</f>
        <v/>
      </c>
      <c r="L59" t="str">
        <f>IFERROR(INDEX($B$2:$O$9,COLUMNS($A$1:K19),ROWS($A$1:$A19)),"")</f>
        <v/>
      </c>
      <c r="M59" t="str">
        <f>IFERROR(INDEX($B$2:$O$9,COLUMNS($A$1:L19),ROWS($A$1:$A19)),"")</f>
        <v/>
      </c>
      <c r="N59" t="str">
        <f>IFERROR(INDEX($B$2:$O$9,COLUMNS($A$1:M19),ROWS($A$1:$A19)),"")</f>
        <v/>
      </c>
      <c r="O59" t="str">
        <f>IFERROR(INDEX($B$2:$O$9,COLUMNS($A$1:N19),ROWS($A$1:$A19)),"")</f>
        <v/>
      </c>
    </row>
    <row r="60" spans="2:15" hidden="1">
      <c r="B60" t="str">
        <f>IFERROR(INDEX($B$2:$O$9,COLUMNS($A$1:A20),ROWS($A$1:$A20)),"")</f>
        <v/>
      </c>
      <c r="C60" t="str">
        <f>IFERROR(INDEX($B$2:$O$9,COLUMNS($A$1:B20),ROWS($A$1:$A20)),"")</f>
        <v/>
      </c>
      <c r="D60" t="str">
        <f>IFERROR(INDEX($B$2:$O$9,COLUMNS($A$1:C20),ROWS($A$1:$A20)),"")</f>
        <v/>
      </c>
      <c r="E60" t="str">
        <f>IFERROR(INDEX($B$2:$O$9,COLUMNS($A$1:D20),ROWS($A$1:$A20)),"")</f>
        <v/>
      </c>
      <c r="F60" t="str">
        <f>IFERROR(INDEX($B$2:$O$9,COLUMNS($A$1:E20),ROWS($A$1:$A20)),"")</f>
        <v/>
      </c>
      <c r="G60" t="str">
        <f>IFERROR(INDEX($B$2:$O$9,COLUMNS($A$1:F20),ROWS($A$1:$A20)),"")</f>
        <v/>
      </c>
      <c r="H60" t="str">
        <f>IFERROR(INDEX($B$2:$O$9,COLUMNS($A$1:G20),ROWS($A$1:$A20)),"")</f>
        <v/>
      </c>
      <c r="I60" t="str">
        <f>IFERROR(INDEX($B$2:$O$9,COLUMNS($A$1:H20),ROWS($A$1:$A20)),"")</f>
        <v/>
      </c>
      <c r="J60" t="str">
        <f>IFERROR(INDEX($B$2:$O$9,COLUMNS($A$1:I20),ROWS($A$1:$A20)),"")</f>
        <v/>
      </c>
      <c r="K60" t="str">
        <f>IFERROR(INDEX($B$2:$O$9,COLUMNS($A$1:J20),ROWS($A$1:$A20)),"")</f>
        <v/>
      </c>
      <c r="L60" t="str">
        <f>IFERROR(INDEX($B$2:$O$9,COLUMNS($A$1:K20),ROWS($A$1:$A20)),"")</f>
        <v/>
      </c>
      <c r="M60" t="str">
        <f>IFERROR(INDEX($B$2:$O$9,COLUMNS($A$1:L20),ROWS($A$1:$A20)),"")</f>
        <v/>
      </c>
      <c r="N60" t="str">
        <f>IFERROR(INDEX($B$2:$O$9,COLUMNS($A$1:M20),ROWS($A$1:$A20)),"")</f>
        <v/>
      </c>
      <c r="O60" t="str">
        <f>IFERROR(INDEX($B$2:$O$9,COLUMNS($A$1:N20),ROWS($A$1:$A20)),"")</f>
        <v/>
      </c>
    </row>
    <row r="61" spans="2:15" hidden="1">
      <c r="B61" t="str">
        <f>IFERROR(INDEX($B$2:$O$9,COLUMNS($A$1:A21),ROWS($A$1:$A21)),"")</f>
        <v/>
      </c>
      <c r="C61" t="str">
        <f>IFERROR(INDEX($B$2:$O$9,COLUMNS($A$1:B21),ROWS($A$1:$A21)),"")</f>
        <v/>
      </c>
      <c r="D61" t="str">
        <f>IFERROR(INDEX($B$2:$O$9,COLUMNS($A$1:C21),ROWS($A$1:$A21)),"")</f>
        <v/>
      </c>
      <c r="E61" t="str">
        <f>IFERROR(INDEX($B$2:$O$9,COLUMNS($A$1:D21),ROWS($A$1:$A21)),"")</f>
        <v/>
      </c>
      <c r="F61" t="str">
        <f>IFERROR(INDEX($B$2:$O$9,COLUMNS($A$1:E21),ROWS($A$1:$A21)),"")</f>
        <v/>
      </c>
      <c r="G61" t="str">
        <f>IFERROR(INDEX($B$2:$O$9,COLUMNS($A$1:F21),ROWS($A$1:$A21)),"")</f>
        <v/>
      </c>
      <c r="H61" t="str">
        <f>IFERROR(INDEX($B$2:$O$9,COLUMNS($A$1:G21),ROWS($A$1:$A21)),"")</f>
        <v/>
      </c>
      <c r="I61" t="str">
        <f>IFERROR(INDEX($B$2:$O$9,COLUMNS($A$1:H21),ROWS($A$1:$A21)),"")</f>
        <v/>
      </c>
      <c r="J61" t="str">
        <f>IFERROR(INDEX($B$2:$O$9,COLUMNS($A$1:I21),ROWS($A$1:$A21)),"")</f>
        <v/>
      </c>
      <c r="K61" t="str">
        <f>IFERROR(INDEX($B$2:$O$9,COLUMNS($A$1:J21),ROWS($A$1:$A21)),"")</f>
        <v/>
      </c>
      <c r="L61" t="str">
        <f>IFERROR(INDEX($B$2:$O$9,COLUMNS($A$1:K21),ROWS($A$1:$A21)),"")</f>
        <v/>
      </c>
      <c r="M61" t="str">
        <f>IFERROR(INDEX($B$2:$O$9,COLUMNS($A$1:L21),ROWS($A$1:$A21)),"")</f>
        <v/>
      </c>
      <c r="N61" t="str">
        <f>IFERROR(INDEX($B$2:$O$9,COLUMNS($A$1:M21),ROWS($A$1:$A21)),"")</f>
        <v/>
      </c>
      <c r="O61" t="str">
        <f>IFERROR(INDEX($B$2:$O$9,COLUMNS($A$1:N21),ROWS($A$1:$A21)),"")</f>
        <v/>
      </c>
    </row>
  </sheetData>
  <mergeCells count="2">
    <mergeCell ref="R10:U10"/>
    <mergeCell ref="R16:U16"/>
  </mergeCells>
  <pageMargins left="0.7" right="0.7" top="0.75" bottom="0.75" header="0.3" footer="0.3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TransP1</vt:lpstr>
      <vt:lpstr>TransP2</vt:lpstr>
      <vt:lpstr>TransP3</vt:lpstr>
      <vt:lpstr>TransP4</vt:lpstr>
      <vt:lpstr>TransP5a</vt:lpstr>
      <vt:lpstr>TransP5b</vt:lpstr>
      <vt:lpstr>TransP6</vt:lpstr>
      <vt:lpstr>TransP7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2018-01-24T10:47:56Z</dcterms:created>
  <dcterms:modified xsi:type="dcterms:W3CDTF">2018-01-26T20:30:30Z</dcterms:modified>
</cp:coreProperties>
</file>