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3256" windowHeight="13176" tabRatio="500"/>
  </bookViews>
  <sheets>
    <sheet name="Voorblad" sheetId="3" r:id="rId1"/>
    <sheet name="Feestdagen" sheetId="2" r:id="rId2"/>
    <sheet name="Kalender" sheetId="1" r:id="rId3"/>
  </sheets>
  <definedNames>
    <definedName name="FeestData">tblFeestDagen[Datum]</definedName>
    <definedName name="RefDatum">Kalender!$C$2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C5" i="1"/>
  <c r="F5" i="1"/>
  <c r="B6" i="1"/>
  <c r="F6" i="1"/>
  <c r="B7" i="1"/>
  <c r="F7" i="1"/>
  <c r="B8" i="1"/>
  <c r="F8" i="1"/>
  <c r="B9" i="1"/>
  <c r="F9" i="1"/>
  <c r="B10" i="1"/>
  <c r="F10" i="1"/>
  <c r="B11" i="1"/>
  <c r="F11" i="1"/>
  <c r="B12" i="1"/>
  <c r="F12" i="1"/>
  <c r="B13" i="1"/>
  <c r="F13" i="1"/>
  <c r="B14" i="1"/>
  <c r="F14" i="1"/>
  <c r="B15" i="1"/>
  <c r="F15" i="1"/>
  <c r="B16" i="1"/>
  <c r="F16" i="1"/>
  <c r="B17" i="1"/>
  <c r="F17" i="1"/>
  <c r="B18" i="1"/>
  <c r="F18" i="1"/>
  <c r="B19" i="1"/>
  <c r="F19" i="1"/>
  <c r="B20" i="1"/>
  <c r="F20" i="1"/>
  <c r="B21" i="1"/>
  <c r="F21" i="1"/>
  <c r="B22" i="1"/>
  <c r="F22" i="1"/>
  <c r="B23" i="1"/>
  <c r="F23" i="1"/>
  <c r="B24" i="1"/>
  <c r="F24" i="1"/>
  <c r="B25" i="1"/>
  <c r="F25" i="1"/>
  <c r="B26" i="1"/>
  <c r="F26" i="1"/>
  <c r="B27" i="1"/>
  <c r="F27" i="1"/>
  <c r="B28" i="1"/>
  <c r="F28" i="1"/>
  <c r="B29" i="1"/>
  <c r="F29" i="1"/>
  <c r="B30" i="1"/>
  <c r="F30" i="1"/>
  <c r="B31" i="1"/>
  <c r="F31" i="1"/>
  <c r="B32" i="1"/>
  <c r="F32" i="1"/>
  <c r="B33" i="1"/>
  <c r="F33" i="1"/>
  <c r="B34" i="1"/>
  <c r="F34" i="1"/>
  <c r="B35" i="1"/>
  <c r="F35" i="1"/>
  <c r="B36" i="1"/>
  <c r="F36" i="1"/>
  <c r="B37" i="1"/>
  <c r="F37" i="1"/>
  <c r="B38" i="1"/>
  <c r="F38" i="1"/>
  <c r="B39" i="1"/>
  <c r="F39" i="1"/>
  <c r="B40" i="1"/>
  <c r="F40" i="1"/>
  <c r="B41" i="1"/>
  <c r="F41" i="1"/>
  <c r="B42" i="1"/>
  <c r="F42" i="1"/>
  <c r="B43" i="1"/>
  <c r="F43" i="1"/>
  <c r="B44" i="1"/>
  <c r="F44" i="1"/>
  <c r="B45" i="1"/>
  <c r="F45" i="1"/>
  <c r="B46" i="1"/>
  <c r="F46" i="1"/>
  <c r="B47" i="1"/>
  <c r="F47" i="1"/>
  <c r="B48" i="1"/>
  <c r="F48" i="1"/>
  <c r="B49" i="1"/>
  <c r="F49" i="1"/>
  <c r="B50" i="1"/>
  <c r="F50" i="1"/>
  <c r="B51" i="1"/>
  <c r="F51" i="1"/>
  <c r="B52" i="1"/>
  <c r="F52" i="1"/>
  <c r="B53" i="1"/>
  <c r="F53" i="1"/>
  <c r="B54" i="1"/>
  <c r="F54" i="1"/>
  <c r="B55" i="1"/>
  <c r="F55" i="1"/>
  <c r="B56" i="1"/>
  <c r="F56" i="1"/>
  <c r="B57" i="1"/>
  <c r="F57" i="1"/>
  <c r="B58" i="1"/>
  <c r="F58" i="1"/>
  <c r="B59" i="1"/>
  <c r="F59" i="1"/>
  <c r="B60" i="1"/>
  <c r="F60" i="1"/>
  <c r="B61" i="1"/>
  <c r="F61" i="1"/>
  <c r="B62" i="1"/>
  <c r="F62" i="1"/>
  <c r="B63" i="1"/>
  <c r="F63" i="1"/>
  <c r="B64" i="1"/>
  <c r="F64" i="1"/>
  <c r="B65" i="1"/>
  <c r="F65" i="1"/>
  <c r="B66" i="1"/>
  <c r="F66" i="1"/>
  <c r="B67" i="1"/>
  <c r="F67" i="1"/>
  <c r="B68" i="1"/>
  <c r="F68" i="1"/>
  <c r="B69" i="1"/>
  <c r="F69" i="1"/>
  <c r="B70" i="1"/>
  <c r="F70" i="1"/>
  <c r="B71" i="1"/>
  <c r="F71" i="1"/>
  <c r="B72" i="1"/>
  <c r="F72" i="1"/>
  <c r="B73" i="1"/>
  <c r="F73" i="1"/>
  <c r="B74" i="1"/>
  <c r="F74" i="1"/>
  <c r="B75" i="1"/>
  <c r="F75" i="1"/>
  <c r="B76" i="1"/>
  <c r="F76" i="1"/>
  <c r="B77" i="1"/>
  <c r="F77" i="1"/>
  <c r="B78" i="1"/>
  <c r="F78" i="1"/>
  <c r="B79" i="1"/>
  <c r="F79" i="1"/>
  <c r="B80" i="1"/>
  <c r="F80" i="1"/>
  <c r="B81" i="1"/>
  <c r="F81" i="1"/>
  <c r="B82" i="1"/>
  <c r="F82" i="1"/>
  <c r="B83" i="1"/>
  <c r="F83" i="1"/>
  <c r="B84" i="1"/>
  <c r="F84" i="1"/>
  <c r="B85" i="1"/>
  <c r="F85" i="1"/>
  <c r="B86" i="1"/>
  <c r="F86" i="1"/>
  <c r="B87" i="1"/>
  <c r="F87" i="1"/>
  <c r="B88" i="1"/>
  <c r="F88" i="1"/>
  <c r="B89" i="1"/>
  <c r="F89" i="1"/>
  <c r="B90" i="1"/>
  <c r="F90" i="1"/>
  <c r="B91" i="1"/>
  <c r="F91" i="1"/>
  <c r="B92" i="1"/>
  <c r="F92" i="1"/>
  <c r="B93" i="1"/>
  <c r="F93" i="1"/>
  <c r="B94" i="1"/>
  <c r="F94" i="1"/>
  <c r="B95" i="1"/>
  <c r="F95" i="1"/>
  <c r="B96" i="1"/>
  <c r="F96" i="1"/>
  <c r="B97" i="1"/>
  <c r="F97" i="1"/>
  <c r="B98" i="1"/>
  <c r="F98" i="1"/>
  <c r="B99" i="1"/>
  <c r="F99" i="1"/>
  <c r="B100" i="1"/>
  <c r="F100" i="1"/>
  <c r="B101" i="1"/>
  <c r="F101" i="1"/>
  <c r="B102" i="1"/>
  <c r="F102" i="1"/>
  <c r="B103" i="1"/>
  <c r="F103" i="1"/>
  <c r="B104" i="1"/>
  <c r="F104" i="1"/>
  <c r="B105" i="1"/>
  <c r="F105" i="1"/>
  <c r="B106" i="1"/>
  <c r="F106" i="1"/>
  <c r="B107" i="1"/>
  <c r="F107" i="1"/>
  <c r="B108" i="1"/>
  <c r="F108" i="1"/>
  <c r="B109" i="1"/>
  <c r="F109" i="1"/>
  <c r="B110" i="1"/>
  <c r="F110" i="1"/>
  <c r="B111" i="1"/>
  <c r="F111" i="1"/>
  <c r="B112" i="1"/>
  <c r="F112" i="1"/>
  <c r="B113" i="1"/>
  <c r="F113" i="1"/>
  <c r="B114" i="1"/>
  <c r="F114" i="1"/>
  <c r="B115" i="1"/>
  <c r="F115" i="1"/>
  <c r="B116" i="1"/>
  <c r="F116" i="1"/>
  <c r="B117" i="1"/>
  <c r="F117" i="1"/>
  <c r="B118" i="1"/>
  <c r="F118" i="1"/>
  <c r="B119" i="1"/>
  <c r="F119" i="1"/>
  <c r="B120" i="1"/>
  <c r="F120" i="1"/>
  <c r="B121" i="1"/>
  <c r="F121" i="1"/>
  <c r="B122" i="1"/>
  <c r="F122" i="1"/>
  <c r="B123" i="1"/>
  <c r="F123" i="1"/>
  <c r="B124" i="1"/>
  <c r="F124" i="1"/>
  <c r="B125" i="1"/>
  <c r="F125" i="1"/>
  <c r="B126" i="1"/>
  <c r="F126" i="1"/>
  <c r="B127" i="1"/>
  <c r="F127" i="1"/>
  <c r="B128" i="1"/>
  <c r="F128" i="1"/>
  <c r="B129" i="1"/>
  <c r="F129" i="1"/>
  <c r="B130" i="1"/>
  <c r="F130" i="1"/>
  <c r="B131" i="1"/>
  <c r="F131" i="1"/>
  <c r="B132" i="1"/>
  <c r="F132" i="1"/>
  <c r="B133" i="1"/>
  <c r="F133" i="1"/>
  <c r="B134" i="1"/>
  <c r="F134" i="1"/>
  <c r="B135" i="1"/>
  <c r="F135" i="1"/>
  <c r="B136" i="1"/>
  <c r="F136" i="1"/>
  <c r="B137" i="1"/>
  <c r="F137" i="1"/>
  <c r="B138" i="1"/>
  <c r="F138" i="1"/>
  <c r="B139" i="1"/>
  <c r="F139" i="1"/>
  <c r="B140" i="1"/>
  <c r="F140" i="1"/>
  <c r="B141" i="1"/>
  <c r="F141" i="1"/>
  <c r="B142" i="1"/>
  <c r="F142" i="1"/>
  <c r="B143" i="1"/>
  <c r="F143" i="1"/>
  <c r="B144" i="1"/>
  <c r="F144" i="1"/>
  <c r="B145" i="1"/>
  <c r="F145" i="1"/>
  <c r="B146" i="1"/>
  <c r="F146" i="1"/>
  <c r="B147" i="1"/>
  <c r="F147" i="1"/>
  <c r="B148" i="1"/>
  <c r="F148" i="1"/>
  <c r="B149" i="1"/>
  <c r="F149" i="1"/>
  <c r="B150" i="1"/>
  <c r="F150" i="1"/>
  <c r="B151" i="1"/>
  <c r="F151" i="1"/>
  <c r="B152" i="1"/>
  <c r="F152" i="1"/>
  <c r="B153" i="1"/>
  <c r="F153" i="1"/>
  <c r="B154" i="1"/>
  <c r="F154" i="1"/>
  <c r="B155" i="1"/>
  <c r="F155" i="1"/>
  <c r="B156" i="1"/>
  <c r="F156" i="1"/>
  <c r="B157" i="1"/>
  <c r="F157" i="1"/>
  <c r="B158" i="1"/>
  <c r="F158" i="1"/>
  <c r="B159" i="1"/>
  <c r="F159" i="1"/>
  <c r="B160" i="1"/>
  <c r="F160" i="1"/>
  <c r="B161" i="1"/>
  <c r="F161" i="1"/>
  <c r="B162" i="1"/>
  <c r="F162" i="1"/>
  <c r="B163" i="1"/>
  <c r="F163" i="1"/>
  <c r="B164" i="1"/>
  <c r="F164" i="1"/>
  <c r="B165" i="1"/>
  <c r="F165" i="1"/>
  <c r="B166" i="1"/>
  <c r="F166" i="1"/>
  <c r="B167" i="1"/>
  <c r="F167" i="1"/>
  <c r="B168" i="1"/>
  <c r="F168" i="1"/>
  <c r="B169" i="1"/>
  <c r="F169" i="1"/>
  <c r="B170" i="1"/>
  <c r="F170" i="1"/>
  <c r="B171" i="1"/>
  <c r="F171" i="1"/>
  <c r="B172" i="1"/>
  <c r="F172" i="1"/>
  <c r="B173" i="1"/>
  <c r="F173" i="1"/>
  <c r="B174" i="1"/>
  <c r="F174" i="1"/>
  <c r="B175" i="1"/>
  <c r="F175" i="1"/>
  <c r="B176" i="1"/>
  <c r="F176" i="1"/>
  <c r="B177" i="1"/>
  <c r="F177" i="1"/>
  <c r="B178" i="1"/>
  <c r="F178" i="1"/>
  <c r="B179" i="1"/>
  <c r="F179" i="1"/>
  <c r="B180" i="1"/>
  <c r="F180" i="1"/>
  <c r="B181" i="1"/>
  <c r="F181" i="1"/>
  <c r="B182" i="1"/>
  <c r="F182" i="1"/>
  <c r="B183" i="1"/>
  <c r="F183" i="1"/>
  <c r="B184" i="1"/>
  <c r="F184" i="1"/>
  <c r="B185" i="1"/>
  <c r="F185" i="1"/>
  <c r="B186" i="1"/>
  <c r="F186" i="1"/>
  <c r="B187" i="1"/>
  <c r="F187" i="1"/>
  <c r="B188" i="1"/>
  <c r="F188" i="1"/>
  <c r="B189" i="1"/>
  <c r="F189" i="1"/>
  <c r="B190" i="1"/>
  <c r="F190" i="1"/>
  <c r="B191" i="1"/>
  <c r="F191" i="1"/>
  <c r="B192" i="1"/>
  <c r="F192" i="1"/>
  <c r="B193" i="1"/>
  <c r="F193" i="1"/>
  <c r="B194" i="1"/>
  <c r="F194" i="1"/>
  <c r="B195" i="1"/>
  <c r="F195" i="1"/>
  <c r="B196" i="1"/>
  <c r="F196" i="1"/>
  <c r="B197" i="1"/>
  <c r="F197" i="1"/>
  <c r="B198" i="1"/>
  <c r="F198" i="1"/>
  <c r="B199" i="1"/>
  <c r="F199" i="1"/>
  <c r="B200" i="1"/>
  <c r="F200" i="1"/>
  <c r="B201" i="1"/>
  <c r="F201" i="1"/>
  <c r="B202" i="1"/>
  <c r="F202" i="1"/>
  <c r="B203" i="1"/>
  <c r="F203" i="1"/>
  <c r="B204" i="1"/>
  <c r="F204" i="1"/>
  <c r="B205" i="1"/>
  <c r="F205" i="1"/>
  <c r="B206" i="1"/>
  <c r="F206" i="1"/>
  <c r="B207" i="1"/>
  <c r="F207" i="1"/>
  <c r="B208" i="1"/>
  <c r="F208" i="1"/>
  <c r="B209" i="1"/>
  <c r="F209" i="1"/>
  <c r="B210" i="1"/>
  <c r="F210" i="1"/>
  <c r="B211" i="1"/>
  <c r="F211" i="1"/>
  <c r="B212" i="1"/>
  <c r="F212" i="1"/>
  <c r="B213" i="1"/>
  <c r="F213" i="1"/>
  <c r="B214" i="1"/>
  <c r="F214" i="1"/>
  <c r="B215" i="1"/>
  <c r="F215" i="1"/>
  <c r="B216" i="1"/>
  <c r="F216" i="1"/>
  <c r="B217" i="1"/>
  <c r="F217" i="1"/>
  <c r="B218" i="1"/>
  <c r="F218" i="1"/>
  <c r="B219" i="1"/>
  <c r="F219" i="1"/>
  <c r="B220" i="1"/>
  <c r="F220" i="1"/>
  <c r="B221" i="1"/>
  <c r="F221" i="1"/>
  <c r="B222" i="1"/>
  <c r="F222" i="1"/>
  <c r="B223" i="1"/>
  <c r="F223" i="1"/>
  <c r="B224" i="1"/>
  <c r="F224" i="1"/>
  <c r="B225" i="1"/>
  <c r="F225" i="1"/>
  <c r="B226" i="1"/>
  <c r="F226" i="1"/>
  <c r="B227" i="1"/>
  <c r="F227" i="1"/>
  <c r="B228" i="1"/>
  <c r="F228" i="1"/>
  <c r="B229" i="1"/>
  <c r="F229" i="1"/>
  <c r="B230" i="1"/>
  <c r="F230" i="1"/>
  <c r="B231" i="1"/>
  <c r="F231" i="1"/>
  <c r="B232" i="1"/>
  <c r="F232" i="1"/>
  <c r="B233" i="1"/>
  <c r="F233" i="1"/>
  <c r="B234" i="1"/>
  <c r="F234" i="1"/>
  <c r="B235" i="1"/>
  <c r="F235" i="1"/>
  <c r="B236" i="1"/>
  <c r="F236" i="1"/>
  <c r="B237" i="1"/>
  <c r="F237" i="1"/>
  <c r="B238" i="1"/>
  <c r="F238" i="1"/>
  <c r="B239" i="1"/>
  <c r="F239" i="1"/>
  <c r="B240" i="1"/>
  <c r="F240" i="1"/>
  <c r="B241" i="1"/>
  <c r="F241" i="1"/>
  <c r="B242" i="1"/>
  <c r="F242" i="1"/>
  <c r="B243" i="1"/>
  <c r="F243" i="1"/>
  <c r="B244" i="1"/>
  <c r="F244" i="1"/>
  <c r="B245" i="1"/>
  <c r="F245" i="1"/>
  <c r="B246" i="1"/>
  <c r="F246" i="1"/>
  <c r="B247" i="1"/>
  <c r="F247" i="1"/>
  <c r="B248" i="1"/>
  <c r="F248" i="1"/>
  <c r="B249" i="1"/>
  <c r="F249" i="1"/>
  <c r="B250" i="1"/>
  <c r="F250" i="1"/>
  <c r="B251" i="1"/>
  <c r="F251" i="1"/>
  <c r="B252" i="1"/>
  <c r="F252" i="1"/>
  <c r="B253" i="1"/>
  <c r="F253" i="1"/>
  <c r="B254" i="1"/>
  <c r="F254" i="1"/>
  <c r="B255" i="1"/>
  <c r="F255" i="1"/>
  <c r="B256" i="1"/>
  <c r="F256" i="1"/>
  <c r="B257" i="1"/>
  <c r="F257" i="1"/>
  <c r="B258" i="1"/>
  <c r="F258" i="1"/>
  <c r="B259" i="1"/>
  <c r="F259" i="1"/>
  <c r="B260" i="1"/>
  <c r="F260" i="1"/>
  <c r="B261" i="1"/>
  <c r="F261" i="1"/>
  <c r="B262" i="1"/>
  <c r="F262" i="1"/>
  <c r="B263" i="1"/>
  <c r="F263" i="1"/>
  <c r="B264" i="1"/>
  <c r="F264" i="1"/>
  <c r="B265" i="1"/>
  <c r="F265" i="1"/>
  <c r="B266" i="1"/>
  <c r="F266" i="1"/>
  <c r="B267" i="1"/>
  <c r="F267" i="1"/>
  <c r="B268" i="1"/>
  <c r="F268" i="1"/>
  <c r="B269" i="1"/>
  <c r="F269" i="1"/>
  <c r="B270" i="1"/>
  <c r="F270" i="1"/>
  <c r="B271" i="1"/>
  <c r="F271" i="1"/>
  <c r="B272" i="1"/>
  <c r="F272" i="1"/>
  <c r="B273" i="1"/>
  <c r="F273" i="1"/>
  <c r="B274" i="1"/>
  <c r="F274" i="1"/>
  <c r="B275" i="1"/>
  <c r="F275" i="1"/>
  <c r="B276" i="1"/>
  <c r="F276" i="1"/>
  <c r="B277" i="1"/>
  <c r="F277" i="1"/>
  <c r="B278" i="1"/>
  <c r="F278" i="1"/>
  <c r="B279" i="1"/>
  <c r="F279" i="1"/>
  <c r="B280" i="1"/>
  <c r="F280" i="1"/>
  <c r="B281" i="1"/>
  <c r="F281" i="1"/>
  <c r="B282" i="1"/>
  <c r="F282" i="1"/>
  <c r="B283" i="1"/>
  <c r="F283" i="1"/>
  <c r="B284" i="1"/>
  <c r="F284" i="1"/>
  <c r="B285" i="1"/>
  <c r="F285" i="1"/>
  <c r="B286" i="1"/>
  <c r="F286" i="1"/>
  <c r="B287" i="1"/>
  <c r="F287" i="1"/>
  <c r="B288" i="1"/>
  <c r="F288" i="1"/>
  <c r="B289" i="1"/>
  <c r="F289" i="1"/>
  <c r="B290" i="1"/>
  <c r="F290" i="1"/>
  <c r="B291" i="1"/>
  <c r="F291" i="1"/>
  <c r="B292" i="1"/>
  <c r="F292" i="1"/>
  <c r="B293" i="1"/>
  <c r="F293" i="1"/>
  <c r="B294" i="1"/>
  <c r="F294" i="1"/>
  <c r="B295" i="1"/>
  <c r="F295" i="1"/>
  <c r="B296" i="1"/>
  <c r="F296" i="1"/>
  <c r="B297" i="1"/>
  <c r="F297" i="1"/>
  <c r="B298" i="1"/>
  <c r="F298" i="1"/>
  <c r="B299" i="1"/>
  <c r="F299" i="1"/>
  <c r="B300" i="1"/>
  <c r="F300" i="1"/>
  <c r="B301" i="1"/>
  <c r="F301" i="1"/>
  <c r="B302" i="1"/>
  <c r="F302" i="1"/>
  <c r="B303" i="1"/>
  <c r="F303" i="1"/>
  <c r="B304" i="1"/>
  <c r="F304" i="1"/>
  <c r="B305" i="1"/>
  <c r="F305" i="1"/>
  <c r="B306" i="1"/>
  <c r="F306" i="1"/>
  <c r="B307" i="1"/>
  <c r="F307" i="1"/>
  <c r="B308" i="1"/>
  <c r="F308" i="1"/>
  <c r="B309" i="1"/>
  <c r="F309" i="1"/>
  <c r="B310" i="1"/>
  <c r="F310" i="1"/>
  <c r="B311" i="1"/>
  <c r="F311" i="1"/>
  <c r="B312" i="1"/>
  <c r="F312" i="1"/>
  <c r="B313" i="1"/>
  <c r="F313" i="1"/>
  <c r="B314" i="1"/>
  <c r="F314" i="1"/>
  <c r="B315" i="1"/>
  <c r="F315" i="1"/>
  <c r="B316" i="1"/>
  <c r="F316" i="1"/>
  <c r="B317" i="1"/>
  <c r="F317" i="1"/>
  <c r="B318" i="1"/>
  <c r="F318" i="1"/>
  <c r="B319" i="1"/>
  <c r="F319" i="1"/>
  <c r="B320" i="1"/>
  <c r="F320" i="1"/>
  <c r="B321" i="1"/>
  <c r="F321" i="1"/>
  <c r="B322" i="1"/>
  <c r="F322" i="1"/>
  <c r="B323" i="1"/>
  <c r="F323" i="1"/>
  <c r="B324" i="1"/>
  <c r="F324" i="1"/>
  <c r="B325" i="1"/>
  <c r="F325" i="1"/>
  <c r="B326" i="1"/>
  <c r="F326" i="1"/>
  <c r="B327" i="1"/>
  <c r="F327" i="1"/>
  <c r="B328" i="1"/>
  <c r="F328" i="1"/>
  <c r="B329" i="1"/>
  <c r="F329" i="1"/>
  <c r="B330" i="1"/>
  <c r="F330" i="1"/>
  <c r="B331" i="1"/>
  <c r="F331" i="1"/>
  <c r="B332" i="1"/>
  <c r="F332" i="1"/>
  <c r="B333" i="1"/>
  <c r="F333" i="1"/>
  <c r="B334" i="1"/>
  <c r="F334" i="1"/>
  <c r="B335" i="1"/>
  <c r="F335" i="1"/>
  <c r="B336" i="1"/>
  <c r="F336" i="1"/>
  <c r="B337" i="1"/>
  <c r="F337" i="1"/>
  <c r="B338" i="1"/>
  <c r="F338" i="1"/>
  <c r="B339" i="1"/>
  <c r="F339" i="1"/>
  <c r="B340" i="1"/>
  <c r="F340" i="1"/>
  <c r="B341" i="1"/>
  <c r="F341" i="1"/>
  <c r="B342" i="1"/>
  <c r="F342" i="1"/>
  <c r="B343" i="1"/>
  <c r="F343" i="1"/>
  <c r="B344" i="1"/>
  <c r="F344" i="1"/>
  <c r="B345" i="1"/>
  <c r="F345" i="1"/>
  <c r="B346" i="1"/>
  <c r="F346" i="1"/>
  <c r="B347" i="1"/>
  <c r="F347" i="1"/>
  <c r="B348" i="1"/>
  <c r="F348" i="1"/>
  <c r="B349" i="1"/>
  <c r="F349" i="1"/>
  <c r="B350" i="1"/>
  <c r="F350" i="1"/>
  <c r="B351" i="1"/>
  <c r="F351" i="1"/>
  <c r="B352" i="1"/>
  <c r="F352" i="1"/>
  <c r="B353" i="1"/>
  <c r="F353" i="1"/>
  <c r="B354" i="1"/>
  <c r="F354" i="1"/>
  <c r="B355" i="1"/>
  <c r="F355" i="1"/>
  <c r="B356" i="1"/>
  <c r="F356" i="1"/>
  <c r="B357" i="1"/>
  <c r="F357" i="1"/>
  <c r="B358" i="1"/>
  <c r="F358" i="1"/>
  <c r="B359" i="1"/>
  <c r="F359" i="1"/>
  <c r="B360" i="1"/>
  <c r="F360" i="1"/>
  <c r="B361" i="1"/>
  <c r="F361" i="1"/>
  <c r="B362" i="1"/>
  <c r="F362" i="1"/>
  <c r="B363" i="1"/>
  <c r="F363" i="1"/>
  <c r="B364" i="1"/>
  <c r="F364" i="1"/>
  <c r="B365" i="1"/>
  <c r="F365" i="1"/>
  <c r="B366" i="1"/>
  <c r="F366" i="1"/>
  <c r="B367" i="1"/>
  <c r="F367" i="1"/>
  <c r="B368" i="1"/>
  <c r="F368" i="1"/>
  <c r="B369" i="1"/>
  <c r="F369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C2" i="2"/>
</calcChain>
</file>

<file path=xl/sharedStrings.xml><?xml version="1.0" encoding="utf-8"?>
<sst xmlns="http://schemas.openxmlformats.org/spreadsheetml/2006/main" count="43" uniqueCount="40">
  <si>
    <t>Datum</t>
  </si>
  <si>
    <t>Feestdag</t>
  </si>
  <si>
    <t>Dagen te gaan</t>
  </si>
  <si>
    <t>Zonder weekend</t>
  </si>
  <si>
    <t>Echte werkdagen</t>
  </si>
  <si>
    <t>Nieuwjaarsdag</t>
  </si>
  <si>
    <t>Drie koningen</t>
  </si>
  <si>
    <t>Valentijnsdag</t>
  </si>
  <si>
    <t>Carnaval</t>
  </si>
  <si>
    <t>Goede vrijdag</t>
  </si>
  <si>
    <t>1e Paasdag</t>
  </si>
  <si>
    <t>2e Paasdag</t>
  </si>
  <si>
    <t>Koningsdag</t>
  </si>
  <si>
    <t>Dag van de arbeid</t>
  </si>
  <si>
    <t>Dodenherdenking</t>
  </si>
  <si>
    <t>Bevrijdingsdag</t>
  </si>
  <si>
    <t>Ramadan</t>
  </si>
  <si>
    <t>Moederdag</t>
  </si>
  <si>
    <t>Hemelvaartsdag</t>
  </si>
  <si>
    <t>Suikerfeest</t>
  </si>
  <si>
    <t>Pinksteren</t>
  </si>
  <si>
    <t>1e Pinksterdag</t>
  </si>
  <si>
    <t>2e Pinksterdag</t>
  </si>
  <si>
    <t>Vaderdag</t>
  </si>
  <si>
    <t>Offerfeest</t>
  </si>
  <si>
    <t>Prinsjesdag</t>
  </si>
  <si>
    <t>Dierendag</t>
  </si>
  <si>
    <t>Halloween</t>
  </si>
  <si>
    <t>Sint maarten</t>
  </si>
  <si>
    <t>Sinterklaas</t>
  </si>
  <si>
    <t>1e Kerstdag</t>
  </si>
  <si>
    <t>2e Kerstdag</t>
  </si>
  <si>
    <t>Oudejaarsdag</t>
  </si>
  <si>
    <t>Verschil</t>
  </si>
  <si>
    <t>Vandaag:</t>
  </si>
  <si>
    <t>RefDatum</t>
  </si>
  <si>
    <t>Verschil2</t>
  </si>
  <si>
    <t>© 2019, G-Info/G. Verbruggen</t>
  </si>
  <si>
    <t>www.ginfo.nl</t>
  </si>
  <si>
    <t>Voorbeeld materiaal -  Werkdagen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</si>
</sst>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ddd\ d/m/yyyy"/>
    <numFmt numFmtId="166" formatCode="0;[Red]\-\ 0"/>
    <numFmt numFmtId="167" formatCode="ddd\ d\ mmmm\ yyyy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30"/>
      <color indexed="30"/>
      <name val="Arial"/>
      <family val="2"/>
    </font>
    <font>
      <b/>
      <sz val="18"/>
      <color indexed="8"/>
      <name val="Arial"/>
      <family val="2"/>
    </font>
    <font>
      <b/>
      <sz val="10"/>
      <name val="Verdana"/>
      <family val="2"/>
    </font>
    <font>
      <b/>
      <u/>
      <sz val="10"/>
      <color theme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auto="1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53"/>
      </left>
      <right/>
      <top style="thick">
        <color indexed="53"/>
      </top>
      <bottom/>
      <diagonal/>
    </border>
    <border>
      <left/>
      <right/>
      <top style="thick">
        <color indexed="53"/>
      </top>
      <bottom/>
      <diagonal/>
    </border>
    <border>
      <left/>
      <right style="thick">
        <color indexed="53"/>
      </right>
      <top style="thick">
        <color indexed="53"/>
      </top>
      <bottom/>
      <diagonal/>
    </border>
    <border>
      <left style="thick">
        <color indexed="53"/>
      </left>
      <right/>
      <top/>
      <bottom/>
      <diagonal/>
    </border>
    <border>
      <left/>
      <right style="thick">
        <color indexed="53"/>
      </right>
      <top/>
      <bottom/>
      <diagonal/>
    </border>
    <border>
      <left style="thick">
        <color indexed="53"/>
      </left>
      <right/>
      <top/>
      <bottom style="thick">
        <color indexed="53"/>
      </bottom>
      <diagonal/>
    </border>
    <border>
      <left/>
      <right/>
      <top/>
      <bottom style="thick">
        <color indexed="53"/>
      </bottom>
      <diagonal/>
    </border>
    <border>
      <left/>
      <right style="thick">
        <color indexed="53"/>
      </right>
      <top/>
      <bottom style="thick">
        <color indexed="53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</cellStyleXfs>
  <cellXfs count="33">
    <xf numFmtId="0" fontId="0" fillId="0" borderId="0" xfId="0"/>
    <xf numFmtId="165" fontId="0" fillId="0" borderId="0" xfId="0" applyNumberFormat="1"/>
    <xf numFmtId="166" fontId="0" fillId="0" borderId="0" xfId="1" applyNumberFormat="1" applyFont="1"/>
    <xf numFmtId="166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/>
    </xf>
    <xf numFmtId="167" fontId="0" fillId="0" borderId="0" xfId="0" applyNumberFormat="1"/>
    <xf numFmtId="0" fontId="2" fillId="0" borderId="1" xfId="0" applyFont="1" applyBorder="1"/>
    <xf numFmtId="167" fontId="0" fillId="0" borderId="3" xfId="0" applyNumberFormat="1" applyBorder="1"/>
    <xf numFmtId="0" fontId="0" fillId="0" borderId="0" xfId="0" applyAlignment="1">
      <alignment horizontal="right" vertical="top"/>
    </xf>
    <xf numFmtId="167" fontId="0" fillId="0" borderId="2" xfId="0" applyNumberFormat="1" applyBorder="1" applyAlignment="1">
      <alignment horizontal="right"/>
    </xf>
    <xf numFmtId="167" fontId="0" fillId="0" borderId="0" xfId="0" applyNumberFormat="1" applyBorder="1"/>
    <xf numFmtId="0" fontId="5" fillId="2" borderId="0" xfId="14" applyFill="1"/>
    <xf numFmtId="0" fontId="5" fillId="2" borderId="0" xfId="14" applyFill="1" applyBorder="1"/>
    <xf numFmtId="0" fontId="5" fillId="0" borderId="0" xfId="14"/>
    <xf numFmtId="0" fontId="5" fillId="3" borderId="0" xfId="14" applyFill="1"/>
    <xf numFmtId="0" fontId="5" fillId="3" borderId="0" xfId="14" applyFill="1" applyBorder="1"/>
    <xf numFmtId="0" fontId="5" fillId="3" borderId="4" xfId="14" applyFill="1" applyBorder="1"/>
    <xf numFmtId="0" fontId="5" fillId="3" borderId="5" xfId="14" applyFill="1" applyBorder="1"/>
    <xf numFmtId="0" fontId="5" fillId="3" borderId="6" xfId="14" applyFill="1" applyBorder="1"/>
    <xf numFmtId="0" fontId="5" fillId="3" borderId="7" xfId="14" applyFill="1" applyBorder="1"/>
    <xf numFmtId="0" fontId="6" fillId="3" borderId="0" xfId="14" applyFont="1" applyFill="1" applyBorder="1"/>
    <xf numFmtId="0" fontId="5" fillId="3" borderId="8" xfId="14" applyFill="1" applyBorder="1"/>
    <xf numFmtId="0" fontId="7" fillId="3" borderId="0" xfId="14" applyFont="1" applyFill="1" applyBorder="1" applyAlignment="1">
      <alignment horizontal="right"/>
    </xf>
    <xf numFmtId="0" fontId="8" fillId="3" borderId="0" xfId="14" applyFont="1" applyFill="1" applyBorder="1" applyAlignment="1">
      <alignment horizontal="right"/>
    </xf>
    <xf numFmtId="0" fontId="9" fillId="3" borderId="0" xfId="14" applyFont="1" applyFill="1" applyBorder="1" applyAlignment="1">
      <alignment horizontal="right"/>
    </xf>
    <xf numFmtId="0" fontId="10" fillId="3" borderId="0" xfId="15" applyFill="1" applyBorder="1" applyAlignment="1" applyProtection="1">
      <alignment horizontal="right"/>
      <protection locked="0"/>
    </xf>
    <xf numFmtId="0" fontId="10" fillId="3" borderId="0" xfId="15" applyFill="1" applyAlignment="1" applyProtection="1">
      <alignment horizontal="right"/>
      <protection locked="0"/>
    </xf>
    <xf numFmtId="0" fontId="5" fillId="3" borderId="9" xfId="14" applyFill="1" applyBorder="1"/>
    <xf numFmtId="0" fontId="5" fillId="3" borderId="10" xfId="14" applyFill="1" applyBorder="1"/>
    <xf numFmtId="0" fontId="5" fillId="3" borderId="11" xfId="14" applyFill="1" applyBorder="1"/>
    <xf numFmtId="0" fontId="5" fillId="0" borderId="0" xfId="14" applyBorder="1"/>
  </cellXfs>
  <cellStyles count="16">
    <cellStyle name="Gevolgde hyperlink" xfId="3" builtinId="9" hidden="1"/>
    <cellStyle name="Gevolgde hyperlink" xfId="5" builtinId="9" hidden="1"/>
    <cellStyle name="Gevolgde hyperlink" xfId="7" builtinId="9" hidden="1"/>
    <cellStyle name="Gevolgde hyperlink" xfId="9" builtinId="9" hidden="1"/>
    <cellStyle name="Gevolgde hyperlink" xfId="11" builtinId="9" hidden="1"/>
    <cellStyle name="Gevolgde hyperlink" xfId="1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5" builtinId="8"/>
    <cellStyle name="Komma" xfId="1" builtinId="3"/>
    <cellStyle name="Normal 2" xfId="14"/>
    <cellStyle name="Standaard" xfId="0" builtinId="0"/>
  </cellStyles>
  <dxfs count="1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7" formatCode="ddd\ d\ mmmm\ yyyy"/>
    </dxf>
    <dxf>
      <alignment horizontal="right" vertical="top" textRotation="0" wrapText="0" justifyLastLine="0" shrinkToFit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numFmt numFmtId="166" formatCode="0;[Red]\-\ 0"/>
    </dxf>
    <dxf>
      <numFmt numFmtId="166" formatCode="0;[Red]\-\ 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0;[Red]\-\ 0"/>
    </dxf>
    <dxf>
      <numFmt numFmtId="165" formatCode="ddd\ d/m/yyyy"/>
      <alignment horizontal="right" vertical="bottom" textRotation="0" wrapText="0" indent="0" justifyLastLine="0" shrinkToFit="0" readingOrder="0"/>
    </dxf>
    <dxf>
      <alignment horizontal="right" textRotation="0" justifyLastLine="0" shrinkToFit="0"/>
    </dxf>
    <dxf>
      <alignment horizontal="general" vertical="top" textRotation="0" wrapText="1" justifyLastLine="0" shrinkToFit="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317500</xdr:colOff>
      <xdr:row>5</xdr:row>
      <xdr:rowOff>76201</xdr:rowOff>
    </xdr:from>
    <xdr:to>
      <xdr:col>8</xdr:col>
      <xdr:colOff>421566</xdr:colOff>
      <xdr:row>15</xdr:row>
      <xdr:rowOff>57151</xdr:rowOff>
    </xdr:to>
    <xdr:pic>
      <xdr:nvPicPr>
        <xdr:cNvPr id="2" name="Picture 2" descr="LOGO_G-INFO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0540" y="845821"/>
          <a:ext cx="2511986" cy="175641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blFeestDagen" displayName="tblFeestDagen" ref="B4:F32" totalsRowShown="0" headerRowDxfId="13">
  <tableColumns count="5">
    <tableColumn id="2" name="Feestdag" dataDxfId="12"/>
    <tableColumn id="8" name="Datum" dataDxfId="11"/>
    <tableColumn id="4" name="Dagen te gaan" dataDxfId="10" dataCellStyle="Komma">
      <calculatedColumnFormula>tblFeestDagen[[#This Row],[Datum]]-TODAY()</calculatedColumnFormula>
    </tableColumn>
    <tableColumn id="5" name="Zonder weekend" dataDxfId="9">
      <calculatedColumnFormula>NETWORKDAYS(TODAY(),tblFeestDagen[[#This Row],[Datum]])</calculatedColumnFormula>
    </tableColumn>
    <tableColumn id="6" name="Echte werkdagen" dataDxfId="8">
      <calculatedColumnFormula>NETWORKDAYS(TODAY(),tblFeestDagen[[#This Row],[Datum]],tblFeestDagen[Datum])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blKalender" displayName="tblKalender" ref="B4:F369" totalsRowShown="0" headerRowDxfId="5">
  <tableColumns count="5">
    <tableColumn id="1" name="Datum" dataDxfId="4">
      <calculatedColumnFormula>B4+1</calculatedColumnFormula>
    </tableColumn>
    <tableColumn id="2" name="Verschil" dataDxfId="3">
      <calculatedColumnFormula>tblKalender[[#This Row],[Datum]]-RefDatum</calculatedColumnFormula>
    </tableColumn>
    <tableColumn id="5" name="Verschil2" dataDxfId="2">
      <calculatedColumnFormula>tblKalender[[#This Row],[Datum]]-RefDatum+IF(tblKalender[[#This Row],[Datum]]&gt;=RefDatum,1,-1)</calculatedColumnFormula>
    </tableColumn>
    <tableColumn id="3" name="Zonder weekend" dataDxfId="1">
      <calculatedColumnFormula>NETWORKDAYS(RefDatum,tblKalender[[#This Row],[Datum]])</calculatedColumnFormula>
    </tableColumn>
    <tableColumn id="4" name="Echte werkdagen" dataDxfId="0">
      <calculatedColumnFormula>NETWORKDAYS(RefDatum,tblKalender[[#This Row],[Datum]],tblFeestDagen[Datum])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ginfo.nl/?page_id=68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0"/>
    <pageSetUpPr fitToPage="1"/>
  </sheetPr>
  <dimension ref="A1:AR82"/>
  <sheetViews>
    <sheetView showGridLines="0" showRowColHeaders="0" tabSelected="1" workbookViewId="0"/>
  </sheetViews>
  <sheetFormatPr defaultColWidth="0" defaultRowHeight="12.75" customHeight="1" zeroHeight="1" x14ac:dyDescent="0.25"/>
  <cols>
    <col min="1" max="1" width="1" style="15" customWidth="1"/>
    <col min="2" max="3" width="7.8984375" style="15" customWidth="1"/>
    <col min="4" max="4" width="2.3984375" style="15" customWidth="1"/>
    <col min="5" max="13" width="7.8984375" style="15" customWidth="1"/>
    <col min="14" max="14" width="5.19921875" style="32" customWidth="1"/>
    <col min="15" max="15" width="9.296875" style="15" customWidth="1"/>
    <col min="16" max="16" width="2.5" style="15" customWidth="1"/>
    <col min="17" max="26" width="8.19921875" style="15" customWidth="1"/>
    <col min="27" max="16384" width="8.19921875" style="15" hidden="1"/>
  </cols>
  <sheetData>
    <row r="1" spans="1:44" ht="7.05" customHeight="1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</row>
    <row r="2" spans="1:44" ht="13.2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4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</row>
    <row r="3" spans="1:44" ht="13.2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4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</row>
    <row r="4" spans="1:44" ht="13.8" thickBot="1" x14ac:dyDescent="0.3">
      <c r="A4" s="13"/>
      <c r="B4" s="13"/>
      <c r="C4" s="13"/>
      <c r="D4" s="16"/>
      <c r="E4" s="16"/>
      <c r="F4" s="16"/>
      <c r="G4" s="16"/>
      <c r="H4" s="16"/>
      <c r="I4" s="16"/>
      <c r="J4" s="16"/>
      <c r="K4" s="16"/>
      <c r="L4" s="16"/>
      <c r="M4" s="16"/>
      <c r="N4" s="17"/>
      <c r="O4" s="16"/>
      <c r="P4" s="16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</row>
    <row r="5" spans="1:44" ht="13.8" thickTop="1" x14ac:dyDescent="0.25">
      <c r="A5" s="13"/>
      <c r="B5" s="13"/>
      <c r="C5" s="13"/>
      <c r="D5" s="16"/>
      <c r="E5" s="18"/>
      <c r="F5" s="19"/>
      <c r="G5" s="19"/>
      <c r="H5" s="19"/>
      <c r="I5" s="19"/>
      <c r="J5" s="19"/>
      <c r="K5" s="19"/>
      <c r="L5" s="19"/>
      <c r="M5" s="19"/>
      <c r="N5" s="19"/>
      <c r="O5" s="20"/>
      <c r="P5" s="16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</row>
    <row r="6" spans="1:44" ht="21" x14ac:dyDescent="0.4">
      <c r="A6" s="13"/>
      <c r="B6" s="13"/>
      <c r="C6" s="13"/>
      <c r="D6" s="16"/>
      <c r="E6" s="21"/>
      <c r="F6" s="22"/>
      <c r="G6" s="17"/>
      <c r="H6" s="17"/>
      <c r="I6" s="17"/>
      <c r="J6" s="17"/>
      <c r="K6" s="17"/>
      <c r="L6" s="17"/>
      <c r="M6" s="17"/>
      <c r="N6" s="17"/>
      <c r="O6" s="23"/>
      <c r="P6" s="16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</row>
    <row r="7" spans="1:44" ht="13.2" x14ac:dyDescent="0.25">
      <c r="A7" s="13"/>
      <c r="B7" s="13"/>
      <c r="C7" s="13"/>
      <c r="D7" s="16"/>
      <c r="E7" s="21"/>
      <c r="F7" s="17"/>
      <c r="G7" s="17"/>
      <c r="H7" s="17"/>
      <c r="I7" s="17"/>
      <c r="J7" s="17"/>
      <c r="K7" s="17"/>
      <c r="L7" s="17"/>
      <c r="M7" s="17"/>
      <c r="N7" s="17"/>
      <c r="O7" s="23"/>
      <c r="P7" s="16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</row>
    <row r="8" spans="1:44" ht="13.2" x14ac:dyDescent="0.25">
      <c r="A8" s="13"/>
      <c r="B8" s="13"/>
      <c r="C8" s="13"/>
      <c r="D8" s="16"/>
      <c r="E8" s="21"/>
      <c r="F8" s="17"/>
      <c r="G8" s="17"/>
      <c r="H8" s="17"/>
      <c r="I8" s="17"/>
      <c r="J8" s="17"/>
      <c r="K8" s="17"/>
      <c r="L8" s="17"/>
      <c r="M8" s="17"/>
      <c r="N8" s="17"/>
      <c r="O8" s="23"/>
      <c r="P8" s="16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</row>
    <row r="9" spans="1:44" ht="13.2" x14ac:dyDescent="0.25">
      <c r="A9" s="13"/>
      <c r="B9" s="13"/>
      <c r="C9" s="13"/>
      <c r="D9" s="16"/>
      <c r="E9" s="21"/>
      <c r="F9" s="17"/>
      <c r="G9" s="17"/>
      <c r="H9" s="17"/>
      <c r="I9" s="17"/>
      <c r="J9" s="17"/>
      <c r="K9" s="17"/>
      <c r="L9" s="17"/>
      <c r="M9" s="17"/>
      <c r="N9" s="17"/>
      <c r="O9" s="23"/>
      <c r="P9" s="16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</row>
    <row r="10" spans="1:44" ht="13.2" x14ac:dyDescent="0.25">
      <c r="A10" s="13"/>
      <c r="B10" s="13"/>
      <c r="C10" s="13"/>
      <c r="D10" s="16"/>
      <c r="E10" s="21"/>
      <c r="F10" s="17"/>
      <c r="G10" s="17"/>
      <c r="H10" s="17"/>
      <c r="I10" s="17"/>
      <c r="J10" s="17"/>
      <c r="K10" s="17"/>
      <c r="L10" s="17"/>
      <c r="M10" s="17"/>
      <c r="N10" s="17"/>
      <c r="O10" s="23"/>
      <c r="P10" s="16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</row>
    <row r="11" spans="1:44" ht="13.2" x14ac:dyDescent="0.25">
      <c r="A11" s="13"/>
      <c r="B11" s="13"/>
      <c r="C11" s="13"/>
      <c r="D11" s="16"/>
      <c r="E11" s="21"/>
      <c r="F11" s="17"/>
      <c r="G11" s="17"/>
      <c r="H11" s="17"/>
      <c r="I11" s="17"/>
      <c r="J11" s="17"/>
      <c r="K11" s="17"/>
      <c r="L11" s="17"/>
      <c r="M11" s="17"/>
      <c r="N11" s="17"/>
      <c r="O11" s="23"/>
      <c r="P11" s="16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</row>
    <row r="12" spans="1:44" ht="13.2" x14ac:dyDescent="0.25">
      <c r="A12" s="13"/>
      <c r="B12" s="13"/>
      <c r="C12" s="13"/>
      <c r="D12" s="16"/>
      <c r="E12" s="21"/>
      <c r="F12" s="17"/>
      <c r="G12" s="17"/>
      <c r="H12" s="17"/>
      <c r="I12" s="17"/>
      <c r="J12" s="17"/>
      <c r="K12" s="17"/>
      <c r="L12" s="17"/>
      <c r="M12" s="17"/>
      <c r="N12" s="17"/>
      <c r="O12" s="23"/>
      <c r="P12" s="16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</row>
    <row r="13" spans="1:44" ht="13.2" x14ac:dyDescent="0.25">
      <c r="A13" s="13"/>
      <c r="B13" s="13"/>
      <c r="C13" s="13"/>
      <c r="D13" s="16"/>
      <c r="E13" s="21"/>
      <c r="F13" s="17"/>
      <c r="G13" s="17"/>
      <c r="H13" s="17"/>
      <c r="I13" s="17"/>
      <c r="J13" s="17"/>
      <c r="K13" s="17"/>
      <c r="L13" s="17"/>
      <c r="M13" s="17"/>
      <c r="N13" s="17"/>
      <c r="O13" s="23"/>
      <c r="P13" s="16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</row>
    <row r="14" spans="1:44" ht="13.2" x14ac:dyDescent="0.25">
      <c r="A14" s="13"/>
      <c r="B14" s="13"/>
      <c r="C14" s="13"/>
      <c r="D14" s="16"/>
      <c r="E14" s="21"/>
      <c r="F14" s="17"/>
      <c r="G14" s="17"/>
      <c r="H14" s="17"/>
      <c r="I14" s="17"/>
      <c r="J14" s="17"/>
      <c r="K14" s="17"/>
      <c r="L14" s="17"/>
      <c r="M14" s="17"/>
      <c r="N14" s="17"/>
      <c r="O14" s="23"/>
      <c r="P14" s="16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</row>
    <row r="15" spans="1:44" ht="13.2" x14ac:dyDescent="0.25">
      <c r="A15" s="13"/>
      <c r="B15" s="13"/>
      <c r="C15" s="13"/>
      <c r="D15" s="16"/>
      <c r="E15" s="21"/>
      <c r="F15" s="17"/>
      <c r="G15" s="17"/>
      <c r="H15" s="17"/>
      <c r="I15" s="17"/>
      <c r="J15" s="17"/>
      <c r="K15" s="17"/>
      <c r="L15" s="17"/>
      <c r="M15" s="17"/>
      <c r="N15" s="17"/>
      <c r="O15" s="23"/>
      <c r="P15" s="16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</row>
    <row r="16" spans="1:44" ht="13.2" x14ac:dyDescent="0.25">
      <c r="A16" s="13"/>
      <c r="B16" s="13"/>
      <c r="C16" s="13"/>
      <c r="D16" s="16"/>
      <c r="E16" s="21"/>
      <c r="F16" s="17"/>
      <c r="G16" s="17"/>
      <c r="H16" s="17"/>
      <c r="I16" s="17"/>
      <c r="J16" s="17"/>
      <c r="K16" s="17"/>
      <c r="L16" s="17"/>
      <c r="M16" s="17"/>
      <c r="N16" s="17"/>
      <c r="O16" s="23"/>
      <c r="P16" s="16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</row>
    <row r="17" spans="1:44" ht="13.2" x14ac:dyDescent="0.25">
      <c r="A17" s="13"/>
      <c r="B17" s="13"/>
      <c r="C17" s="13"/>
      <c r="D17" s="16"/>
      <c r="E17" s="21"/>
      <c r="F17" s="17"/>
      <c r="G17" s="17"/>
      <c r="H17" s="17"/>
      <c r="I17" s="17"/>
      <c r="J17" s="17"/>
      <c r="K17" s="17"/>
      <c r="L17" s="17"/>
      <c r="M17" s="17"/>
      <c r="N17" s="17"/>
      <c r="O17" s="23"/>
      <c r="P17" s="16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</row>
    <row r="18" spans="1:44" ht="37.799999999999997" x14ac:dyDescent="0.65">
      <c r="A18" s="13"/>
      <c r="B18" s="13"/>
      <c r="C18" s="13"/>
      <c r="D18" s="16"/>
      <c r="E18" s="21"/>
      <c r="F18" s="17"/>
      <c r="G18" s="17"/>
      <c r="H18" s="17"/>
      <c r="I18" s="17"/>
      <c r="J18" s="17"/>
      <c r="K18" s="17"/>
      <c r="L18" s="17"/>
      <c r="M18" s="17"/>
      <c r="N18" s="24"/>
      <c r="O18" s="23"/>
      <c r="P18" s="16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</row>
    <row r="19" spans="1:44" ht="13.2" x14ac:dyDescent="0.25">
      <c r="A19" s="13"/>
      <c r="B19" s="13"/>
      <c r="C19" s="13"/>
      <c r="D19" s="16"/>
      <c r="E19" s="21"/>
      <c r="F19" s="17"/>
      <c r="G19" s="17"/>
      <c r="H19" s="17"/>
      <c r="I19" s="17"/>
      <c r="J19" s="17"/>
      <c r="K19" s="17"/>
      <c r="L19" s="17"/>
      <c r="M19" s="17"/>
      <c r="N19" s="17"/>
      <c r="O19" s="23"/>
      <c r="P19" s="16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</row>
    <row r="20" spans="1:44" ht="13.2" x14ac:dyDescent="0.25">
      <c r="A20" s="13"/>
      <c r="B20" s="13"/>
      <c r="C20" s="13"/>
      <c r="D20" s="16"/>
      <c r="E20" s="21"/>
      <c r="F20" s="17"/>
      <c r="G20" s="17"/>
      <c r="H20" s="17"/>
      <c r="I20" s="17"/>
      <c r="J20" s="17"/>
      <c r="K20" s="17"/>
      <c r="L20" s="17"/>
      <c r="M20" s="17"/>
      <c r="N20" s="17"/>
      <c r="O20" s="23"/>
      <c r="P20" s="16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</row>
    <row r="21" spans="1:44" ht="13.2" x14ac:dyDescent="0.25">
      <c r="A21" s="13"/>
      <c r="B21" s="13"/>
      <c r="C21" s="13"/>
      <c r="D21" s="16"/>
      <c r="E21" s="21"/>
      <c r="F21" s="17"/>
      <c r="G21" s="17"/>
      <c r="H21" s="17"/>
      <c r="I21" s="17"/>
      <c r="J21" s="17"/>
      <c r="K21" s="17"/>
      <c r="L21" s="17"/>
      <c r="M21" s="17"/>
      <c r="N21" s="17"/>
      <c r="O21" s="23"/>
      <c r="P21" s="16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</row>
    <row r="22" spans="1:44" ht="13.2" x14ac:dyDescent="0.25">
      <c r="A22" s="13"/>
      <c r="B22" s="13"/>
      <c r="C22" s="13"/>
      <c r="D22" s="16"/>
      <c r="E22" s="21"/>
      <c r="F22" s="17"/>
      <c r="G22" s="17"/>
      <c r="H22" s="17"/>
      <c r="I22" s="17"/>
      <c r="J22" s="17"/>
      <c r="K22" s="17"/>
      <c r="L22" s="17"/>
      <c r="M22" s="17"/>
      <c r="N22" s="17"/>
      <c r="O22" s="23"/>
      <c r="P22" s="16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</row>
    <row r="23" spans="1:44" ht="13.2" x14ac:dyDescent="0.25">
      <c r="A23" s="13"/>
      <c r="B23" s="13"/>
      <c r="C23" s="13"/>
      <c r="D23" s="16"/>
      <c r="E23" s="21"/>
      <c r="F23" s="17"/>
      <c r="G23" s="17"/>
      <c r="H23" s="17"/>
      <c r="I23" s="17"/>
      <c r="J23" s="17"/>
      <c r="K23" s="17"/>
      <c r="L23" s="17"/>
      <c r="M23" s="17"/>
      <c r="N23" s="17"/>
      <c r="O23" s="23"/>
      <c r="P23" s="16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</row>
    <row r="24" spans="1:44" ht="22.8" x14ac:dyDescent="0.4">
      <c r="A24" s="13"/>
      <c r="B24" s="13"/>
      <c r="C24" s="13"/>
      <c r="D24" s="16"/>
      <c r="E24" s="21"/>
      <c r="F24" s="17"/>
      <c r="G24" s="17"/>
      <c r="H24" s="17"/>
      <c r="I24" s="17"/>
      <c r="J24" s="17"/>
      <c r="K24" s="17"/>
      <c r="L24" s="17"/>
      <c r="M24" s="17"/>
      <c r="N24" s="25" t="s">
        <v>39</v>
      </c>
      <c r="O24" s="23"/>
      <c r="P24" s="16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</row>
    <row r="25" spans="1:44" ht="13.2" x14ac:dyDescent="0.25">
      <c r="A25" s="13"/>
      <c r="B25" s="13"/>
      <c r="C25" s="13"/>
      <c r="D25" s="16"/>
      <c r="E25" s="21"/>
      <c r="F25" s="17"/>
      <c r="G25" s="17"/>
      <c r="H25" s="17"/>
      <c r="I25" s="17"/>
      <c r="J25" s="17"/>
      <c r="K25" s="17"/>
      <c r="L25" s="17"/>
      <c r="M25" s="17"/>
      <c r="N25" s="17"/>
      <c r="O25" s="23"/>
      <c r="P25" s="16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</row>
    <row r="26" spans="1:44" ht="13.2" x14ac:dyDescent="0.25">
      <c r="A26" s="13"/>
      <c r="B26" s="13"/>
      <c r="C26" s="13"/>
      <c r="D26" s="16"/>
      <c r="E26" s="21"/>
      <c r="F26" s="17"/>
      <c r="G26" s="17"/>
      <c r="H26" s="17"/>
      <c r="I26" s="17"/>
      <c r="J26" s="17"/>
      <c r="K26" s="17"/>
      <c r="L26" s="17"/>
      <c r="M26" s="17"/>
      <c r="N26" s="17"/>
      <c r="O26" s="23"/>
      <c r="P26" s="16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</row>
    <row r="27" spans="1:44" ht="13.2" x14ac:dyDescent="0.25">
      <c r="A27" s="13"/>
      <c r="B27" s="13"/>
      <c r="C27" s="13"/>
      <c r="D27" s="16"/>
      <c r="E27" s="21"/>
      <c r="F27" s="17"/>
      <c r="G27" s="17"/>
      <c r="H27" s="17"/>
      <c r="I27" s="17"/>
      <c r="J27" s="17"/>
      <c r="K27" s="17"/>
      <c r="L27" s="17"/>
      <c r="M27" s="17"/>
      <c r="N27" s="17"/>
      <c r="O27" s="23"/>
      <c r="P27" s="16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</row>
    <row r="28" spans="1:44" ht="13.2" x14ac:dyDescent="0.25">
      <c r="A28" s="13"/>
      <c r="B28" s="13"/>
      <c r="C28" s="13"/>
      <c r="D28" s="16"/>
      <c r="E28" s="21"/>
      <c r="F28" s="17"/>
      <c r="G28" s="17"/>
      <c r="H28" s="17"/>
      <c r="I28" s="17"/>
      <c r="J28" s="17"/>
      <c r="K28" s="17"/>
      <c r="L28" s="17"/>
      <c r="M28" s="17"/>
      <c r="N28" s="17"/>
      <c r="O28" s="23"/>
      <c r="P28" s="16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</row>
    <row r="29" spans="1:44" ht="13.2" x14ac:dyDescent="0.25">
      <c r="A29" s="13"/>
      <c r="B29" s="13"/>
      <c r="C29" s="13"/>
      <c r="D29" s="16"/>
      <c r="E29" s="21"/>
      <c r="F29" s="17"/>
      <c r="G29" s="17"/>
      <c r="H29" s="17"/>
      <c r="I29" s="17"/>
      <c r="J29" s="17"/>
      <c r="K29" s="17"/>
      <c r="L29" s="17"/>
      <c r="M29" s="17"/>
      <c r="N29" s="17"/>
      <c r="O29" s="23"/>
      <c r="P29" s="16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</row>
    <row r="30" spans="1:44" ht="13.2" x14ac:dyDescent="0.25">
      <c r="A30" s="13"/>
      <c r="B30" s="13"/>
      <c r="C30" s="13"/>
      <c r="D30" s="16"/>
      <c r="E30" s="21"/>
      <c r="F30" s="17"/>
      <c r="G30" s="17"/>
      <c r="H30" s="17"/>
      <c r="I30" s="17"/>
      <c r="J30" s="17"/>
      <c r="K30" s="17"/>
      <c r="L30" s="17"/>
      <c r="M30" s="17"/>
      <c r="N30" s="17"/>
      <c r="O30" s="23"/>
      <c r="P30" s="16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</row>
    <row r="31" spans="1:44" ht="13.2" x14ac:dyDescent="0.25">
      <c r="A31" s="13"/>
      <c r="B31" s="13"/>
      <c r="C31" s="13"/>
      <c r="D31" s="16"/>
      <c r="E31" s="21"/>
      <c r="F31" s="17"/>
      <c r="G31" s="17"/>
      <c r="H31" s="17"/>
      <c r="I31" s="17"/>
      <c r="J31" s="17"/>
      <c r="K31" s="17"/>
      <c r="L31" s="17"/>
      <c r="M31" s="17"/>
      <c r="N31" s="17"/>
      <c r="O31" s="23"/>
      <c r="P31" s="16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</row>
    <row r="32" spans="1:44" ht="13.2" x14ac:dyDescent="0.25">
      <c r="A32" s="13"/>
      <c r="B32" s="13"/>
      <c r="C32" s="13"/>
      <c r="D32" s="16"/>
      <c r="E32" s="21"/>
      <c r="F32" s="17"/>
      <c r="G32" s="17"/>
      <c r="H32" s="17"/>
      <c r="I32" s="17"/>
      <c r="J32" s="17"/>
      <c r="K32" s="17"/>
      <c r="L32" s="17"/>
      <c r="M32" s="17"/>
      <c r="N32" s="17"/>
      <c r="O32" s="23"/>
      <c r="P32" s="16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</row>
    <row r="33" spans="1:44" ht="13.2" x14ac:dyDescent="0.25">
      <c r="A33" s="13"/>
      <c r="B33" s="13"/>
      <c r="C33" s="13"/>
      <c r="D33" s="16"/>
      <c r="E33" s="21"/>
      <c r="F33" s="17"/>
      <c r="G33" s="17"/>
      <c r="H33" s="17"/>
      <c r="I33" s="17"/>
      <c r="J33" s="17"/>
      <c r="K33" s="17"/>
      <c r="L33" s="17"/>
      <c r="M33" s="17"/>
      <c r="N33" s="26" t="s">
        <v>37</v>
      </c>
      <c r="O33" s="23"/>
      <c r="P33" s="16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</row>
    <row r="34" spans="1:44" ht="13.2" x14ac:dyDescent="0.25">
      <c r="A34" s="13"/>
      <c r="B34" s="13"/>
      <c r="C34" s="13"/>
      <c r="D34" s="16"/>
      <c r="E34" s="21"/>
      <c r="F34" s="17"/>
      <c r="G34" s="17"/>
      <c r="H34" s="17"/>
      <c r="I34" s="17"/>
      <c r="J34" s="17"/>
      <c r="K34" s="17"/>
      <c r="L34" s="17"/>
      <c r="M34" s="17"/>
      <c r="N34" s="27" t="s">
        <v>38</v>
      </c>
      <c r="O34" s="23"/>
      <c r="P34" s="16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</row>
    <row r="35" spans="1:44" ht="13.2" x14ac:dyDescent="0.25">
      <c r="A35" s="13"/>
      <c r="B35" s="13"/>
      <c r="C35" s="13"/>
      <c r="D35" s="16"/>
      <c r="E35" s="21"/>
      <c r="F35" s="17"/>
      <c r="G35" s="17"/>
      <c r="H35" s="17"/>
      <c r="I35" s="17"/>
      <c r="J35" s="17"/>
      <c r="K35" s="17"/>
      <c r="L35" s="17"/>
      <c r="M35" s="17"/>
      <c r="N35" s="28"/>
      <c r="O35" s="23"/>
      <c r="P35" s="16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</row>
    <row r="36" spans="1:44" ht="13.2" x14ac:dyDescent="0.25">
      <c r="A36" s="13"/>
      <c r="B36" s="13"/>
      <c r="C36" s="13"/>
      <c r="D36" s="16"/>
      <c r="E36" s="21"/>
      <c r="F36" s="17"/>
      <c r="G36" s="17"/>
      <c r="H36" s="17"/>
      <c r="I36" s="17"/>
      <c r="J36" s="17"/>
      <c r="K36" s="17"/>
      <c r="L36" s="17"/>
      <c r="M36" s="17"/>
      <c r="N36" s="17"/>
      <c r="O36" s="23"/>
      <c r="P36" s="16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</row>
    <row r="37" spans="1:44" ht="13.8" thickBot="1" x14ac:dyDescent="0.3">
      <c r="A37" s="13"/>
      <c r="B37" s="13"/>
      <c r="C37" s="13"/>
      <c r="D37" s="16"/>
      <c r="E37" s="29"/>
      <c r="F37" s="30"/>
      <c r="G37" s="30"/>
      <c r="H37" s="30"/>
      <c r="I37" s="30"/>
      <c r="J37" s="30"/>
      <c r="K37" s="30"/>
      <c r="L37" s="30"/>
      <c r="M37" s="30"/>
      <c r="N37" s="30"/>
      <c r="O37" s="31"/>
      <c r="P37" s="16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</row>
    <row r="38" spans="1:44" ht="13.8" thickTop="1" x14ac:dyDescent="0.25">
      <c r="A38" s="13"/>
      <c r="B38" s="13"/>
      <c r="C38" s="13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/>
      <c r="O38" s="16"/>
      <c r="P38" s="16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</row>
    <row r="39" spans="1:44" ht="13.2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4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</row>
    <row r="40" spans="1:44" ht="13.2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4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</row>
    <row r="41" spans="1:44" ht="13.2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4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</row>
    <row r="42" spans="1:44" ht="13.2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4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</row>
    <row r="43" spans="1:44" ht="13.2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4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</row>
    <row r="44" spans="1:44" ht="13.2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4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</row>
    <row r="45" spans="1:44" ht="13.2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4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</row>
    <row r="46" spans="1:44" ht="13.2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4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</row>
    <row r="47" spans="1:44" ht="13.2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4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</row>
    <row r="48" spans="1:44" ht="13.2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4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</row>
    <row r="49" spans="1:44" ht="13.2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</row>
    <row r="50" spans="1:44" ht="13.2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4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</row>
    <row r="51" spans="1:44" ht="13.2" hidden="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4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</row>
    <row r="52" spans="1:44" ht="13.2" hidden="1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4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</row>
    <row r="53" spans="1:44" ht="13.2" hidden="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4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</row>
    <row r="54" spans="1:44" ht="13.2" hidden="1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4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</row>
    <row r="55" spans="1:44" ht="13.2" hidden="1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4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</row>
    <row r="56" spans="1:44" ht="13.2" hidden="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4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</row>
    <row r="57" spans="1:44" ht="13.2" hidden="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4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</row>
    <row r="58" spans="1:44" ht="13.2" hidden="1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4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</row>
    <row r="59" spans="1:44" ht="13.2" hidden="1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4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</row>
    <row r="60" spans="1:44" ht="13.2" hidden="1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4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</row>
    <row r="61" spans="1:44" ht="13.2" hidden="1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4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</row>
    <row r="62" spans="1:44" ht="13.2" hidden="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4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</row>
    <row r="63" spans="1:44" ht="13.2" hidden="1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4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</row>
    <row r="64" spans="1:44" ht="13.2" hidden="1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4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</row>
    <row r="65" spans="1:44" ht="13.2" hidden="1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4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</row>
    <row r="66" spans="1:44" ht="13.2" hidden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4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</row>
    <row r="67" spans="1:44" ht="13.2" hidden="1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4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</row>
    <row r="68" spans="1:44" ht="13.2" hidden="1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4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</row>
    <row r="69" spans="1:44" ht="13.2" hidden="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4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</row>
    <row r="70" spans="1:44" ht="13.2" hidden="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4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</row>
    <row r="71" spans="1:44" ht="13.2" hidden="1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4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</row>
    <row r="72" spans="1:44" ht="13.2" hidden="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4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</row>
    <row r="73" spans="1:44" ht="13.2" hidden="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4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</row>
    <row r="74" spans="1:44" ht="13.2" hidden="1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4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</row>
    <row r="75" spans="1:44" ht="13.2" hidden="1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4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</row>
    <row r="76" spans="1:44" ht="13.2" hidden="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4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</row>
    <row r="77" spans="1:44" ht="13.2" hidden="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4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</row>
    <row r="78" spans="1:44" ht="13.2" hidden="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4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</row>
    <row r="79" spans="1:44" ht="13.2" hidden="1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4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</row>
    <row r="80" spans="1:44" ht="13.2" hidden="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4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</row>
    <row r="81" spans="1:44" ht="13.2" hidden="1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4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</row>
    <row r="82" spans="1:44" ht="13.2" hidden="1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4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</row>
  </sheetData>
  <sheetProtection selectLockedCells="1" selectUnlockedCells="1"/>
  <hyperlinks>
    <hyperlink ref="N34" r:id="rId1" tooltip="Klik hier voor meer tips."/>
  </hyperlinks>
  <pageMargins left="0.24000000000000002" right="0.24000000000000002" top="0.43000000000000005" bottom="0.49" header="0.17000000000000004" footer="0.24000000000000002"/>
  <pageSetup paperSize="9" scale="43" orientation="portrait"/>
  <headerFooter>
    <oddHeader>&amp;R&amp;8&amp;U&amp;K000000G-Info</oddHeader>
    <oddFooter>&amp;L&amp;8&amp;D, &amp;T&amp;C&amp;8&amp;F/&amp;A&amp;R&amp;8Pag. &amp;P van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2"/>
  <sheetViews>
    <sheetView workbookViewId="0"/>
  </sheetViews>
  <sheetFormatPr defaultColWidth="11.19921875" defaultRowHeight="15.6" x14ac:dyDescent="0.3"/>
  <cols>
    <col min="1" max="1" width="4.19921875" customWidth="1"/>
    <col min="2" max="2" width="15.796875" bestFit="1" customWidth="1"/>
    <col min="3" max="3" width="14.19921875" style="6" bestFit="1" customWidth="1"/>
    <col min="4" max="4" width="13.19921875" bestFit="1" customWidth="1"/>
    <col min="5" max="5" width="8.796875" bestFit="1" customWidth="1"/>
    <col min="6" max="6" width="10.5" bestFit="1" customWidth="1"/>
  </cols>
  <sheetData>
    <row r="1" spans="2:6" ht="16.2" thickBot="1" x14ac:dyDescent="0.35"/>
    <row r="2" spans="2:6" ht="16.2" thickBot="1" x14ac:dyDescent="0.35">
      <c r="B2" s="8" t="s">
        <v>34</v>
      </c>
      <c r="C2" s="11">
        <f ca="1">TODAY()</f>
        <v>43601</v>
      </c>
    </row>
    <row r="4" spans="2:6" s="4" customFormat="1" ht="31.2" x14ac:dyDescent="0.3">
      <c r="B4" s="5" t="s">
        <v>1</v>
      </c>
      <c r="C4" s="5" t="s">
        <v>0</v>
      </c>
      <c r="D4" s="5" t="s">
        <v>2</v>
      </c>
      <c r="E4" s="5" t="s">
        <v>3</v>
      </c>
      <c r="F4" s="5" t="s">
        <v>4</v>
      </c>
    </row>
    <row r="5" spans="2:6" x14ac:dyDescent="0.3">
      <c r="B5" s="6" t="s">
        <v>5</v>
      </c>
      <c r="C5" s="1">
        <v>43466</v>
      </c>
      <c r="D5" s="2">
        <f ca="1">tblFeestDagen[[#This Row],[Datum]]-TODAY()</f>
        <v>-135</v>
      </c>
      <c r="E5" s="3">
        <f ca="1">NETWORKDAYS(TODAY(),tblFeestDagen[[#This Row],[Datum]])</f>
        <v>-98</v>
      </c>
      <c r="F5" s="3">
        <f ca="1">NETWORKDAYS(TODAY(),tblFeestDagen[[#This Row],[Datum]],tblFeestDagen[Datum])</f>
        <v>-92</v>
      </c>
    </row>
    <row r="6" spans="2:6" x14ac:dyDescent="0.3">
      <c r="B6" s="6" t="s">
        <v>6</v>
      </c>
      <c r="C6" s="1">
        <v>43471</v>
      </c>
      <c r="D6" s="2">
        <f ca="1">tblFeestDagen[[#This Row],[Datum]]-TODAY()</f>
        <v>-130</v>
      </c>
      <c r="E6" s="3">
        <f ca="1">NETWORKDAYS(TODAY(),tblFeestDagen[[#This Row],[Datum]])</f>
        <v>-94</v>
      </c>
      <c r="F6" s="3">
        <f ca="1">NETWORKDAYS(TODAY(),tblFeestDagen[[#This Row],[Datum]],tblFeestDagen[Datum])</f>
        <v>-89</v>
      </c>
    </row>
    <row r="7" spans="2:6" x14ac:dyDescent="0.3">
      <c r="B7" s="6" t="s">
        <v>7</v>
      </c>
      <c r="C7" s="1">
        <v>43510</v>
      </c>
      <c r="D7" s="2">
        <f ca="1">tblFeestDagen[[#This Row],[Datum]]-TODAY()</f>
        <v>-91</v>
      </c>
      <c r="E7" s="3">
        <f ca="1">NETWORKDAYS(TODAY(),tblFeestDagen[[#This Row],[Datum]])</f>
        <v>-66</v>
      </c>
      <c r="F7" s="3">
        <f ca="1">NETWORKDAYS(TODAY(),tblFeestDagen[[#This Row],[Datum]],tblFeestDagen[Datum])</f>
        <v>-61</v>
      </c>
    </row>
    <row r="8" spans="2:6" x14ac:dyDescent="0.3">
      <c r="B8" s="6" t="s">
        <v>8</v>
      </c>
      <c r="C8" s="1">
        <v>43527</v>
      </c>
      <c r="D8" s="2">
        <f ca="1">tblFeestDagen[[#This Row],[Datum]]-TODAY()</f>
        <v>-74</v>
      </c>
      <c r="E8" s="3">
        <f ca="1">NETWORKDAYS(TODAY(),tblFeestDagen[[#This Row],[Datum]])</f>
        <v>-54</v>
      </c>
      <c r="F8" s="3">
        <f ca="1">NETWORKDAYS(TODAY(),tblFeestDagen[[#This Row],[Datum]],tblFeestDagen[Datum])</f>
        <v>-50</v>
      </c>
    </row>
    <row r="9" spans="2:6" x14ac:dyDescent="0.3">
      <c r="B9" s="6" t="s">
        <v>9</v>
      </c>
      <c r="C9" s="1">
        <v>43574</v>
      </c>
      <c r="D9" s="2">
        <f ca="1">tblFeestDagen[[#This Row],[Datum]]-TODAY()</f>
        <v>-27</v>
      </c>
      <c r="E9" s="3">
        <f ca="1">NETWORKDAYS(TODAY(),tblFeestDagen[[#This Row],[Datum]])</f>
        <v>-20</v>
      </c>
      <c r="F9" s="3">
        <f ca="1">NETWORKDAYS(TODAY(),tblFeestDagen[[#This Row],[Datum]],tblFeestDagen[Datum])</f>
        <v>-16</v>
      </c>
    </row>
    <row r="10" spans="2:6" x14ac:dyDescent="0.3">
      <c r="B10" s="6" t="s">
        <v>10</v>
      </c>
      <c r="C10" s="1">
        <v>43576</v>
      </c>
      <c r="D10" s="2">
        <f ca="1">tblFeestDagen[[#This Row],[Datum]]-TODAY()</f>
        <v>-25</v>
      </c>
      <c r="E10" s="3">
        <f ca="1">NETWORKDAYS(TODAY(),tblFeestDagen[[#This Row],[Datum]])</f>
        <v>-19</v>
      </c>
      <c r="F10" s="3">
        <f ca="1">NETWORKDAYS(TODAY(),tblFeestDagen[[#This Row],[Datum]],tblFeestDagen[Datum])</f>
        <v>-16</v>
      </c>
    </row>
    <row r="11" spans="2:6" x14ac:dyDescent="0.3">
      <c r="B11" s="6" t="s">
        <v>11</v>
      </c>
      <c r="C11" s="1">
        <v>43577</v>
      </c>
      <c r="D11" s="2">
        <f ca="1">tblFeestDagen[[#This Row],[Datum]]-TODAY()</f>
        <v>-24</v>
      </c>
      <c r="E11" s="3">
        <f ca="1">NETWORKDAYS(TODAY(),tblFeestDagen[[#This Row],[Datum]])</f>
        <v>-19</v>
      </c>
      <c r="F11" s="3">
        <f ca="1">NETWORKDAYS(TODAY(),tblFeestDagen[[#This Row],[Datum]],tblFeestDagen[Datum])</f>
        <v>-16</v>
      </c>
    </row>
    <row r="12" spans="2:6" x14ac:dyDescent="0.3">
      <c r="B12" s="6" t="s">
        <v>12</v>
      </c>
      <c r="C12" s="1">
        <v>43582</v>
      </c>
      <c r="D12" s="2">
        <f ca="1">tblFeestDagen[[#This Row],[Datum]]-TODAY()</f>
        <v>-19</v>
      </c>
      <c r="E12" s="3">
        <f ca="1">NETWORKDAYS(TODAY(),tblFeestDagen[[#This Row],[Datum]])</f>
        <v>-14</v>
      </c>
      <c r="F12" s="3">
        <f ca="1">NETWORKDAYS(TODAY(),tblFeestDagen[[#This Row],[Datum]],tblFeestDagen[Datum])</f>
        <v>-12</v>
      </c>
    </row>
    <row r="13" spans="2:6" x14ac:dyDescent="0.3">
      <c r="B13" s="6" t="s">
        <v>13</v>
      </c>
      <c r="C13" s="1">
        <v>43586</v>
      </c>
      <c r="D13" s="2">
        <f ca="1">tblFeestDagen[[#This Row],[Datum]]-TODAY()</f>
        <v>-15</v>
      </c>
      <c r="E13" s="3">
        <f ca="1">NETWORKDAYS(TODAY(),tblFeestDagen[[#This Row],[Datum]])</f>
        <v>-12</v>
      </c>
      <c r="F13" s="3">
        <f ca="1">NETWORKDAYS(TODAY(),tblFeestDagen[[#This Row],[Datum]],tblFeestDagen[Datum])</f>
        <v>-10</v>
      </c>
    </row>
    <row r="14" spans="2:6" x14ac:dyDescent="0.3">
      <c r="B14" s="6" t="s">
        <v>14</v>
      </c>
      <c r="C14" s="1">
        <v>43589</v>
      </c>
      <c r="D14" s="2">
        <f ca="1">tblFeestDagen[[#This Row],[Datum]]-TODAY()</f>
        <v>-12</v>
      </c>
      <c r="E14" s="3">
        <f ca="1">NETWORKDAYS(TODAY(),tblFeestDagen[[#This Row],[Datum]])</f>
        <v>-9</v>
      </c>
      <c r="F14" s="3">
        <f ca="1">NETWORKDAYS(TODAY(),tblFeestDagen[[#This Row],[Datum]],tblFeestDagen[Datum])</f>
        <v>-8</v>
      </c>
    </row>
    <row r="15" spans="2:6" x14ac:dyDescent="0.3">
      <c r="B15" s="6" t="s">
        <v>15</v>
      </c>
      <c r="C15" s="1">
        <v>43590</v>
      </c>
      <c r="D15" s="2">
        <f ca="1">tblFeestDagen[[#This Row],[Datum]]-TODAY()</f>
        <v>-11</v>
      </c>
      <c r="E15" s="3">
        <f ca="1">NETWORKDAYS(TODAY(),tblFeestDagen[[#This Row],[Datum]])</f>
        <v>-9</v>
      </c>
      <c r="F15" s="3">
        <f ca="1">NETWORKDAYS(TODAY(),tblFeestDagen[[#This Row],[Datum]],tblFeestDagen[Datum])</f>
        <v>-8</v>
      </c>
    </row>
    <row r="16" spans="2:6" x14ac:dyDescent="0.3">
      <c r="B16" s="6" t="s">
        <v>16</v>
      </c>
      <c r="C16" s="1">
        <v>43591</v>
      </c>
      <c r="D16" s="2">
        <f ca="1">tblFeestDagen[[#This Row],[Datum]]-TODAY()</f>
        <v>-10</v>
      </c>
      <c r="E16" s="3">
        <f ca="1">NETWORKDAYS(TODAY(),tblFeestDagen[[#This Row],[Datum]])</f>
        <v>-9</v>
      </c>
      <c r="F16" s="3">
        <f ca="1">NETWORKDAYS(TODAY(),tblFeestDagen[[#This Row],[Datum]],tblFeestDagen[Datum])</f>
        <v>-8</v>
      </c>
    </row>
    <row r="17" spans="2:6" x14ac:dyDescent="0.3">
      <c r="B17" s="6" t="s">
        <v>17</v>
      </c>
      <c r="C17" s="1">
        <v>43597</v>
      </c>
      <c r="D17" s="2">
        <f ca="1">tblFeestDagen[[#This Row],[Datum]]-TODAY()</f>
        <v>-4</v>
      </c>
      <c r="E17" s="3">
        <f ca="1">NETWORKDAYS(TODAY(),tblFeestDagen[[#This Row],[Datum]])</f>
        <v>-4</v>
      </c>
      <c r="F17" s="3">
        <f ca="1">NETWORKDAYS(TODAY(),tblFeestDagen[[#This Row],[Datum]],tblFeestDagen[Datum])</f>
        <v>-4</v>
      </c>
    </row>
    <row r="18" spans="2:6" x14ac:dyDescent="0.3">
      <c r="B18" s="6" t="s">
        <v>18</v>
      </c>
      <c r="C18" s="1">
        <v>43615</v>
      </c>
      <c r="D18" s="2">
        <f ca="1">tblFeestDagen[[#This Row],[Datum]]-TODAY()</f>
        <v>14</v>
      </c>
      <c r="E18" s="3">
        <f ca="1">NETWORKDAYS(TODAY(),tblFeestDagen[[#This Row],[Datum]])</f>
        <v>11</v>
      </c>
      <c r="F18" s="3">
        <f ca="1">NETWORKDAYS(TODAY(),tblFeestDagen[[#This Row],[Datum]],tblFeestDagen[Datum])</f>
        <v>10</v>
      </c>
    </row>
    <row r="19" spans="2:6" x14ac:dyDescent="0.3">
      <c r="B19" s="6" t="s">
        <v>19</v>
      </c>
      <c r="C19" s="1">
        <v>43621</v>
      </c>
      <c r="D19" s="2">
        <f ca="1">tblFeestDagen[[#This Row],[Datum]]-TODAY()</f>
        <v>20</v>
      </c>
      <c r="E19" s="3">
        <f ca="1">NETWORKDAYS(TODAY(),tblFeestDagen[[#This Row],[Datum]])</f>
        <v>15</v>
      </c>
      <c r="F19" s="3">
        <f ca="1">NETWORKDAYS(TODAY(),tblFeestDagen[[#This Row],[Datum]],tblFeestDagen[Datum])</f>
        <v>13</v>
      </c>
    </row>
    <row r="20" spans="2:6" x14ac:dyDescent="0.3">
      <c r="B20" s="6" t="s">
        <v>20</v>
      </c>
      <c r="C20" s="1">
        <v>43625</v>
      </c>
      <c r="D20" s="2">
        <f ca="1">tblFeestDagen[[#This Row],[Datum]]-TODAY()</f>
        <v>24</v>
      </c>
      <c r="E20" s="3">
        <f ca="1">NETWORKDAYS(TODAY(),tblFeestDagen[[#This Row],[Datum]])</f>
        <v>17</v>
      </c>
      <c r="F20" s="3">
        <f ca="1">NETWORKDAYS(TODAY(),tblFeestDagen[[#This Row],[Datum]],tblFeestDagen[Datum])</f>
        <v>15</v>
      </c>
    </row>
    <row r="21" spans="2:6" x14ac:dyDescent="0.3">
      <c r="B21" s="6" t="s">
        <v>21</v>
      </c>
      <c r="C21" s="1">
        <v>43625</v>
      </c>
      <c r="D21" s="2">
        <f ca="1">tblFeestDagen[[#This Row],[Datum]]-TODAY()</f>
        <v>24</v>
      </c>
      <c r="E21" s="3">
        <f ca="1">NETWORKDAYS(TODAY(),tblFeestDagen[[#This Row],[Datum]])</f>
        <v>17</v>
      </c>
      <c r="F21" s="3">
        <f ca="1">NETWORKDAYS(TODAY(),tblFeestDagen[[#This Row],[Datum]],tblFeestDagen[Datum])</f>
        <v>15</v>
      </c>
    </row>
    <row r="22" spans="2:6" x14ac:dyDescent="0.3">
      <c r="B22" s="6" t="s">
        <v>22</v>
      </c>
      <c r="C22" s="1">
        <v>43626</v>
      </c>
      <c r="D22" s="2">
        <f ca="1">tblFeestDagen[[#This Row],[Datum]]-TODAY()</f>
        <v>25</v>
      </c>
      <c r="E22" s="3">
        <f ca="1">NETWORKDAYS(TODAY(),tblFeestDagen[[#This Row],[Datum]])</f>
        <v>18</v>
      </c>
      <c r="F22" s="3">
        <f ca="1">NETWORKDAYS(TODAY(),tblFeestDagen[[#This Row],[Datum]],tblFeestDagen[Datum])</f>
        <v>15</v>
      </c>
    </row>
    <row r="23" spans="2:6" x14ac:dyDescent="0.3">
      <c r="B23" s="6" t="s">
        <v>23</v>
      </c>
      <c r="C23" s="1">
        <v>43632</v>
      </c>
      <c r="D23" s="2">
        <f ca="1">tblFeestDagen[[#This Row],[Datum]]-TODAY()</f>
        <v>31</v>
      </c>
      <c r="E23" s="3">
        <f ca="1">NETWORKDAYS(TODAY(),tblFeestDagen[[#This Row],[Datum]])</f>
        <v>22</v>
      </c>
      <c r="F23" s="3">
        <f ca="1">NETWORKDAYS(TODAY(),tblFeestDagen[[#This Row],[Datum]],tblFeestDagen[Datum])</f>
        <v>19</v>
      </c>
    </row>
    <row r="24" spans="2:6" x14ac:dyDescent="0.3">
      <c r="B24" s="6" t="s">
        <v>24</v>
      </c>
      <c r="C24" s="1">
        <v>43688</v>
      </c>
      <c r="D24" s="2">
        <f ca="1">tblFeestDagen[[#This Row],[Datum]]-TODAY()</f>
        <v>87</v>
      </c>
      <c r="E24" s="3">
        <f ca="1">NETWORKDAYS(TODAY(),tblFeestDagen[[#This Row],[Datum]])</f>
        <v>62</v>
      </c>
      <c r="F24" s="3">
        <f ca="1">NETWORKDAYS(TODAY(),tblFeestDagen[[#This Row],[Datum]],tblFeestDagen[Datum])</f>
        <v>59</v>
      </c>
    </row>
    <row r="25" spans="2:6" x14ac:dyDescent="0.3">
      <c r="B25" s="6" t="s">
        <v>25</v>
      </c>
      <c r="C25" s="1">
        <v>43725</v>
      </c>
      <c r="D25" s="2">
        <f ca="1">tblFeestDagen[[#This Row],[Datum]]-TODAY()</f>
        <v>124</v>
      </c>
      <c r="E25" s="3">
        <f ca="1">NETWORKDAYS(TODAY(),tblFeestDagen[[#This Row],[Datum]])</f>
        <v>89</v>
      </c>
      <c r="F25" s="3">
        <f ca="1">NETWORKDAYS(TODAY(),tblFeestDagen[[#This Row],[Datum]],tblFeestDagen[Datum])</f>
        <v>85</v>
      </c>
    </row>
    <row r="26" spans="2:6" x14ac:dyDescent="0.3">
      <c r="B26" s="6" t="s">
        <v>26</v>
      </c>
      <c r="C26" s="1">
        <v>43742</v>
      </c>
      <c r="D26" s="2">
        <f ca="1">tblFeestDagen[[#This Row],[Datum]]-TODAY()</f>
        <v>141</v>
      </c>
      <c r="E26" s="3">
        <f ca="1">NETWORKDAYS(TODAY(),tblFeestDagen[[#This Row],[Datum]])</f>
        <v>102</v>
      </c>
      <c r="F26" s="3">
        <f ca="1">NETWORKDAYS(TODAY(),tblFeestDagen[[#This Row],[Datum]],tblFeestDagen[Datum])</f>
        <v>97</v>
      </c>
    </row>
    <row r="27" spans="2:6" x14ac:dyDescent="0.3">
      <c r="B27" s="6" t="s">
        <v>27</v>
      </c>
      <c r="C27" s="1">
        <v>43769</v>
      </c>
      <c r="D27" s="2">
        <f ca="1">tblFeestDagen[[#This Row],[Datum]]-TODAY()</f>
        <v>168</v>
      </c>
      <c r="E27" s="3">
        <f ca="1">NETWORKDAYS(TODAY(),tblFeestDagen[[#This Row],[Datum]])</f>
        <v>121</v>
      </c>
      <c r="F27" s="3">
        <f ca="1">NETWORKDAYS(TODAY(),tblFeestDagen[[#This Row],[Datum]],tblFeestDagen[Datum])</f>
        <v>115</v>
      </c>
    </row>
    <row r="28" spans="2:6" x14ac:dyDescent="0.3">
      <c r="B28" s="6" t="s">
        <v>28</v>
      </c>
      <c r="C28" s="1">
        <v>43780</v>
      </c>
      <c r="D28" s="2">
        <f ca="1">tblFeestDagen[[#This Row],[Datum]]-TODAY()</f>
        <v>179</v>
      </c>
      <c r="E28" s="3">
        <f ca="1">NETWORKDAYS(TODAY(),tblFeestDagen[[#This Row],[Datum]])</f>
        <v>128</v>
      </c>
      <c r="F28" s="3">
        <f ca="1">NETWORKDAYS(TODAY(),tblFeestDagen[[#This Row],[Datum]],tblFeestDagen[Datum])</f>
        <v>121</v>
      </c>
    </row>
    <row r="29" spans="2:6" x14ac:dyDescent="0.3">
      <c r="B29" s="6" t="s">
        <v>29</v>
      </c>
      <c r="C29" s="1">
        <v>43805</v>
      </c>
      <c r="D29" s="2">
        <f ca="1">tblFeestDagen[[#This Row],[Datum]]-TODAY()</f>
        <v>204</v>
      </c>
      <c r="E29" s="3">
        <f ca="1">NETWORKDAYS(TODAY(),tblFeestDagen[[#This Row],[Datum]])</f>
        <v>147</v>
      </c>
      <c r="F29" s="3">
        <f ca="1">NETWORKDAYS(TODAY(),tblFeestDagen[[#This Row],[Datum]],tblFeestDagen[Datum])</f>
        <v>139</v>
      </c>
    </row>
    <row r="30" spans="2:6" x14ac:dyDescent="0.3">
      <c r="B30" s="6" t="s">
        <v>30</v>
      </c>
      <c r="C30" s="1">
        <v>43824</v>
      </c>
      <c r="D30" s="2">
        <f ca="1">tblFeestDagen[[#This Row],[Datum]]-TODAY()</f>
        <v>223</v>
      </c>
      <c r="E30" s="3">
        <f ca="1">NETWORKDAYS(TODAY(),tblFeestDagen[[#This Row],[Datum]])</f>
        <v>160</v>
      </c>
      <c r="F30" s="3">
        <f ca="1">NETWORKDAYS(TODAY(),tblFeestDagen[[#This Row],[Datum]],tblFeestDagen[Datum])</f>
        <v>151</v>
      </c>
    </row>
    <row r="31" spans="2:6" x14ac:dyDescent="0.3">
      <c r="B31" s="6" t="s">
        <v>31</v>
      </c>
      <c r="C31" s="1">
        <v>43825</v>
      </c>
      <c r="D31" s="2">
        <f ca="1">tblFeestDagen[[#This Row],[Datum]]-TODAY()</f>
        <v>224</v>
      </c>
      <c r="E31" s="3">
        <f ca="1">NETWORKDAYS(TODAY(),tblFeestDagen[[#This Row],[Datum]])</f>
        <v>161</v>
      </c>
      <c r="F31" s="3">
        <f ca="1">NETWORKDAYS(TODAY(),tblFeestDagen[[#This Row],[Datum]],tblFeestDagen[Datum])</f>
        <v>151</v>
      </c>
    </row>
    <row r="32" spans="2:6" x14ac:dyDescent="0.3">
      <c r="B32" s="6" t="s">
        <v>32</v>
      </c>
      <c r="C32" s="1">
        <v>43830</v>
      </c>
      <c r="D32" s="2">
        <f ca="1">tblFeestDagen[[#This Row],[Datum]]-TODAY()</f>
        <v>229</v>
      </c>
      <c r="E32" s="3">
        <f ca="1">NETWORKDAYS(TODAY(),tblFeestDagen[[#This Row],[Datum]])</f>
        <v>164</v>
      </c>
      <c r="F32" s="3">
        <f ca="1">NETWORKDAYS(TODAY(),tblFeestDagen[[#This Row],[Datum]],tblFeestDagen[Datum])</f>
        <v>153</v>
      </c>
    </row>
  </sheetData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69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11.19921875" defaultRowHeight="15.6" x14ac:dyDescent="0.3"/>
  <cols>
    <col min="1" max="1" width="3.5" customWidth="1"/>
    <col min="2" max="2" width="20.19921875" bestFit="1" customWidth="1"/>
    <col min="3" max="3" width="15.8984375" bestFit="1" customWidth="1"/>
    <col min="4" max="4" width="8.5" bestFit="1" customWidth="1"/>
    <col min="5" max="6" width="11.19921875" customWidth="1"/>
  </cols>
  <sheetData>
    <row r="1" spans="2:6" ht="16.2" thickBot="1" x14ac:dyDescent="0.35"/>
    <row r="2" spans="2:6" ht="16.2" thickBot="1" x14ac:dyDescent="0.35">
      <c r="B2" s="8" t="s">
        <v>35</v>
      </c>
      <c r="C2" s="9">
        <v>43474</v>
      </c>
      <c r="D2" s="12"/>
    </row>
    <row r="4" spans="2:6" ht="31.2" x14ac:dyDescent="0.3">
      <c r="B4" s="10" t="s">
        <v>0</v>
      </c>
      <c r="C4" s="10" t="s">
        <v>33</v>
      </c>
      <c r="D4" s="10" t="s">
        <v>36</v>
      </c>
      <c r="E4" s="5" t="s">
        <v>3</v>
      </c>
      <c r="F4" s="5" t="s">
        <v>4</v>
      </c>
    </row>
    <row r="5" spans="2:6" x14ac:dyDescent="0.3">
      <c r="B5" s="7">
        <v>43466</v>
      </c>
      <c r="C5">
        <f>tblKalender[[#This Row],[Datum]]-RefDatum</f>
        <v>-8</v>
      </c>
      <c r="D5">
        <f>tblKalender[[#This Row],[Datum]]-RefDatum+IF(tblKalender[[#This Row],[Datum]]&gt;=RefDatum,1,-1)</f>
        <v>-9</v>
      </c>
      <c r="E5">
        <f>NETWORKDAYS(RefDatum,tblKalender[[#This Row],[Datum]])</f>
        <v>-7</v>
      </c>
      <c r="F5">
        <f>NETWORKDAYS(RefDatum,tblKalender[[#This Row],[Datum]],tblFeestDagen[Datum])</f>
        <v>-6</v>
      </c>
    </row>
    <row r="6" spans="2:6" x14ac:dyDescent="0.3">
      <c r="B6" s="7">
        <f t="shared" ref="B6:B69" si="0">B5+1</f>
        <v>43467</v>
      </c>
      <c r="C6">
        <f>tblKalender[[#This Row],[Datum]]-RefDatum</f>
        <v>-7</v>
      </c>
      <c r="D6">
        <f>tblKalender[[#This Row],[Datum]]-RefDatum+IF(tblKalender[[#This Row],[Datum]]&gt;=RefDatum,1,-1)</f>
        <v>-8</v>
      </c>
      <c r="E6">
        <f>NETWORKDAYS(RefDatum,tblKalender[[#This Row],[Datum]])</f>
        <v>-6</v>
      </c>
      <c r="F6">
        <f>NETWORKDAYS(RefDatum,tblKalender[[#This Row],[Datum]],tblFeestDagen[Datum])</f>
        <v>-6</v>
      </c>
    </row>
    <row r="7" spans="2:6" x14ac:dyDescent="0.3">
      <c r="B7" s="7">
        <f t="shared" si="0"/>
        <v>43468</v>
      </c>
      <c r="C7">
        <f>tblKalender[[#This Row],[Datum]]-RefDatum</f>
        <v>-6</v>
      </c>
      <c r="D7">
        <f>tblKalender[[#This Row],[Datum]]-RefDatum+IF(tblKalender[[#This Row],[Datum]]&gt;=RefDatum,1,-1)</f>
        <v>-7</v>
      </c>
      <c r="E7">
        <f>NETWORKDAYS(RefDatum,tblKalender[[#This Row],[Datum]])</f>
        <v>-5</v>
      </c>
      <c r="F7">
        <f>NETWORKDAYS(RefDatum,tblKalender[[#This Row],[Datum]],tblFeestDagen[Datum])</f>
        <v>-5</v>
      </c>
    </row>
    <row r="8" spans="2:6" x14ac:dyDescent="0.3">
      <c r="B8" s="7">
        <f t="shared" si="0"/>
        <v>43469</v>
      </c>
      <c r="C8">
        <f>tblKalender[[#This Row],[Datum]]-RefDatum</f>
        <v>-5</v>
      </c>
      <c r="D8">
        <f>tblKalender[[#This Row],[Datum]]-RefDatum+IF(tblKalender[[#This Row],[Datum]]&gt;=RefDatum,1,-1)</f>
        <v>-6</v>
      </c>
      <c r="E8">
        <f>NETWORKDAYS(RefDatum,tblKalender[[#This Row],[Datum]])</f>
        <v>-4</v>
      </c>
      <c r="F8">
        <f>NETWORKDAYS(RefDatum,tblKalender[[#This Row],[Datum]],tblFeestDagen[Datum])</f>
        <v>-4</v>
      </c>
    </row>
    <row r="9" spans="2:6" x14ac:dyDescent="0.3">
      <c r="B9" s="7">
        <f t="shared" si="0"/>
        <v>43470</v>
      </c>
      <c r="C9">
        <f>tblKalender[[#This Row],[Datum]]-RefDatum</f>
        <v>-4</v>
      </c>
      <c r="D9">
        <f>tblKalender[[#This Row],[Datum]]-RefDatum+IF(tblKalender[[#This Row],[Datum]]&gt;=RefDatum,1,-1)</f>
        <v>-5</v>
      </c>
      <c r="E9">
        <f>NETWORKDAYS(RefDatum,tblKalender[[#This Row],[Datum]])</f>
        <v>-3</v>
      </c>
      <c r="F9">
        <f>NETWORKDAYS(RefDatum,tblKalender[[#This Row],[Datum]],tblFeestDagen[Datum])</f>
        <v>-3</v>
      </c>
    </row>
    <row r="10" spans="2:6" x14ac:dyDescent="0.3">
      <c r="B10" s="7">
        <f t="shared" si="0"/>
        <v>43471</v>
      </c>
      <c r="C10">
        <f>tblKalender[[#This Row],[Datum]]-RefDatum</f>
        <v>-3</v>
      </c>
      <c r="D10">
        <f>tblKalender[[#This Row],[Datum]]-RefDatum+IF(tblKalender[[#This Row],[Datum]]&gt;=RefDatum,1,-1)</f>
        <v>-4</v>
      </c>
      <c r="E10">
        <f>NETWORKDAYS(RefDatum,tblKalender[[#This Row],[Datum]])</f>
        <v>-3</v>
      </c>
      <c r="F10">
        <f>NETWORKDAYS(RefDatum,tblKalender[[#This Row],[Datum]],tblFeestDagen[Datum])</f>
        <v>-3</v>
      </c>
    </row>
    <row r="11" spans="2:6" x14ac:dyDescent="0.3">
      <c r="B11" s="7">
        <f t="shared" si="0"/>
        <v>43472</v>
      </c>
      <c r="C11">
        <f>tblKalender[[#This Row],[Datum]]-RefDatum</f>
        <v>-2</v>
      </c>
      <c r="D11">
        <f>tblKalender[[#This Row],[Datum]]-RefDatum+IF(tblKalender[[#This Row],[Datum]]&gt;=RefDatum,1,-1)</f>
        <v>-3</v>
      </c>
      <c r="E11">
        <f>NETWORKDAYS(RefDatum,tblKalender[[#This Row],[Datum]])</f>
        <v>-3</v>
      </c>
      <c r="F11">
        <f>NETWORKDAYS(RefDatum,tblKalender[[#This Row],[Datum]],tblFeestDagen[Datum])</f>
        <v>-3</v>
      </c>
    </row>
    <row r="12" spans="2:6" x14ac:dyDescent="0.3">
      <c r="B12" s="7">
        <f t="shared" si="0"/>
        <v>43473</v>
      </c>
      <c r="C12">
        <f>tblKalender[[#This Row],[Datum]]-RefDatum</f>
        <v>-1</v>
      </c>
      <c r="D12">
        <f>tblKalender[[#This Row],[Datum]]-RefDatum+IF(tblKalender[[#This Row],[Datum]]&gt;=RefDatum,1,-1)</f>
        <v>-2</v>
      </c>
      <c r="E12">
        <f>NETWORKDAYS(RefDatum,tblKalender[[#This Row],[Datum]])</f>
        <v>-2</v>
      </c>
      <c r="F12">
        <f>NETWORKDAYS(RefDatum,tblKalender[[#This Row],[Datum]],tblFeestDagen[Datum])</f>
        <v>-2</v>
      </c>
    </row>
    <row r="13" spans="2:6" x14ac:dyDescent="0.3">
      <c r="B13" s="7">
        <f t="shared" si="0"/>
        <v>43474</v>
      </c>
      <c r="C13">
        <f>tblKalender[[#This Row],[Datum]]-RefDatum</f>
        <v>0</v>
      </c>
      <c r="D13">
        <f>tblKalender[[#This Row],[Datum]]-RefDatum+IF(tblKalender[[#This Row],[Datum]]&gt;=RefDatum,1,-1)</f>
        <v>1</v>
      </c>
      <c r="E13">
        <f>NETWORKDAYS(RefDatum,tblKalender[[#This Row],[Datum]])</f>
        <v>1</v>
      </c>
      <c r="F13">
        <f>NETWORKDAYS(RefDatum,tblKalender[[#This Row],[Datum]],tblFeestDagen[Datum])</f>
        <v>1</v>
      </c>
    </row>
    <row r="14" spans="2:6" x14ac:dyDescent="0.3">
      <c r="B14" s="7">
        <f t="shared" si="0"/>
        <v>43475</v>
      </c>
      <c r="C14">
        <f>tblKalender[[#This Row],[Datum]]-RefDatum</f>
        <v>1</v>
      </c>
      <c r="D14">
        <f>tblKalender[[#This Row],[Datum]]-RefDatum+IF(tblKalender[[#This Row],[Datum]]&gt;=RefDatum,1,-1)</f>
        <v>2</v>
      </c>
      <c r="E14">
        <f>NETWORKDAYS(RefDatum,tblKalender[[#This Row],[Datum]])</f>
        <v>2</v>
      </c>
      <c r="F14">
        <f>NETWORKDAYS(RefDatum,tblKalender[[#This Row],[Datum]],tblFeestDagen[Datum])</f>
        <v>2</v>
      </c>
    </row>
    <row r="15" spans="2:6" x14ac:dyDescent="0.3">
      <c r="B15" s="7">
        <f t="shared" si="0"/>
        <v>43476</v>
      </c>
      <c r="C15">
        <f>tblKalender[[#This Row],[Datum]]-RefDatum</f>
        <v>2</v>
      </c>
      <c r="D15">
        <f>tblKalender[[#This Row],[Datum]]-RefDatum+IF(tblKalender[[#This Row],[Datum]]&gt;=RefDatum,1,-1)</f>
        <v>3</v>
      </c>
      <c r="E15">
        <f>NETWORKDAYS(RefDatum,tblKalender[[#This Row],[Datum]])</f>
        <v>3</v>
      </c>
      <c r="F15">
        <f>NETWORKDAYS(RefDatum,tblKalender[[#This Row],[Datum]],tblFeestDagen[Datum])</f>
        <v>3</v>
      </c>
    </row>
    <row r="16" spans="2:6" x14ac:dyDescent="0.3">
      <c r="B16" s="7">
        <f t="shared" si="0"/>
        <v>43477</v>
      </c>
      <c r="C16">
        <f>tblKalender[[#This Row],[Datum]]-RefDatum</f>
        <v>3</v>
      </c>
      <c r="D16">
        <f>tblKalender[[#This Row],[Datum]]-RefDatum+IF(tblKalender[[#This Row],[Datum]]&gt;=RefDatum,1,-1)</f>
        <v>4</v>
      </c>
      <c r="E16">
        <f>NETWORKDAYS(RefDatum,tblKalender[[#This Row],[Datum]])</f>
        <v>3</v>
      </c>
      <c r="F16">
        <f>NETWORKDAYS(RefDatum,tblKalender[[#This Row],[Datum]],tblFeestDagen[Datum])</f>
        <v>3</v>
      </c>
    </row>
    <row r="17" spans="2:6" x14ac:dyDescent="0.3">
      <c r="B17" s="7">
        <f t="shared" si="0"/>
        <v>43478</v>
      </c>
      <c r="C17">
        <f>tblKalender[[#This Row],[Datum]]-RefDatum</f>
        <v>4</v>
      </c>
      <c r="D17">
        <f>tblKalender[[#This Row],[Datum]]-RefDatum+IF(tblKalender[[#This Row],[Datum]]&gt;=RefDatum,1,-1)</f>
        <v>5</v>
      </c>
      <c r="E17">
        <f>NETWORKDAYS(RefDatum,tblKalender[[#This Row],[Datum]])</f>
        <v>3</v>
      </c>
      <c r="F17">
        <f>NETWORKDAYS(RefDatum,tblKalender[[#This Row],[Datum]],tblFeestDagen[Datum])</f>
        <v>3</v>
      </c>
    </row>
    <row r="18" spans="2:6" x14ac:dyDescent="0.3">
      <c r="B18" s="7">
        <f t="shared" si="0"/>
        <v>43479</v>
      </c>
      <c r="C18">
        <f>tblKalender[[#This Row],[Datum]]-RefDatum</f>
        <v>5</v>
      </c>
      <c r="D18">
        <f>tblKalender[[#This Row],[Datum]]-RefDatum+IF(tblKalender[[#This Row],[Datum]]&gt;=RefDatum,1,-1)</f>
        <v>6</v>
      </c>
      <c r="E18">
        <f>NETWORKDAYS(RefDatum,tblKalender[[#This Row],[Datum]])</f>
        <v>4</v>
      </c>
      <c r="F18">
        <f>NETWORKDAYS(RefDatum,tblKalender[[#This Row],[Datum]],tblFeestDagen[Datum])</f>
        <v>4</v>
      </c>
    </row>
    <row r="19" spans="2:6" x14ac:dyDescent="0.3">
      <c r="B19" s="7">
        <f t="shared" si="0"/>
        <v>43480</v>
      </c>
      <c r="C19">
        <f>tblKalender[[#This Row],[Datum]]-RefDatum</f>
        <v>6</v>
      </c>
      <c r="D19">
        <f>tblKalender[[#This Row],[Datum]]-RefDatum+IF(tblKalender[[#This Row],[Datum]]&gt;=RefDatum,1,-1)</f>
        <v>7</v>
      </c>
      <c r="E19">
        <f>NETWORKDAYS(RefDatum,tblKalender[[#This Row],[Datum]])</f>
        <v>5</v>
      </c>
      <c r="F19">
        <f>NETWORKDAYS(RefDatum,tblKalender[[#This Row],[Datum]],tblFeestDagen[Datum])</f>
        <v>5</v>
      </c>
    </row>
    <row r="20" spans="2:6" x14ac:dyDescent="0.3">
      <c r="B20" s="7">
        <f t="shared" si="0"/>
        <v>43481</v>
      </c>
      <c r="C20">
        <f>tblKalender[[#This Row],[Datum]]-RefDatum</f>
        <v>7</v>
      </c>
      <c r="D20">
        <f>tblKalender[[#This Row],[Datum]]-RefDatum+IF(tblKalender[[#This Row],[Datum]]&gt;=RefDatum,1,-1)</f>
        <v>8</v>
      </c>
      <c r="E20">
        <f>NETWORKDAYS(RefDatum,tblKalender[[#This Row],[Datum]])</f>
        <v>6</v>
      </c>
      <c r="F20">
        <f>NETWORKDAYS(RefDatum,tblKalender[[#This Row],[Datum]],tblFeestDagen[Datum])</f>
        <v>6</v>
      </c>
    </row>
    <row r="21" spans="2:6" x14ac:dyDescent="0.3">
      <c r="B21" s="7">
        <f t="shared" si="0"/>
        <v>43482</v>
      </c>
      <c r="C21">
        <f>tblKalender[[#This Row],[Datum]]-RefDatum</f>
        <v>8</v>
      </c>
      <c r="D21">
        <f>tblKalender[[#This Row],[Datum]]-RefDatum+IF(tblKalender[[#This Row],[Datum]]&gt;=RefDatum,1,-1)</f>
        <v>9</v>
      </c>
      <c r="E21">
        <f>NETWORKDAYS(RefDatum,tblKalender[[#This Row],[Datum]])</f>
        <v>7</v>
      </c>
      <c r="F21">
        <f>NETWORKDAYS(RefDatum,tblKalender[[#This Row],[Datum]],tblFeestDagen[Datum])</f>
        <v>7</v>
      </c>
    </row>
    <row r="22" spans="2:6" x14ac:dyDescent="0.3">
      <c r="B22" s="7">
        <f t="shared" si="0"/>
        <v>43483</v>
      </c>
      <c r="C22">
        <f>tblKalender[[#This Row],[Datum]]-RefDatum</f>
        <v>9</v>
      </c>
      <c r="D22">
        <f>tblKalender[[#This Row],[Datum]]-RefDatum+IF(tblKalender[[#This Row],[Datum]]&gt;=RefDatum,1,-1)</f>
        <v>10</v>
      </c>
      <c r="E22">
        <f>NETWORKDAYS(RefDatum,tblKalender[[#This Row],[Datum]])</f>
        <v>8</v>
      </c>
      <c r="F22">
        <f>NETWORKDAYS(RefDatum,tblKalender[[#This Row],[Datum]],tblFeestDagen[Datum])</f>
        <v>8</v>
      </c>
    </row>
    <row r="23" spans="2:6" x14ac:dyDescent="0.3">
      <c r="B23" s="7">
        <f t="shared" si="0"/>
        <v>43484</v>
      </c>
      <c r="C23">
        <f>tblKalender[[#This Row],[Datum]]-RefDatum</f>
        <v>10</v>
      </c>
      <c r="D23">
        <f>tblKalender[[#This Row],[Datum]]-RefDatum+IF(tblKalender[[#This Row],[Datum]]&gt;=RefDatum,1,-1)</f>
        <v>11</v>
      </c>
      <c r="E23">
        <f>NETWORKDAYS(RefDatum,tblKalender[[#This Row],[Datum]])</f>
        <v>8</v>
      </c>
      <c r="F23">
        <f>NETWORKDAYS(RefDatum,tblKalender[[#This Row],[Datum]],tblFeestDagen[Datum])</f>
        <v>8</v>
      </c>
    </row>
    <row r="24" spans="2:6" x14ac:dyDescent="0.3">
      <c r="B24" s="7">
        <f t="shared" si="0"/>
        <v>43485</v>
      </c>
      <c r="C24">
        <f>tblKalender[[#This Row],[Datum]]-RefDatum</f>
        <v>11</v>
      </c>
      <c r="D24">
        <f>tblKalender[[#This Row],[Datum]]-RefDatum+IF(tblKalender[[#This Row],[Datum]]&gt;=RefDatum,1,-1)</f>
        <v>12</v>
      </c>
      <c r="E24">
        <f>NETWORKDAYS(RefDatum,tblKalender[[#This Row],[Datum]])</f>
        <v>8</v>
      </c>
      <c r="F24">
        <f>NETWORKDAYS(RefDatum,tblKalender[[#This Row],[Datum]],tblFeestDagen[Datum])</f>
        <v>8</v>
      </c>
    </row>
    <row r="25" spans="2:6" x14ac:dyDescent="0.3">
      <c r="B25" s="7">
        <f t="shared" si="0"/>
        <v>43486</v>
      </c>
      <c r="C25">
        <f>tblKalender[[#This Row],[Datum]]-RefDatum</f>
        <v>12</v>
      </c>
      <c r="D25">
        <f>tblKalender[[#This Row],[Datum]]-RefDatum+IF(tblKalender[[#This Row],[Datum]]&gt;=RefDatum,1,-1)</f>
        <v>13</v>
      </c>
      <c r="E25">
        <f>NETWORKDAYS(RefDatum,tblKalender[[#This Row],[Datum]])</f>
        <v>9</v>
      </c>
      <c r="F25">
        <f>NETWORKDAYS(RefDatum,tblKalender[[#This Row],[Datum]],tblFeestDagen[Datum])</f>
        <v>9</v>
      </c>
    </row>
    <row r="26" spans="2:6" x14ac:dyDescent="0.3">
      <c r="B26" s="7">
        <f t="shared" si="0"/>
        <v>43487</v>
      </c>
      <c r="C26">
        <f>tblKalender[[#This Row],[Datum]]-RefDatum</f>
        <v>13</v>
      </c>
      <c r="D26">
        <f>tblKalender[[#This Row],[Datum]]-RefDatum+IF(tblKalender[[#This Row],[Datum]]&gt;=RefDatum,1,-1)</f>
        <v>14</v>
      </c>
      <c r="E26">
        <f>NETWORKDAYS(RefDatum,tblKalender[[#This Row],[Datum]])</f>
        <v>10</v>
      </c>
      <c r="F26">
        <f>NETWORKDAYS(RefDatum,tblKalender[[#This Row],[Datum]],tblFeestDagen[Datum])</f>
        <v>10</v>
      </c>
    </row>
    <row r="27" spans="2:6" x14ac:dyDescent="0.3">
      <c r="B27" s="7">
        <f t="shared" si="0"/>
        <v>43488</v>
      </c>
      <c r="C27">
        <f>tblKalender[[#This Row],[Datum]]-RefDatum</f>
        <v>14</v>
      </c>
      <c r="D27">
        <f>tblKalender[[#This Row],[Datum]]-RefDatum+IF(tblKalender[[#This Row],[Datum]]&gt;=RefDatum,1,-1)</f>
        <v>15</v>
      </c>
      <c r="E27">
        <f>NETWORKDAYS(RefDatum,tblKalender[[#This Row],[Datum]])</f>
        <v>11</v>
      </c>
      <c r="F27">
        <f>NETWORKDAYS(RefDatum,tblKalender[[#This Row],[Datum]],tblFeestDagen[Datum])</f>
        <v>11</v>
      </c>
    </row>
    <row r="28" spans="2:6" x14ac:dyDescent="0.3">
      <c r="B28" s="7">
        <f t="shared" si="0"/>
        <v>43489</v>
      </c>
      <c r="C28">
        <f>tblKalender[[#This Row],[Datum]]-RefDatum</f>
        <v>15</v>
      </c>
      <c r="D28">
        <f>tblKalender[[#This Row],[Datum]]-RefDatum+IF(tblKalender[[#This Row],[Datum]]&gt;=RefDatum,1,-1)</f>
        <v>16</v>
      </c>
      <c r="E28">
        <f>NETWORKDAYS(RefDatum,tblKalender[[#This Row],[Datum]])</f>
        <v>12</v>
      </c>
      <c r="F28">
        <f>NETWORKDAYS(RefDatum,tblKalender[[#This Row],[Datum]],tblFeestDagen[Datum])</f>
        <v>12</v>
      </c>
    </row>
    <row r="29" spans="2:6" x14ac:dyDescent="0.3">
      <c r="B29" s="7">
        <f t="shared" si="0"/>
        <v>43490</v>
      </c>
      <c r="C29">
        <f>tblKalender[[#This Row],[Datum]]-RefDatum</f>
        <v>16</v>
      </c>
      <c r="D29">
        <f>tblKalender[[#This Row],[Datum]]-RefDatum+IF(tblKalender[[#This Row],[Datum]]&gt;=RefDatum,1,-1)</f>
        <v>17</v>
      </c>
      <c r="E29">
        <f>NETWORKDAYS(RefDatum,tblKalender[[#This Row],[Datum]])</f>
        <v>13</v>
      </c>
      <c r="F29">
        <f>NETWORKDAYS(RefDatum,tblKalender[[#This Row],[Datum]],tblFeestDagen[Datum])</f>
        <v>13</v>
      </c>
    </row>
    <row r="30" spans="2:6" x14ac:dyDescent="0.3">
      <c r="B30" s="7">
        <f t="shared" si="0"/>
        <v>43491</v>
      </c>
      <c r="C30">
        <f>tblKalender[[#This Row],[Datum]]-RefDatum</f>
        <v>17</v>
      </c>
      <c r="D30">
        <f>tblKalender[[#This Row],[Datum]]-RefDatum+IF(tblKalender[[#This Row],[Datum]]&gt;=RefDatum,1,-1)</f>
        <v>18</v>
      </c>
      <c r="E30">
        <f>NETWORKDAYS(RefDatum,tblKalender[[#This Row],[Datum]])</f>
        <v>13</v>
      </c>
      <c r="F30">
        <f>NETWORKDAYS(RefDatum,tblKalender[[#This Row],[Datum]],tblFeestDagen[Datum])</f>
        <v>13</v>
      </c>
    </row>
    <row r="31" spans="2:6" x14ac:dyDescent="0.3">
      <c r="B31" s="7">
        <f t="shared" si="0"/>
        <v>43492</v>
      </c>
      <c r="C31">
        <f>tblKalender[[#This Row],[Datum]]-RefDatum</f>
        <v>18</v>
      </c>
      <c r="D31">
        <f>tblKalender[[#This Row],[Datum]]-RefDatum+IF(tblKalender[[#This Row],[Datum]]&gt;=RefDatum,1,-1)</f>
        <v>19</v>
      </c>
      <c r="E31">
        <f>NETWORKDAYS(RefDatum,tblKalender[[#This Row],[Datum]])</f>
        <v>13</v>
      </c>
      <c r="F31">
        <f>NETWORKDAYS(RefDatum,tblKalender[[#This Row],[Datum]],tblFeestDagen[Datum])</f>
        <v>13</v>
      </c>
    </row>
    <row r="32" spans="2:6" x14ac:dyDescent="0.3">
      <c r="B32" s="7">
        <f t="shared" si="0"/>
        <v>43493</v>
      </c>
      <c r="C32">
        <f>tblKalender[[#This Row],[Datum]]-RefDatum</f>
        <v>19</v>
      </c>
      <c r="D32">
        <f>tblKalender[[#This Row],[Datum]]-RefDatum+IF(tblKalender[[#This Row],[Datum]]&gt;=RefDatum,1,-1)</f>
        <v>20</v>
      </c>
      <c r="E32">
        <f>NETWORKDAYS(RefDatum,tblKalender[[#This Row],[Datum]])</f>
        <v>14</v>
      </c>
      <c r="F32">
        <f>NETWORKDAYS(RefDatum,tblKalender[[#This Row],[Datum]],tblFeestDagen[Datum])</f>
        <v>14</v>
      </c>
    </row>
    <row r="33" spans="2:6" x14ac:dyDescent="0.3">
      <c r="B33" s="7">
        <f t="shared" si="0"/>
        <v>43494</v>
      </c>
      <c r="C33">
        <f>tblKalender[[#This Row],[Datum]]-RefDatum</f>
        <v>20</v>
      </c>
      <c r="D33">
        <f>tblKalender[[#This Row],[Datum]]-RefDatum+IF(tblKalender[[#This Row],[Datum]]&gt;=RefDatum,1,-1)</f>
        <v>21</v>
      </c>
      <c r="E33">
        <f>NETWORKDAYS(RefDatum,tblKalender[[#This Row],[Datum]])</f>
        <v>15</v>
      </c>
      <c r="F33">
        <f>NETWORKDAYS(RefDatum,tblKalender[[#This Row],[Datum]],tblFeestDagen[Datum])</f>
        <v>15</v>
      </c>
    </row>
    <row r="34" spans="2:6" x14ac:dyDescent="0.3">
      <c r="B34" s="7">
        <f t="shared" si="0"/>
        <v>43495</v>
      </c>
      <c r="C34">
        <f>tblKalender[[#This Row],[Datum]]-RefDatum</f>
        <v>21</v>
      </c>
      <c r="D34">
        <f>tblKalender[[#This Row],[Datum]]-RefDatum+IF(tblKalender[[#This Row],[Datum]]&gt;=RefDatum,1,-1)</f>
        <v>22</v>
      </c>
      <c r="E34">
        <f>NETWORKDAYS(RefDatum,tblKalender[[#This Row],[Datum]])</f>
        <v>16</v>
      </c>
      <c r="F34">
        <f>NETWORKDAYS(RefDatum,tblKalender[[#This Row],[Datum]],tblFeestDagen[Datum])</f>
        <v>16</v>
      </c>
    </row>
    <row r="35" spans="2:6" x14ac:dyDescent="0.3">
      <c r="B35" s="7">
        <f t="shared" si="0"/>
        <v>43496</v>
      </c>
      <c r="C35">
        <f>tblKalender[[#This Row],[Datum]]-RefDatum</f>
        <v>22</v>
      </c>
      <c r="D35">
        <f>tblKalender[[#This Row],[Datum]]-RefDatum+IF(tblKalender[[#This Row],[Datum]]&gt;=RefDatum,1,-1)</f>
        <v>23</v>
      </c>
      <c r="E35">
        <f>NETWORKDAYS(RefDatum,tblKalender[[#This Row],[Datum]])</f>
        <v>17</v>
      </c>
      <c r="F35">
        <f>NETWORKDAYS(RefDatum,tblKalender[[#This Row],[Datum]],tblFeestDagen[Datum])</f>
        <v>17</v>
      </c>
    </row>
    <row r="36" spans="2:6" x14ac:dyDescent="0.3">
      <c r="B36" s="7">
        <f t="shared" si="0"/>
        <v>43497</v>
      </c>
      <c r="C36">
        <f>tblKalender[[#This Row],[Datum]]-RefDatum</f>
        <v>23</v>
      </c>
      <c r="D36">
        <f>tblKalender[[#This Row],[Datum]]-RefDatum+IF(tblKalender[[#This Row],[Datum]]&gt;=RefDatum,1,-1)</f>
        <v>24</v>
      </c>
      <c r="E36">
        <f>NETWORKDAYS(RefDatum,tblKalender[[#This Row],[Datum]])</f>
        <v>18</v>
      </c>
      <c r="F36">
        <f>NETWORKDAYS(RefDatum,tblKalender[[#This Row],[Datum]],tblFeestDagen[Datum])</f>
        <v>18</v>
      </c>
    </row>
    <row r="37" spans="2:6" x14ac:dyDescent="0.3">
      <c r="B37" s="7">
        <f t="shared" si="0"/>
        <v>43498</v>
      </c>
      <c r="C37">
        <f>tblKalender[[#This Row],[Datum]]-RefDatum</f>
        <v>24</v>
      </c>
      <c r="D37">
        <f>tblKalender[[#This Row],[Datum]]-RefDatum+IF(tblKalender[[#This Row],[Datum]]&gt;=RefDatum,1,-1)</f>
        <v>25</v>
      </c>
      <c r="E37">
        <f>NETWORKDAYS(RefDatum,tblKalender[[#This Row],[Datum]])</f>
        <v>18</v>
      </c>
      <c r="F37">
        <f>NETWORKDAYS(RefDatum,tblKalender[[#This Row],[Datum]],tblFeestDagen[Datum])</f>
        <v>18</v>
      </c>
    </row>
    <row r="38" spans="2:6" x14ac:dyDescent="0.3">
      <c r="B38" s="7">
        <f t="shared" si="0"/>
        <v>43499</v>
      </c>
      <c r="C38">
        <f>tblKalender[[#This Row],[Datum]]-RefDatum</f>
        <v>25</v>
      </c>
      <c r="D38">
        <f>tblKalender[[#This Row],[Datum]]-RefDatum+IF(tblKalender[[#This Row],[Datum]]&gt;=RefDatum,1,-1)</f>
        <v>26</v>
      </c>
      <c r="E38">
        <f>NETWORKDAYS(RefDatum,tblKalender[[#This Row],[Datum]])</f>
        <v>18</v>
      </c>
      <c r="F38">
        <f>NETWORKDAYS(RefDatum,tblKalender[[#This Row],[Datum]],tblFeestDagen[Datum])</f>
        <v>18</v>
      </c>
    </row>
    <row r="39" spans="2:6" x14ac:dyDescent="0.3">
      <c r="B39" s="7">
        <f t="shared" si="0"/>
        <v>43500</v>
      </c>
      <c r="C39">
        <f>tblKalender[[#This Row],[Datum]]-RefDatum</f>
        <v>26</v>
      </c>
      <c r="D39">
        <f>tblKalender[[#This Row],[Datum]]-RefDatum+IF(tblKalender[[#This Row],[Datum]]&gt;=RefDatum,1,-1)</f>
        <v>27</v>
      </c>
      <c r="E39">
        <f>NETWORKDAYS(RefDatum,tblKalender[[#This Row],[Datum]])</f>
        <v>19</v>
      </c>
      <c r="F39">
        <f>NETWORKDAYS(RefDatum,tblKalender[[#This Row],[Datum]],tblFeestDagen[Datum])</f>
        <v>19</v>
      </c>
    </row>
    <row r="40" spans="2:6" x14ac:dyDescent="0.3">
      <c r="B40" s="7">
        <f t="shared" si="0"/>
        <v>43501</v>
      </c>
      <c r="C40">
        <f>tblKalender[[#This Row],[Datum]]-RefDatum</f>
        <v>27</v>
      </c>
      <c r="D40">
        <f>tblKalender[[#This Row],[Datum]]-RefDatum+IF(tblKalender[[#This Row],[Datum]]&gt;=RefDatum,1,-1)</f>
        <v>28</v>
      </c>
      <c r="E40">
        <f>NETWORKDAYS(RefDatum,tblKalender[[#This Row],[Datum]])</f>
        <v>20</v>
      </c>
      <c r="F40">
        <f>NETWORKDAYS(RefDatum,tblKalender[[#This Row],[Datum]],tblFeestDagen[Datum])</f>
        <v>20</v>
      </c>
    </row>
    <row r="41" spans="2:6" x14ac:dyDescent="0.3">
      <c r="B41" s="7">
        <f t="shared" si="0"/>
        <v>43502</v>
      </c>
      <c r="C41">
        <f>tblKalender[[#This Row],[Datum]]-RefDatum</f>
        <v>28</v>
      </c>
      <c r="D41">
        <f>tblKalender[[#This Row],[Datum]]-RefDatum+IF(tblKalender[[#This Row],[Datum]]&gt;=RefDatum,1,-1)</f>
        <v>29</v>
      </c>
      <c r="E41">
        <f>NETWORKDAYS(RefDatum,tblKalender[[#This Row],[Datum]])</f>
        <v>21</v>
      </c>
      <c r="F41">
        <f>NETWORKDAYS(RefDatum,tblKalender[[#This Row],[Datum]],tblFeestDagen[Datum])</f>
        <v>21</v>
      </c>
    </row>
    <row r="42" spans="2:6" x14ac:dyDescent="0.3">
      <c r="B42" s="7">
        <f t="shared" si="0"/>
        <v>43503</v>
      </c>
      <c r="C42">
        <f>tblKalender[[#This Row],[Datum]]-RefDatum</f>
        <v>29</v>
      </c>
      <c r="D42">
        <f>tblKalender[[#This Row],[Datum]]-RefDatum+IF(tblKalender[[#This Row],[Datum]]&gt;=RefDatum,1,-1)</f>
        <v>30</v>
      </c>
      <c r="E42">
        <f>NETWORKDAYS(RefDatum,tblKalender[[#This Row],[Datum]])</f>
        <v>22</v>
      </c>
      <c r="F42">
        <f>NETWORKDAYS(RefDatum,tblKalender[[#This Row],[Datum]],tblFeestDagen[Datum])</f>
        <v>22</v>
      </c>
    </row>
    <row r="43" spans="2:6" x14ac:dyDescent="0.3">
      <c r="B43" s="7">
        <f t="shared" si="0"/>
        <v>43504</v>
      </c>
      <c r="C43">
        <f>tblKalender[[#This Row],[Datum]]-RefDatum</f>
        <v>30</v>
      </c>
      <c r="D43">
        <f>tblKalender[[#This Row],[Datum]]-RefDatum+IF(tblKalender[[#This Row],[Datum]]&gt;=RefDatum,1,-1)</f>
        <v>31</v>
      </c>
      <c r="E43">
        <f>NETWORKDAYS(RefDatum,tblKalender[[#This Row],[Datum]])</f>
        <v>23</v>
      </c>
      <c r="F43">
        <f>NETWORKDAYS(RefDatum,tblKalender[[#This Row],[Datum]],tblFeestDagen[Datum])</f>
        <v>23</v>
      </c>
    </row>
    <row r="44" spans="2:6" x14ac:dyDescent="0.3">
      <c r="B44" s="7">
        <f t="shared" si="0"/>
        <v>43505</v>
      </c>
      <c r="C44">
        <f>tblKalender[[#This Row],[Datum]]-RefDatum</f>
        <v>31</v>
      </c>
      <c r="D44">
        <f>tblKalender[[#This Row],[Datum]]-RefDatum+IF(tblKalender[[#This Row],[Datum]]&gt;=RefDatum,1,-1)</f>
        <v>32</v>
      </c>
      <c r="E44">
        <f>NETWORKDAYS(RefDatum,tblKalender[[#This Row],[Datum]])</f>
        <v>23</v>
      </c>
      <c r="F44">
        <f>NETWORKDAYS(RefDatum,tblKalender[[#This Row],[Datum]],tblFeestDagen[Datum])</f>
        <v>23</v>
      </c>
    </row>
    <row r="45" spans="2:6" x14ac:dyDescent="0.3">
      <c r="B45" s="7">
        <f t="shared" si="0"/>
        <v>43506</v>
      </c>
      <c r="C45">
        <f>tblKalender[[#This Row],[Datum]]-RefDatum</f>
        <v>32</v>
      </c>
      <c r="D45">
        <f>tblKalender[[#This Row],[Datum]]-RefDatum+IF(tblKalender[[#This Row],[Datum]]&gt;=RefDatum,1,-1)</f>
        <v>33</v>
      </c>
      <c r="E45">
        <f>NETWORKDAYS(RefDatum,tblKalender[[#This Row],[Datum]])</f>
        <v>23</v>
      </c>
      <c r="F45">
        <f>NETWORKDAYS(RefDatum,tblKalender[[#This Row],[Datum]],tblFeestDagen[Datum])</f>
        <v>23</v>
      </c>
    </row>
    <row r="46" spans="2:6" x14ac:dyDescent="0.3">
      <c r="B46" s="7">
        <f t="shared" si="0"/>
        <v>43507</v>
      </c>
      <c r="C46">
        <f>tblKalender[[#This Row],[Datum]]-RefDatum</f>
        <v>33</v>
      </c>
      <c r="D46">
        <f>tblKalender[[#This Row],[Datum]]-RefDatum+IF(tblKalender[[#This Row],[Datum]]&gt;=RefDatum,1,-1)</f>
        <v>34</v>
      </c>
      <c r="E46">
        <f>NETWORKDAYS(RefDatum,tblKalender[[#This Row],[Datum]])</f>
        <v>24</v>
      </c>
      <c r="F46">
        <f>NETWORKDAYS(RefDatum,tblKalender[[#This Row],[Datum]],tblFeestDagen[Datum])</f>
        <v>24</v>
      </c>
    </row>
    <row r="47" spans="2:6" x14ac:dyDescent="0.3">
      <c r="B47" s="7">
        <f t="shared" si="0"/>
        <v>43508</v>
      </c>
      <c r="C47">
        <f>tblKalender[[#This Row],[Datum]]-RefDatum</f>
        <v>34</v>
      </c>
      <c r="D47">
        <f>tblKalender[[#This Row],[Datum]]-RefDatum+IF(tblKalender[[#This Row],[Datum]]&gt;=RefDatum,1,-1)</f>
        <v>35</v>
      </c>
      <c r="E47">
        <f>NETWORKDAYS(RefDatum,tblKalender[[#This Row],[Datum]])</f>
        <v>25</v>
      </c>
      <c r="F47">
        <f>NETWORKDAYS(RefDatum,tblKalender[[#This Row],[Datum]],tblFeestDagen[Datum])</f>
        <v>25</v>
      </c>
    </row>
    <row r="48" spans="2:6" x14ac:dyDescent="0.3">
      <c r="B48" s="7">
        <f t="shared" si="0"/>
        <v>43509</v>
      </c>
      <c r="C48">
        <f>tblKalender[[#This Row],[Datum]]-RefDatum</f>
        <v>35</v>
      </c>
      <c r="D48">
        <f>tblKalender[[#This Row],[Datum]]-RefDatum+IF(tblKalender[[#This Row],[Datum]]&gt;=RefDatum,1,-1)</f>
        <v>36</v>
      </c>
      <c r="E48">
        <f>NETWORKDAYS(RefDatum,tblKalender[[#This Row],[Datum]])</f>
        <v>26</v>
      </c>
      <c r="F48">
        <f>NETWORKDAYS(RefDatum,tblKalender[[#This Row],[Datum]],tblFeestDagen[Datum])</f>
        <v>26</v>
      </c>
    </row>
    <row r="49" spans="2:6" x14ac:dyDescent="0.3">
      <c r="B49" s="7">
        <f t="shared" si="0"/>
        <v>43510</v>
      </c>
      <c r="C49">
        <f>tblKalender[[#This Row],[Datum]]-RefDatum</f>
        <v>36</v>
      </c>
      <c r="D49">
        <f>tblKalender[[#This Row],[Datum]]-RefDatum+IF(tblKalender[[#This Row],[Datum]]&gt;=RefDatum,1,-1)</f>
        <v>37</v>
      </c>
      <c r="E49">
        <f>NETWORKDAYS(RefDatum,tblKalender[[#This Row],[Datum]])</f>
        <v>27</v>
      </c>
      <c r="F49">
        <f>NETWORKDAYS(RefDatum,tblKalender[[#This Row],[Datum]],tblFeestDagen[Datum])</f>
        <v>26</v>
      </c>
    </row>
    <row r="50" spans="2:6" x14ac:dyDescent="0.3">
      <c r="B50" s="7">
        <f t="shared" si="0"/>
        <v>43511</v>
      </c>
      <c r="C50">
        <f>tblKalender[[#This Row],[Datum]]-RefDatum</f>
        <v>37</v>
      </c>
      <c r="D50">
        <f>tblKalender[[#This Row],[Datum]]-RefDatum+IF(tblKalender[[#This Row],[Datum]]&gt;=RefDatum,1,-1)</f>
        <v>38</v>
      </c>
      <c r="E50">
        <f>NETWORKDAYS(RefDatum,tblKalender[[#This Row],[Datum]])</f>
        <v>28</v>
      </c>
      <c r="F50">
        <f>NETWORKDAYS(RefDatum,tblKalender[[#This Row],[Datum]],tblFeestDagen[Datum])</f>
        <v>27</v>
      </c>
    </row>
    <row r="51" spans="2:6" x14ac:dyDescent="0.3">
      <c r="B51" s="7">
        <f t="shared" si="0"/>
        <v>43512</v>
      </c>
      <c r="C51">
        <f>tblKalender[[#This Row],[Datum]]-RefDatum</f>
        <v>38</v>
      </c>
      <c r="D51">
        <f>tblKalender[[#This Row],[Datum]]-RefDatum+IF(tblKalender[[#This Row],[Datum]]&gt;=RefDatum,1,-1)</f>
        <v>39</v>
      </c>
      <c r="E51">
        <f>NETWORKDAYS(RefDatum,tblKalender[[#This Row],[Datum]])</f>
        <v>28</v>
      </c>
      <c r="F51">
        <f>NETWORKDAYS(RefDatum,tblKalender[[#This Row],[Datum]],tblFeestDagen[Datum])</f>
        <v>27</v>
      </c>
    </row>
    <row r="52" spans="2:6" x14ac:dyDescent="0.3">
      <c r="B52" s="7">
        <f t="shared" si="0"/>
        <v>43513</v>
      </c>
      <c r="C52">
        <f>tblKalender[[#This Row],[Datum]]-RefDatum</f>
        <v>39</v>
      </c>
      <c r="D52">
        <f>tblKalender[[#This Row],[Datum]]-RefDatum+IF(tblKalender[[#This Row],[Datum]]&gt;=RefDatum,1,-1)</f>
        <v>40</v>
      </c>
      <c r="E52">
        <f>NETWORKDAYS(RefDatum,tblKalender[[#This Row],[Datum]])</f>
        <v>28</v>
      </c>
      <c r="F52">
        <f>NETWORKDAYS(RefDatum,tblKalender[[#This Row],[Datum]],tblFeestDagen[Datum])</f>
        <v>27</v>
      </c>
    </row>
    <row r="53" spans="2:6" x14ac:dyDescent="0.3">
      <c r="B53" s="7">
        <f t="shared" si="0"/>
        <v>43514</v>
      </c>
      <c r="C53">
        <f>tblKalender[[#This Row],[Datum]]-RefDatum</f>
        <v>40</v>
      </c>
      <c r="D53">
        <f>tblKalender[[#This Row],[Datum]]-RefDatum+IF(tblKalender[[#This Row],[Datum]]&gt;=RefDatum,1,-1)</f>
        <v>41</v>
      </c>
      <c r="E53">
        <f>NETWORKDAYS(RefDatum,tblKalender[[#This Row],[Datum]])</f>
        <v>29</v>
      </c>
      <c r="F53">
        <f>NETWORKDAYS(RefDatum,tblKalender[[#This Row],[Datum]],tblFeestDagen[Datum])</f>
        <v>28</v>
      </c>
    </row>
    <row r="54" spans="2:6" x14ac:dyDescent="0.3">
      <c r="B54" s="7">
        <f t="shared" si="0"/>
        <v>43515</v>
      </c>
      <c r="C54">
        <f>tblKalender[[#This Row],[Datum]]-RefDatum</f>
        <v>41</v>
      </c>
      <c r="D54">
        <f>tblKalender[[#This Row],[Datum]]-RefDatum+IF(tblKalender[[#This Row],[Datum]]&gt;=RefDatum,1,-1)</f>
        <v>42</v>
      </c>
      <c r="E54">
        <f>NETWORKDAYS(RefDatum,tblKalender[[#This Row],[Datum]])</f>
        <v>30</v>
      </c>
      <c r="F54">
        <f>NETWORKDAYS(RefDatum,tblKalender[[#This Row],[Datum]],tblFeestDagen[Datum])</f>
        <v>29</v>
      </c>
    </row>
    <row r="55" spans="2:6" x14ac:dyDescent="0.3">
      <c r="B55" s="7">
        <f t="shared" si="0"/>
        <v>43516</v>
      </c>
      <c r="C55">
        <f>tblKalender[[#This Row],[Datum]]-RefDatum</f>
        <v>42</v>
      </c>
      <c r="D55">
        <f>tblKalender[[#This Row],[Datum]]-RefDatum+IF(tblKalender[[#This Row],[Datum]]&gt;=RefDatum,1,-1)</f>
        <v>43</v>
      </c>
      <c r="E55">
        <f>NETWORKDAYS(RefDatum,tblKalender[[#This Row],[Datum]])</f>
        <v>31</v>
      </c>
      <c r="F55">
        <f>NETWORKDAYS(RefDatum,tblKalender[[#This Row],[Datum]],tblFeestDagen[Datum])</f>
        <v>30</v>
      </c>
    </row>
    <row r="56" spans="2:6" x14ac:dyDescent="0.3">
      <c r="B56" s="7">
        <f t="shared" si="0"/>
        <v>43517</v>
      </c>
      <c r="C56">
        <f>tblKalender[[#This Row],[Datum]]-RefDatum</f>
        <v>43</v>
      </c>
      <c r="D56">
        <f>tblKalender[[#This Row],[Datum]]-RefDatum+IF(tblKalender[[#This Row],[Datum]]&gt;=RefDatum,1,-1)</f>
        <v>44</v>
      </c>
      <c r="E56">
        <f>NETWORKDAYS(RefDatum,tblKalender[[#This Row],[Datum]])</f>
        <v>32</v>
      </c>
      <c r="F56">
        <f>NETWORKDAYS(RefDatum,tblKalender[[#This Row],[Datum]],tblFeestDagen[Datum])</f>
        <v>31</v>
      </c>
    </row>
    <row r="57" spans="2:6" x14ac:dyDescent="0.3">
      <c r="B57" s="7">
        <f t="shared" si="0"/>
        <v>43518</v>
      </c>
      <c r="C57">
        <f>tblKalender[[#This Row],[Datum]]-RefDatum</f>
        <v>44</v>
      </c>
      <c r="D57">
        <f>tblKalender[[#This Row],[Datum]]-RefDatum+IF(tblKalender[[#This Row],[Datum]]&gt;=RefDatum,1,-1)</f>
        <v>45</v>
      </c>
      <c r="E57">
        <f>NETWORKDAYS(RefDatum,tblKalender[[#This Row],[Datum]])</f>
        <v>33</v>
      </c>
      <c r="F57">
        <f>NETWORKDAYS(RefDatum,tblKalender[[#This Row],[Datum]],tblFeestDagen[Datum])</f>
        <v>32</v>
      </c>
    </row>
    <row r="58" spans="2:6" x14ac:dyDescent="0.3">
      <c r="B58" s="7">
        <f t="shared" si="0"/>
        <v>43519</v>
      </c>
      <c r="C58">
        <f>tblKalender[[#This Row],[Datum]]-RefDatum</f>
        <v>45</v>
      </c>
      <c r="D58">
        <f>tblKalender[[#This Row],[Datum]]-RefDatum+IF(tblKalender[[#This Row],[Datum]]&gt;=RefDatum,1,-1)</f>
        <v>46</v>
      </c>
      <c r="E58">
        <f>NETWORKDAYS(RefDatum,tblKalender[[#This Row],[Datum]])</f>
        <v>33</v>
      </c>
      <c r="F58">
        <f>NETWORKDAYS(RefDatum,tblKalender[[#This Row],[Datum]],tblFeestDagen[Datum])</f>
        <v>32</v>
      </c>
    </row>
    <row r="59" spans="2:6" x14ac:dyDescent="0.3">
      <c r="B59" s="7">
        <f t="shared" si="0"/>
        <v>43520</v>
      </c>
      <c r="C59">
        <f>tblKalender[[#This Row],[Datum]]-RefDatum</f>
        <v>46</v>
      </c>
      <c r="D59">
        <f>tblKalender[[#This Row],[Datum]]-RefDatum+IF(tblKalender[[#This Row],[Datum]]&gt;=RefDatum,1,-1)</f>
        <v>47</v>
      </c>
      <c r="E59">
        <f>NETWORKDAYS(RefDatum,tblKalender[[#This Row],[Datum]])</f>
        <v>33</v>
      </c>
      <c r="F59">
        <f>NETWORKDAYS(RefDatum,tblKalender[[#This Row],[Datum]],tblFeestDagen[Datum])</f>
        <v>32</v>
      </c>
    </row>
    <row r="60" spans="2:6" x14ac:dyDescent="0.3">
      <c r="B60" s="7">
        <f t="shared" si="0"/>
        <v>43521</v>
      </c>
      <c r="C60">
        <f>tblKalender[[#This Row],[Datum]]-RefDatum</f>
        <v>47</v>
      </c>
      <c r="D60">
        <f>tblKalender[[#This Row],[Datum]]-RefDatum+IF(tblKalender[[#This Row],[Datum]]&gt;=RefDatum,1,-1)</f>
        <v>48</v>
      </c>
      <c r="E60">
        <f>NETWORKDAYS(RefDatum,tblKalender[[#This Row],[Datum]])</f>
        <v>34</v>
      </c>
      <c r="F60">
        <f>NETWORKDAYS(RefDatum,tblKalender[[#This Row],[Datum]],tblFeestDagen[Datum])</f>
        <v>33</v>
      </c>
    </row>
    <row r="61" spans="2:6" x14ac:dyDescent="0.3">
      <c r="B61" s="7">
        <f t="shared" si="0"/>
        <v>43522</v>
      </c>
      <c r="C61">
        <f>tblKalender[[#This Row],[Datum]]-RefDatum</f>
        <v>48</v>
      </c>
      <c r="D61">
        <f>tblKalender[[#This Row],[Datum]]-RefDatum+IF(tblKalender[[#This Row],[Datum]]&gt;=RefDatum,1,-1)</f>
        <v>49</v>
      </c>
      <c r="E61">
        <f>NETWORKDAYS(RefDatum,tblKalender[[#This Row],[Datum]])</f>
        <v>35</v>
      </c>
      <c r="F61">
        <f>NETWORKDAYS(RefDatum,tblKalender[[#This Row],[Datum]],tblFeestDagen[Datum])</f>
        <v>34</v>
      </c>
    </row>
    <row r="62" spans="2:6" x14ac:dyDescent="0.3">
      <c r="B62" s="7">
        <f t="shared" si="0"/>
        <v>43523</v>
      </c>
      <c r="C62">
        <f>tblKalender[[#This Row],[Datum]]-RefDatum</f>
        <v>49</v>
      </c>
      <c r="D62">
        <f>tblKalender[[#This Row],[Datum]]-RefDatum+IF(tblKalender[[#This Row],[Datum]]&gt;=RefDatum,1,-1)</f>
        <v>50</v>
      </c>
      <c r="E62">
        <f>NETWORKDAYS(RefDatum,tblKalender[[#This Row],[Datum]])</f>
        <v>36</v>
      </c>
      <c r="F62">
        <f>NETWORKDAYS(RefDatum,tblKalender[[#This Row],[Datum]],tblFeestDagen[Datum])</f>
        <v>35</v>
      </c>
    </row>
    <row r="63" spans="2:6" x14ac:dyDescent="0.3">
      <c r="B63" s="7">
        <f t="shared" si="0"/>
        <v>43524</v>
      </c>
      <c r="C63">
        <f>tblKalender[[#This Row],[Datum]]-RefDatum</f>
        <v>50</v>
      </c>
      <c r="D63">
        <f>tblKalender[[#This Row],[Datum]]-RefDatum+IF(tblKalender[[#This Row],[Datum]]&gt;=RefDatum,1,-1)</f>
        <v>51</v>
      </c>
      <c r="E63">
        <f>NETWORKDAYS(RefDatum,tblKalender[[#This Row],[Datum]])</f>
        <v>37</v>
      </c>
      <c r="F63">
        <f>NETWORKDAYS(RefDatum,tblKalender[[#This Row],[Datum]],tblFeestDagen[Datum])</f>
        <v>36</v>
      </c>
    </row>
    <row r="64" spans="2:6" x14ac:dyDescent="0.3">
      <c r="B64" s="7">
        <f t="shared" si="0"/>
        <v>43525</v>
      </c>
      <c r="C64">
        <f>tblKalender[[#This Row],[Datum]]-RefDatum</f>
        <v>51</v>
      </c>
      <c r="D64">
        <f>tblKalender[[#This Row],[Datum]]-RefDatum+IF(tblKalender[[#This Row],[Datum]]&gt;=RefDatum,1,-1)</f>
        <v>52</v>
      </c>
      <c r="E64">
        <f>NETWORKDAYS(RefDatum,tblKalender[[#This Row],[Datum]])</f>
        <v>38</v>
      </c>
      <c r="F64">
        <f>NETWORKDAYS(RefDatum,tblKalender[[#This Row],[Datum]],tblFeestDagen[Datum])</f>
        <v>37</v>
      </c>
    </row>
    <row r="65" spans="2:6" x14ac:dyDescent="0.3">
      <c r="B65" s="7">
        <f t="shared" si="0"/>
        <v>43526</v>
      </c>
      <c r="C65">
        <f>tblKalender[[#This Row],[Datum]]-RefDatum</f>
        <v>52</v>
      </c>
      <c r="D65">
        <f>tblKalender[[#This Row],[Datum]]-RefDatum+IF(tblKalender[[#This Row],[Datum]]&gt;=RefDatum,1,-1)</f>
        <v>53</v>
      </c>
      <c r="E65">
        <f>NETWORKDAYS(RefDatum,tblKalender[[#This Row],[Datum]])</f>
        <v>38</v>
      </c>
      <c r="F65">
        <f>NETWORKDAYS(RefDatum,tblKalender[[#This Row],[Datum]],tblFeestDagen[Datum])</f>
        <v>37</v>
      </c>
    </row>
    <row r="66" spans="2:6" x14ac:dyDescent="0.3">
      <c r="B66" s="7">
        <f t="shared" si="0"/>
        <v>43527</v>
      </c>
      <c r="C66">
        <f>tblKalender[[#This Row],[Datum]]-RefDatum</f>
        <v>53</v>
      </c>
      <c r="D66">
        <f>tblKalender[[#This Row],[Datum]]-RefDatum+IF(tblKalender[[#This Row],[Datum]]&gt;=RefDatum,1,-1)</f>
        <v>54</v>
      </c>
      <c r="E66">
        <f>NETWORKDAYS(RefDatum,tblKalender[[#This Row],[Datum]])</f>
        <v>38</v>
      </c>
      <c r="F66">
        <f>NETWORKDAYS(RefDatum,tblKalender[[#This Row],[Datum]],tblFeestDagen[Datum])</f>
        <v>37</v>
      </c>
    </row>
    <row r="67" spans="2:6" x14ac:dyDescent="0.3">
      <c r="B67" s="7">
        <f t="shared" si="0"/>
        <v>43528</v>
      </c>
      <c r="C67">
        <f>tblKalender[[#This Row],[Datum]]-RefDatum</f>
        <v>54</v>
      </c>
      <c r="D67">
        <f>tblKalender[[#This Row],[Datum]]-RefDatum+IF(tblKalender[[#This Row],[Datum]]&gt;=RefDatum,1,-1)</f>
        <v>55</v>
      </c>
      <c r="E67">
        <f>NETWORKDAYS(RefDatum,tblKalender[[#This Row],[Datum]])</f>
        <v>39</v>
      </c>
      <c r="F67">
        <f>NETWORKDAYS(RefDatum,tblKalender[[#This Row],[Datum]],tblFeestDagen[Datum])</f>
        <v>38</v>
      </c>
    </row>
    <row r="68" spans="2:6" x14ac:dyDescent="0.3">
      <c r="B68" s="7">
        <f t="shared" si="0"/>
        <v>43529</v>
      </c>
      <c r="C68">
        <f>tblKalender[[#This Row],[Datum]]-RefDatum</f>
        <v>55</v>
      </c>
      <c r="D68">
        <f>tblKalender[[#This Row],[Datum]]-RefDatum+IF(tblKalender[[#This Row],[Datum]]&gt;=RefDatum,1,-1)</f>
        <v>56</v>
      </c>
      <c r="E68">
        <f>NETWORKDAYS(RefDatum,tblKalender[[#This Row],[Datum]])</f>
        <v>40</v>
      </c>
      <c r="F68">
        <f>NETWORKDAYS(RefDatum,tblKalender[[#This Row],[Datum]],tblFeestDagen[Datum])</f>
        <v>39</v>
      </c>
    </row>
    <row r="69" spans="2:6" x14ac:dyDescent="0.3">
      <c r="B69" s="7">
        <f t="shared" si="0"/>
        <v>43530</v>
      </c>
      <c r="C69">
        <f>tblKalender[[#This Row],[Datum]]-RefDatum</f>
        <v>56</v>
      </c>
      <c r="D69">
        <f>tblKalender[[#This Row],[Datum]]-RefDatum+IF(tblKalender[[#This Row],[Datum]]&gt;=RefDatum,1,-1)</f>
        <v>57</v>
      </c>
      <c r="E69">
        <f>NETWORKDAYS(RefDatum,tblKalender[[#This Row],[Datum]])</f>
        <v>41</v>
      </c>
      <c r="F69">
        <f>NETWORKDAYS(RefDatum,tblKalender[[#This Row],[Datum]],tblFeestDagen[Datum])</f>
        <v>40</v>
      </c>
    </row>
    <row r="70" spans="2:6" x14ac:dyDescent="0.3">
      <c r="B70" s="7">
        <f t="shared" ref="B70:B133" si="1">B69+1</f>
        <v>43531</v>
      </c>
      <c r="C70">
        <f>tblKalender[[#This Row],[Datum]]-RefDatum</f>
        <v>57</v>
      </c>
      <c r="D70">
        <f>tblKalender[[#This Row],[Datum]]-RefDatum+IF(tblKalender[[#This Row],[Datum]]&gt;=RefDatum,1,-1)</f>
        <v>58</v>
      </c>
      <c r="E70">
        <f>NETWORKDAYS(RefDatum,tblKalender[[#This Row],[Datum]])</f>
        <v>42</v>
      </c>
      <c r="F70">
        <f>NETWORKDAYS(RefDatum,tblKalender[[#This Row],[Datum]],tblFeestDagen[Datum])</f>
        <v>41</v>
      </c>
    </row>
    <row r="71" spans="2:6" x14ac:dyDescent="0.3">
      <c r="B71" s="7">
        <f t="shared" si="1"/>
        <v>43532</v>
      </c>
      <c r="C71">
        <f>tblKalender[[#This Row],[Datum]]-RefDatum</f>
        <v>58</v>
      </c>
      <c r="D71">
        <f>tblKalender[[#This Row],[Datum]]-RefDatum+IF(tblKalender[[#This Row],[Datum]]&gt;=RefDatum,1,-1)</f>
        <v>59</v>
      </c>
      <c r="E71">
        <f>NETWORKDAYS(RefDatum,tblKalender[[#This Row],[Datum]])</f>
        <v>43</v>
      </c>
      <c r="F71">
        <f>NETWORKDAYS(RefDatum,tblKalender[[#This Row],[Datum]],tblFeestDagen[Datum])</f>
        <v>42</v>
      </c>
    </row>
    <row r="72" spans="2:6" x14ac:dyDescent="0.3">
      <c r="B72" s="7">
        <f t="shared" si="1"/>
        <v>43533</v>
      </c>
      <c r="C72">
        <f>tblKalender[[#This Row],[Datum]]-RefDatum</f>
        <v>59</v>
      </c>
      <c r="D72">
        <f>tblKalender[[#This Row],[Datum]]-RefDatum+IF(tblKalender[[#This Row],[Datum]]&gt;=RefDatum,1,-1)</f>
        <v>60</v>
      </c>
      <c r="E72">
        <f>NETWORKDAYS(RefDatum,tblKalender[[#This Row],[Datum]])</f>
        <v>43</v>
      </c>
      <c r="F72">
        <f>NETWORKDAYS(RefDatum,tblKalender[[#This Row],[Datum]],tblFeestDagen[Datum])</f>
        <v>42</v>
      </c>
    </row>
    <row r="73" spans="2:6" x14ac:dyDescent="0.3">
      <c r="B73" s="7">
        <f t="shared" si="1"/>
        <v>43534</v>
      </c>
      <c r="C73">
        <f>tblKalender[[#This Row],[Datum]]-RefDatum</f>
        <v>60</v>
      </c>
      <c r="D73">
        <f>tblKalender[[#This Row],[Datum]]-RefDatum+IF(tblKalender[[#This Row],[Datum]]&gt;=RefDatum,1,-1)</f>
        <v>61</v>
      </c>
      <c r="E73">
        <f>NETWORKDAYS(RefDatum,tblKalender[[#This Row],[Datum]])</f>
        <v>43</v>
      </c>
      <c r="F73">
        <f>NETWORKDAYS(RefDatum,tblKalender[[#This Row],[Datum]],tblFeestDagen[Datum])</f>
        <v>42</v>
      </c>
    </row>
    <row r="74" spans="2:6" x14ac:dyDescent="0.3">
      <c r="B74" s="7">
        <f t="shared" si="1"/>
        <v>43535</v>
      </c>
      <c r="C74">
        <f>tblKalender[[#This Row],[Datum]]-RefDatum</f>
        <v>61</v>
      </c>
      <c r="D74">
        <f>tblKalender[[#This Row],[Datum]]-RefDatum+IF(tblKalender[[#This Row],[Datum]]&gt;=RefDatum,1,-1)</f>
        <v>62</v>
      </c>
      <c r="E74">
        <f>NETWORKDAYS(RefDatum,tblKalender[[#This Row],[Datum]])</f>
        <v>44</v>
      </c>
      <c r="F74">
        <f>NETWORKDAYS(RefDatum,tblKalender[[#This Row],[Datum]],tblFeestDagen[Datum])</f>
        <v>43</v>
      </c>
    </row>
    <row r="75" spans="2:6" x14ac:dyDescent="0.3">
      <c r="B75" s="7">
        <f t="shared" si="1"/>
        <v>43536</v>
      </c>
      <c r="C75">
        <f>tblKalender[[#This Row],[Datum]]-RefDatum</f>
        <v>62</v>
      </c>
      <c r="D75">
        <f>tblKalender[[#This Row],[Datum]]-RefDatum+IF(tblKalender[[#This Row],[Datum]]&gt;=RefDatum,1,-1)</f>
        <v>63</v>
      </c>
      <c r="E75">
        <f>NETWORKDAYS(RefDatum,tblKalender[[#This Row],[Datum]])</f>
        <v>45</v>
      </c>
      <c r="F75">
        <f>NETWORKDAYS(RefDatum,tblKalender[[#This Row],[Datum]],tblFeestDagen[Datum])</f>
        <v>44</v>
      </c>
    </row>
    <row r="76" spans="2:6" x14ac:dyDescent="0.3">
      <c r="B76" s="7">
        <f t="shared" si="1"/>
        <v>43537</v>
      </c>
      <c r="C76">
        <f>tblKalender[[#This Row],[Datum]]-RefDatum</f>
        <v>63</v>
      </c>
      <c r="D76">
        <f>tblKalender[[#This Row],[Datum]]-RefDatum+IF(tblKalender[[#This Row],[Datum]]&gt;=RefDatum,1,-1)</f>
        <v>64</v>
      </c>
      <c r="E76">
        <f>NETWORKDAYS(RefDatum,tblKalender[[#This Row],[Datum]])</f>
        <v>46</v>
      </c>
      <c r="F76">
        <f>NETWORKDAYS(RefDatum,tblKalender[[#This Row],[Datum]],tblFeestDagen[Datum])</f>
        <v>45</v>
      </c>
    </row>
    <row r="77" spans="2:6" x14ac:dyDescent="0.3">
      <c r="B77" s="7">
        <f t="shared" si="1"/>
        <v>43538</v>
      </c>
      <c r="C77">
        <f>tblKalender[[#This Row],[Datum]]-RefDatum</f>
        <v>64</v>
      </c>
      <c r="D77">
        <f>tblKalender[[#This Row],[Datum]]-RefDatum+IF(tblKalender[[#This Row],[Datum]]&gt;=RefDatum,1,-1)</f>
        <v>65</v>
      </c>
      <c r="E77">
        <f>NETWORKDAYS(RefDatum,tblKalender[[#This Row],[Datum]])</f>
        <v>47</v>
      </c>
      <c r="F77">
        <f>NETWORKDAYS(RefDatum,tblKalender[[#This Row],[Datum]],tblFeestDagen[Datum])</f>
        <v>46</v>
      </c>
    </row>
    <row r="78" spans="2:6" x14ac:dyDescent="0.3">
      <c r="B78" s="7">
        <f t="shared" si="1"/>
        <v>43539</v>
      </c>
      <c r="C78">
        <f>tblKalender[[#This Row],[Datum]]-RefDatum</f>
        <v>65</v>
      </c>
      <c r="D78">
        <f>tblKalender[[#This Row],[Datum]]-RefDatum+IF(tblKalender[[#This Row],[Datum]]&gt;=RefDatum,1,-1)</f>
        <v>66</v>
      </c>
      <c r="E78">
        <f>NETWORKDAYS(RefDatum,tblKalender[[#This Row],[Datum]])</f>
        <v>48</v>
      </c>
      <c r="F78">
        <f>NETWORKDAYS(RefDatum,tblKalender[[#This Row],[Datum]],tblFeestDagen[Datum])</f>
        <v>47</v>
      </c>
    </row>
    <row r="79" spans="2:6" x14ac:dyDescent="0.3">
      <c r="B79" s="7">
        <f t="shared" si="1"/>
        <v>43540</v>
      </c>
      <c r="C79">
        <f>tblKalender[[#This Row],[Datum]]-RefDatum</f>
        <v>66</v>
      </c>
      <c r="D79">
        <f>tblKalender[[#This Row],[Datum]]-RefDatum+IF(tblKalender[[#This Row],[Datum]]&gt;=RefDatum,1,-1)</f>
        <v>67</v>
      </c>
      <c r="E79">
        <f>NETWORKDAYS(RefDatum,tblKalender[[#This Row],[Datum]])</f>
        <v>48</v>
      </c>
      <c r="F79">
        <f>NETWORKDAYS(RefDatum,tblKalender[[#This Row],[Datum]],tblFeestDagen[Datum])</f>
        <v>47</v>
      </c>
    </row>
    <row r="80" spans="2:6" x14ac:dyDescent="0.3">
      <c r="B80" s="7">
        <f t="shared" si="1"/>
        <v>43541</v>
      </c>
      <c r="C80">
        <f>tblKalender[[#This Row],[Datum]]-RefDatum</f>
        <v>67</v>
      </c>
      <c r="D80">
        <f>tblKalender[[#This Row],[Datum]]-RefDatum+IF(tblKalender[[#This Row],[Datum]]&gt;=RefDatum,1,-1)</f>
        <v>68</v>
      </c>
      <c r="E80">
        <f>NETWORKDAYS(RefDatum,tblKalender[[#This Row],[Datum]])</f>
        <v>48</v>
      </c>
      <c r="F80">
        <f>NETWORKDAYS(RefDatum,tblKalender[[#This Row],[Datum]],tblFeestDagen[Datum])</f>
        <v>47</v>
      </c>
    </row>
    <row r="81" spans="2:6" x14ac:dyDescent="0.3">
      <c r="B81" s="7">
        <f t="shared" si="1"/>
        <v>43542</v>
      </c>
      <c r="C81">
        <f>tblKalender[[#This Row],[Datum]]-RefDatum</f>
        <v>68</v>
      </c>
      <c r="D81">
        <f>tblKalender[[#This Row],[Datum]]-RefDatum+IF(tblKalender[[#This Row],[Datum]]&gt;=RefDatum,1,-1)</f>
        <v>69</v>
      </c>
      <c r="E81">
        <f>NETWORKDAYS(RefDatum,tblKalender[[#This Row],[Datum]])</f>
        <v>49</v>
      </c>
      <c r="F81">
        <f>NETWORKDAYS(RefDatum,tblKalender[[#This Row],[Datum]],tblFeestDagen[Datum])</f>
        <v>48</v>
      </c>
    </row>
    <row r="82" spans="2:6" x14ac:dyDescent="0.3">
      <c r="B82" s="7">
        <f t="shared" si="1"/>
        <v>43543</v>
      </c>
      <c r="C82">
        <f>tblKalender[[#This Row],[Datum]]-RefDatum</f>
        <v>69</v>
      </c>
      <c r="D82">
        <f>tblKalender[[#This Row],[Datum]]-RefDatum+IF(tblKalender[[#This Row],[Datum]]&gt;=RefDatum,1,-1)</f>
        <v>70</v>
      </c>
      <c r="E82">
        <f>NETWORKDAYS(RefDatum,tblKalender[[#This Row],[Datum]])</f>
        <v>50</v>
      </c>
      <c r="F82">
        <f>NETWORKDAYS(RefDatum,tblKalender[[#This Row],[Datum]],tblFeestDagen[Datum])</f>
        <v>49</v>
      </c>
    </row>
    <row r="83" spans="2:6" x14ac:dyDescent="0.3">
      <c r="B83" s="7">
        <f t="shared" si="1"/>
        <v>43544</v>
      </c>
      <c r="C83">
        <f>tblKalender[[#This Row],[Datum]]-RefDatum</f>
        <v>70</v>
      </c>
      <c r="D83">
        <f>tblKalender[[#This Row],[Datum]]-RefDatum+IF(tblKalender[[#This Row],[Datum]]&gt;=RefDatum,1,-1)</f>
        <v>71</v>
      </c>
      <c r="E83">
        <f>NETWORKDAYS(RefDatum,tblKalender[[#This Row],[Datum]])</f>
        <v>51</v>
      </c>
      <c r="F83">
        <f>NETWORKDAYS(RefDatum,tblKalender[[#This Row],[Datum]],tblFeestDagen[Datum])</f>
        <v>50</v>
      </c>
    </row>
    <row r="84" spans="2:6" x14ac:dyDescent="0.3">
      <c r="B84" s="7">
        <f t="shared" si="1"/>
        <v>43545</v>
      </c>
      <c r="C84">
        <f>tblKalender[[#This Row],[Datum]]-RefDatum</f>
        <v>71</v>
      </c>
      <c r="D84">
        <f>tblKalender[[#This Row],[Datum]]-RefDatum+IF(tblKalender[[#This Row],[Datum]]&gt;=RefDatum,1,-1)</f>
        <v>72</v>
      </c>
      <c r="E84">
        <f>NETWORKDAYS(RefDatum,tblKalender[[#This Row],[Datum]])</f>
        <v>52</v>
      </c>
      <c r="F84">
        <f>NETWORKDAYS(RefDatum,tblKalender[[#This Row],[Datum]],tblFeestDagen[Datum])</f>
        <v>51</v>
      </c>
    </row>
    <row r="85" spans="2:6" x14ac:dyDescent="0.3">
      <c r="B85" s="7">
        <f t="shared" si="1"/>
        <v>43546</v>
      </c>
      <c r="C85">
        <f>tblKalender[[#This Row],[Datum]]-RefDatum</f>
        <v>72</v>
      </c>
      <c r="D85">
        <f>tblKalender[[#This Row],[Datum]]-RefDatum+IF(tblKalender[[#This Row],[Datum]]&gt;=RefDatum,1,-1)</f>
        <v>73</v>
      </c>
      <c r="E85">
        <f>NETWORKDAYS(RefDatum,tblKalender[[#This Row],[Datum]])</f>
        <v>53</v>
      </c>
      <c r="F85">
        <f>NETWORKDAYS(RefDatum,tblKalender[[#This Row],[Datum]],tblFeestDagen[Datum])</f>
        <v>52</v>
      </c>
    </row>
    <row r="86" spans="2:6" x14ac:dyDescent="0.3">
      <c r="B86" s="7">
        <f t="shared" si="1"/>
        <v>43547</v>
      </c>
      <c r="C86">
        <f>tblKalender[[#This Row],[Datum]]-RefDatum</f>
        <v>73</v>
      </c>
      <c r="D86">
        <f>tblKalender[[#This Row],[Datum]]-RefDatum+IF(tblKalender[[#This Row],[Datum]]&gt;=RefDatum,1,-1)</f>
        <v>74</v>
      </c>
      <c r="E86">
        <f>NETWORKDAYS(RefDatum,tblKalender[[#This Row],[Datum]])</f>
        <v>53</v>
      </c>
      <c r="F86">
        <f>NETWORKDAYS(RefDatum,tblKalender[[#This Row],[Datum]],tblFeestDagen[Datum])</f>
        <v>52</v>
      </c>
    </row>
    <row r="87" spans="2:6" x14ac:dyDescent="0.3">
      <c r="B87" s="7">
        <f t="shared" si="1"/>
        <v>43548</v>
      </c>
      <c r="C87">
        <f>tblKalender[[#This Row],[Datum]]-RefDatum</f>
        <v>74</v>
      </c>
      <c r="D87">
        <f>tblKalender[[#This Row],[Datum]]-RefDatum+IF(tblKalender[[#This Row],[Datum]]&gt;=RefDatum,1,-1)</f>
        <v>75</v>
      </c>
      <c r="E87">
        <f>NETWORKDAYS(RefDatum,tblKalender[[#This Row],[Datum]])</f>
        <v>53</v>
      </c>
      <c r="F87">
        <f>NETWORKDAYS(RefDatum,tblKalender[[#This Row],[Datum]],tblFeestDagen[Datum])</f>
        <v>52</v>
      </c>
    </row>
    <row r="88" spans="2:6" x14ac:dyDescent="0.3">
      <c r="B88" s="7">
        <f t="shared" si="1"/>
        <v>43549</v>
      </c>
      <c r="C88">
        <f>tblKalender[[#This Row],[Datum]]-RefDatum</f>
        <v>75</v>
      </c>
      <c r="D88">
        <f>tblKalender[[#This Row],[Datum]]-RefDatum+IF(tblKalender[[#This Row],[Datum]]&gt;=RefDatum,1,-1)</f>
        <v>76</v>
      </c>
      <c r="E88">
        <f>NETWORKDAYS(RefDatum,tblKalender[[#This Row],[Datum]])</f>
        <v>54</v>
      </c>
      <c r="F88">
        <f>NETWORKDAYS(RefDatum,tblKalender[[#This Row],[Datum]],tblFeestDagen[Datum])</f>
        <v>53</v>
      </c>
    </row>
    <row r="89" spans="2:6" x14ac:dyDescent="0.3">
      <c r="B89" s="7">
        <f t="shared" si="1"/>
        <v>43550</v>
      </c>
      <c r="C89">
        <f>tblKalender[[#This Row],[Datum]]-RefDatum</f>
        <v>76</v>
      </c>
      <c r="D89">
        <f>tblKalender[[#This Row],[Datum]]-RefDatum+IF(tblKalender[[#This Row],[Datum]]&gt;=RefDatum,1,-1)</f>
        <v>77</v>
      </c>
      <c r="E89">
        <f>NETWORKDAYS(RefDatum,tblKalender[[#This Row],[Datum]])</f>
        <v>55</v>
      </c>
      <c r="F89">
        <f>NETWORKDAYS(RefDatum,tblKalender[[#This Row],[Datum]],tblFeestDagen[Datum])</f>
        <v>54</v>
      </c>
    </row>
    <row r="90" spans="2:6" x14ac:dyDescent="0.3">
      <c r="B90" s="7">
        <f t="shared" si="1"/>
        <v>43551</v>
      </c>
      <c r="C90">
        <f>tblKalender[[#This Row],[Datum]]-RefDatum</f>
        <v>77</v>
      </c>
      <c r="D90">
        <f>tblKalender[[#This Row],[Datum]]-RefDatum+IF(tblKalender[[#This Row],[Datum]]&gt;=RefDatum,1,-1)</f>
        <v>78</v>
      </c>
      <c r="E90">
        <f>NETWORKDAYS(RefDatum,tblKalender[[#This Row],[Datum]])</f>
        <v>56</v>
      </c>
      <c r="F90">
        <f>NETWORKDAYS(RefDatum,tblKalender[[#This Row],[Datum]],tblFeestDagen[Datum])</f>
        <v>55</v>
      </c>
    </row>
    <row r="91" spans="2:6" x14ac:dyDescent="0.3">
      <c r="B91" s="7">
        <f t="shared" si="1"/>
        <v>43552</v>
      </c>
      <c r="C91">
        <f>tblKalender[[#This Row],[Datum]]-RefDatum</f>
        <v>78</v>
      </c>
      <c r="D91">
        <f>tblKalender[[#This Row],[Datum]]-RefDatum+IF(tblKalender[[#This Row],[Datum]]&gt;=RefDatum,1,-1)</f>
        <v>79</v>
      </c>
      <c r="E91">
        <f>NETWORKDAYS(RefDatum,tblKalender[[#This Row],[Datum]])</f>
        <v>57</v>
      </c>
      <c r="F91">
        <f>NETWORKDAYS(RefDatum,tblKalender[[#This Row],[Datum]],tblFeestDagen[Datum])</f>
        <v>56</v>
      </c>
    </row>
    <row r="92" spans="2:6" x14ac:dyDescent="0.3">
      <c r="B92" s="7">
        <f t="shared" si="1"/>
        <v>43553</v>
      </c>
      <c r="C92">
        <f>tblKalender[[#This Row],[Datum]]-RefDatum</f>
        <v>79</v>
      </c>
      <c r="D92">
        <f>tblKalender[[#This Row],[Datum]]-RefDatum+IF(tblKalender[[#This Row],[Datum]]&gt;=RefDatum,1,-1)</f>
        <v>80</v>
      </c>
      <c r="E92">
        <f>NETWORKDAYS(RefDatum,tblKalender[[#This Row],[Datum]])</f>
        <v>58</v>
      </c>
      <c r="F92">
        <f>NETWORKDAYS(RefDatum,tblKalender[[#This Row],[Datum]],tblFeestDagen[Datum])</f>
        <v>57</v>
      </c>
    </row>
    <row r="93" spans="2:6" x14ac:dyDescent="0.3">
      <c r="B93" s="7">
        <f t="shared" si="1"/>
        <v>43554</v>
      </c>
      <c r="C93">
        <f>tblKalender[[#This Row],[Datum]]-RefDatum</f>
        <v>80</v>
      </c>
      <c r="D93">
        <f>tblKalender[[#This Row],[Datum]]-RefDatum+IF(tblKalender[[#This Row],[Datum]]&gt;=RefDatum,1,-1)</f>
        <v>81</v>
      </c>
      <c r="E93">
        <f>NETWORKDAYS(RefDatum,tblKalender[[#This Row],[Datum]])</f>
        <v>58</v>
      </c>
      <c r="F93">
        <f>NETWORKDAYS(RefDatum,tblKalender[[#This Row],[Datum]],tblFeestDagen[Datum])</f>
        <v>57</v>
      </c>
    </row>
    <row r="94" spans="2:6" x14ac:dyDescent="0.3">
      <c r="B94" s="7">
        <f t="shared" si="1"/>
        <v>43555</v>
      </c>
      <c r="C94">
        <f>tblKalender[[#This Row],[Datum]]-RefDatum</f>
        <v>81</v>
      </c>
      <c r="D94">
        <f>tblKalender[[#This Row],[Datum]]-RefDatum+IF(tblKalender[[#This Row],[Datum]]&gt;=RefDatum,1,-1)</f>
        <v>82</v>
      </c>
      <c r="E94">
        <f>NETWORKDAYS(RefDatum,tblKalender[[#This Row],[Datum]])</f>
        <v>58</v>
      </c>
      <c r="F94">
        <f>NETWORKDAYS(RefDatum,tblKalender[[#This Row],[Datum]],tblFeestDagen[Datum])</f>
        <v>57</v>
      </c>
    </row>
    <row r="95" spans="2:6" x14ac:dyDescent="0.3">
      <c r="B95" s="7">
        <f t="shared" si="1"/>
        <v>43556</v>
      </c>
      <c r="C95">
        <f>tblKalender[[#This Row],[Datum]]-RefDatum</f>
        <v>82</v>
      </c>
      <c r="D95">
        <f>tblKalender[[#This Row],[Datum]]-RefDatum+IF(tblKalender[[#This Row],[Datum]]&gt;=RefDatum,1,-1)</f>
        <v>83</v>
      </c>
      <c r="E95">
        <f>NETWORKDAYS(RefDatum,tblKalender[[#This Row],[Datum]])</f>
        <v>59</v>
      </c>
      <c r="F95">
        <f>NETWORKDAYS(RefDatum,tblKalender[[#This Row],[Datum]],tblFeestDagen[Datum])</f>
        <v>58</v>
      </c>
    </row>
    <row r="96" spans="2:6" x14ac:dyDescent="0.3">
      <c r="B96" s="7">
        <f t="shared" si="1"/>
        <v>43557</v>
      </c>
      <c r="C96">
        <f>tblKalender[[#This Row],[Datum]]-RefDatum</f>
        <v>83</v>
      </c>
      <c r="D96">
        <f>tblKalender[[#This Row],[Datum]]-RefDatum+IF(tblKalender[[#This Row],[Datum]]&gt;=RefDatum,1,-1)</f>
        <v>84</v>
      </c>
      <c r="E96">
        <f>NETWORKDAYS(RefDatum,tblKalender[[#This Row],[Datum]])</f>
        <v>60</v>
      </c>
      <c r="F96">
        <f>NETWORKDAYS(RefDatum,tblKalender[[#This Row],[Datum]],tblFeestDagen[Datum])</f>
        <v>59</v>
      </c>
    </row>
    <row r="97" spans="2:6" x14ac:dyDescent="0.3">
      <c r="B97" s="7">
        <f t="shared" si="1"/>
        <v>43558</v>
      </c>
      <c r="C97">
        <f>tblKalender[[#This Row],[Datum]]-RefDatum</f>
        <v>84</v>
      </c>
      <c r="D97">
        <f>tblKalender[[#This Row],[Datum]]-RefDatum+IF(tblKalender[[#This Row],[Datum]]&gt;=RefDatum,1,-1)</f>
        <v>85</v>
      </c>
      <c r="E97">
        <f>NETWORKDAYS(RefDatum,tblKalender[[#This Row],[Datum]])</f>
        <v>61</v>
      </c>
      <c r="F97">
        <f>NETWORKDAYS(RefDatum,tblKalender[[#This Row],[Datum]],tblFeestDagen[Datum])</f>
        <v>60</v>
      </c>
    </row>
    <row r="98" spans="2:6" x14ac:dyDescent="0.3">
      <c r="B98" s="7">
        <f t="shared" si="1"/>
        <v>43559</v>
      </c>
      <c r="C98">
        <f>tblKalender[[#This Row],[Datum]]-RefDatum</f>
        <v>85</v>
      </c>
      <c r="D98">
        <f>tblKalender[[#This Row],[Datum]]-RefDatum+IF(tblKalender[[#This Row],[Datum]]&gt;=RefDatum,1,-1)</f>
        <v>86</v>
      </c>
      <c r="E98">
        <f>NETWORKDAYS(RefDatum,tblKalender[[#This Row],[Datum]])</f>
        <v>62</v>
      </c>
      <c r="F98">
        <f>NETWORKDAYS(RefDatum,tblKalender[[#This Row],[Datum]],tblFeestDagen[Datum])</f>
        <v>61</v>
      </c>
    </row>
    <row r="99" spans="2:6" x14ac:dyDescent="0.3">
      <c r="B99" s="7">
        <f t="shared" si="1"/>
        <v>43560</v>
      </c>
      <c r="C99">
        <f>tblKalender[[#This Row],[Datum]]-RefDatum</f>
        <v>86</v>
      </c>
      <c r="D99">
        <f>tblKalender[[#This Row],[Datum]]-RefDatum+IF(tblKalender[[#This Row],[Datum]]&gt;=RefDatum,1,-1)</f>
        <v>87</v>
      </c>
      <c r="E99">
        <f>NETWORKDAYS(RefDatum,tblKalender[[#This Row],[Datum]])</f>
        <v>63</v>
      </c>
      <c r="F99">
        <f>NETWORKDAYS(RefDatum,tblKalender[[#This Row],[Datum]],tblFeestDagen[Datum])</f>
        <v>62</v>
      </c>
    </row>
    <row r="100" spans="2:6" x14ac:dyDescent="0.3">
      <c r="B100" s="7">
        <f t="shared" si="1"/>
        <v>43561</v>
      </c>
      <c r="C100">
        <f>tblKalender[[#This Row],[Datum]]-RefDatum</f>
        <v>87</v>
      </c>
      <c r="D100">
        <f>tblKalender[[#This Row],[Datum]]-RefDatum+IF(tblKalender[[#This Row],[Datum]]&gt;=RefDatum,1,-1)</f>
        <v>88</v>
      </c>
      <c r="E100">
        <f>NETWORKDAYS(RefDatum,tblKalender[[#This Row],[Datum]])</f>
        <v>63</v>
      </c>
      <c r="F100">
        <f>NETWORKDAYS(RefDatum,tblKalender[[#This Row],[Datum]],tblFeestDagen[Datum])</f>
        <v>62</v>
      </c>
    </row>
    <row r="101" spans="2:6" x14ac:dyDescent="0.3">
      <c r="B101" s="7">
        <f t="shared" si="1"/>
        <v>43562</v>
      </c>
      <c r="C101">
        <f>tblKalender[[#This Row],[Datum]]-RefDatum</f>
        <v>88</v>
      </c>
      <c r="D101">
        <f>tblKalender[[#This Row],[Datum]]-RefDatum+IF(tblKalender[[#This Row],[Datum]]&gt;=RefDatum,1,-1)</f>
        <v>89</v>
      </c>
      <c r="E101">
        <f>NETWORKDAYS(RefDatum,tblKalender[[#This Row],[Datum]])</f>
        <v>63</v>
      </c>
      <c r="F101">
        <f>NETWORKDAYS(RefDatum,tblKalender[[#This Row],[Datum]],tblFeestDagen[Datum])</f>
        <v>62</v>
      </c>
    </row>
    <row r="102" spans="2:6" x14ac:dyDescent="0.3">
      <c r="B102" s="7">
        <f t="shared" si="1"/>
        <v>43563</v>
      </c>
      <c r="C102">
        <f>tblKalender[[#This Row],[Datum]]-RefDatum</f>
        <v>89</v>
      </c>
      <c r="D102">
        <f>tblKalender[[#This Row],[Datum]]-RefDatum+IF(tblKalender[[#This Row],[Datum]]&gt;=RefDatum,1,-1)</f>
        <v>90</v>
      </c>
      <c r="E102">
        <f>NETWORKDAYS(RefDatum,tblKalender[[#This Row],[Datum]])</f>
        <v>64</v>
      </c>
      <c r="F102">
        <f>NETWORKDAYS(RefDatum,tblKalender[[#This Row],[Datum]],tblFeestDagen[Datum])</f>
        <v>63</v>
      </c>
    </row>
    <row r="103" spans="2:6" x14ac:dyDescent="0.3">
      <c r="B103" s="7">
        <f t="shared" si="1"/>
        <v>43564</v>
      </c>
      <c r="C103">
        <f>tblKalender[[#This Row],[Datum]]-RefDatum</f>
        <v>90</v>
      </c>
      <c r="D103">
        <f>tblKalender[[#This Row],[Datum]]-RefDatum+IF(tblKalender[[#This Row],[Datum]]&gt;=RefDatum,1,-1)</f>
        <v>91</v>
      </c>
      <c r="E103">
        <f>NETWORKDAYS(RefDatum,tblKalender[[#This Row],[Datum]])</f>
        <v>65</v>
      </c>
      <c r="F103">
        <f>NETWORKDAYS(RefDatum,tblKalender[[#This Row],[Datum]],tblFeestDagen[Datum])</f>
        <v>64</v>
      </c>
    </row>
    <row r="104" spans="2:6" x14ac:dyDescent="0.3">
      <c r="B104" s="7">
        <f t="shared" si="1"/>
        <v>43565</v>
      </c>
      <c r="C104">
        <f>tblKalender[[#This Row],[Datum]]-RefDatum</f>
        <v>91</v>
      </c>
      <c r="D104">
        <f>tblKalender[[#This Row],[Datum]]-RefDatum+IF(tblKalender[[#This Row],[Datum]]&gt;=RefDatum,1,-1)</f>
        <v>92</v>
      </c>
      <c r="E104">
        <f>NETWORKDAYS(RefDatum,tblKalender[[#This Row],[Datum]])</f>
        <v>66</v>
      </c>
      <c r="F104">
        <f>NETWORKDAYS(RefDatum,tblKalender[[#This Row],[Datum]],tblFeestDagen[Datum])</f>
        <v>65</v>
      </c>
    </row>
    <row r="105" spans="2:6" x14ac:dyDescent="0.3">
      <c r="B105" s="7">
        <f t="shared" si="1"/>
        <v>43566</v>
      </c>
      <c r="C105">
        <f>tblKalender[[#This Row],[Datum]]-RefDatum</f>
        <v>92</v>
      </c>
      <c r="D105">
        <f>tblKalender[[#This Row],[Datum]]-RefDatum+IF(tblKalender[[#This Row],[Datum]]&gt;=RefDatum,1,-1)</f>
        <v>93</v>
      </c>
      <c r="E105">
        <f>NETWORKDAYS(RefDatum,tblKalender[[#This Row],[Datum]])</f>
        <v>67</v>
      </c>
      <c r="F105">
        <f>NETWORKDAYS(RefDatum,tblKalender[[#This Row],[Datum]],tblFeestDagen[Datum])</f>
        <v>66</v>
      </c>
    </row>
    <row r="106" spans="2:6" x14ac:dyDescent="0.3">
      <c r="B106" s="7">
        <f t="shared" si="1"/>
        <v>43567</v>
      </c>
      <c r="C106">
        <f>tblKalender[[#This Row],[Datum]]-RefDatum</f>
        <v>93</v>
      </c>
      <c r="D106">
        <f>tblKalender[[#This Row],[Datum]]-RefDatum+IF(tblKalender[[#This Row],[Datum]]&gt;=RefDatum,1,-1)</f>
        <v>94</v>
      </c>
      <c r="E106">
        <f>NETWORKDAYS(RefDatum,tblKalender[[#This Row],[Datum]])</f>
        <v>68</v>
      </c>
      <c r="F106">
        <f>NETWORKDAYS(RefDatum,tblKalender[[#This Row],[Datum]],tblFeestDagen[Datum])</f>
        <v>67</v>
      </c>
    </row>
    <row r="107" spans="2:6" x14ac:dyDescent="0.3">
      <c r="B107" s="7">
        <f t="shared" si="1"/>
        <v>43568</v>
      </c>
      <c r="C107">
        <f>tblKalender[[#This Row],[Datum]]-RefDatum</f>
        <v>94</v>
      </c>
      <c r="D107">
        <f>tblKalender[[#This Row],[Datum]]-RefDatum+IF(tblKalender[[#This Row],[Datum]]&gt;=RefDatum,1,-1)</f>
        <v>95</v>
      </c>
      <c r="E107">
        <f>NETWORKDAYS(RefDatum,tblKalender[[#This Row],[Datum]])</f>
        <v>68</v>
      </c>
      <c r="F107">
        <f>NETWORKDAYS(RefDatum,tblKalender[[#This Row],[Datum]],tblFeestDagen[Datum])</f>
        <v>67</v>
      </c>
    </row>
    <row r="108" spans="2:6" x14ac:dyDescent="0.3">
      <c r="B108" s="7">
        <f t="shared" si="1"/>
        <v>43569</v>
      </c>
      <c r="C108">
        <f>tblKalender[[#This Row],[Datum]]-RefDatum</f>
        <v>95</v>
      </c>
      <c r="D108">
        <f>tblKalender[[#This Row],[Datum]]-RefDatum+IF(tblKalender[[#This Row],[Datum]]&gt;=RefDatum,1,-1)</f>
        <v>96</v>
      </c>
      <c r="E108">
        <f>NETWORKDAYS(RefDatum,tblKalender[[#This Row],[Datum]])</f>
        <v>68</v>
      </c>
      <c r="F108">
        <f>NETWORKDAYS(RefDatum,tblKalender[[#This Row],[Datum]],tblFeestDagen[Datum])</f>
        <v>67</v>
      </c>
    </row>
    <row r="109" spans="2:6" x14ac:dyDescent="0.3">
      <c r="B109" s="7">
        <f t="shared" si="1"/>
        <v>43570</v>
      </c>
      <c r="C109">
        <f>tblKalender[[#This Row],[Datum]]-RefDatum</f>
        <v>96</v>
      </c>
      <c r="D109">
        <f>tblKalender[[#This Row],[Datum]]-RefDatum+IF(tblKalender[[#This Row],[Datum]]&gt;=RefDatum,1,-1)</f>
        <v>97</v>
      </c>
      <c r="E109">
        <f>NETWORKDAYS(RefDatum,tblKalender[[#This Row],[Datum]])</f>
        <v>69</v>
      </c>
      <c r="F109">
        <f>NETWORKDAYS(RefDatum,tblKalender[[#This Row],[Datum]],tblFeestDagen[Datum])</f>
        <v>68</v>
      </c>
    </row>
    <row r="110" spans="2:6" x14ac:dyDescent="0.3">
      <c r="B110" s="7">
        <f t="shared" si="1"/>
        <v>43571</v>
      </c>
      <c r="C110">
        <f>tblKalender[[#This Row],[Datum]]-RefDatum</f>
        <v>97</v>
      </c>
      <c r="D110">
        <f>tblKalender[[#This Row],[Datum]]-RefDatum+IF(tblKalender[[#This Row],[Datum]]&gt;=RefDatum,1,-1)</f>
        <v>98</v>
      </c>
      <c r="E110">
        <f>NETWORKDAYS(RefDatum,tblKalender[[#This Row],[Datum]])</f>
        <v>70</v>
      </c>
      <c r="F110">
        <f>NETWORKDAYS(RefDatum,tblKalender[[#This Row],[Datum]],tblFeestDagen[Datum])</f>
        <v>69</v>
      </c>
    </row>
    <row r="111" spans="2:6" x14ac:dyDescent="0.3">
      <c r="B111" s="7">
        <f t="shared" si="1"/>
        <v>43572</v>
      </c>
      <c r="C111">
        <f>tblKalender[[#This Row],[Datum]]-RefDatum</f>
        <v>98</v>
      </c>
      <c r="D111">
        <f>tblKalender[[#This Row],[Datum]]-RefDatum+IF(tblKalender[[#This Row],[Datum]]&gt;=RefDatum,1,-1)</f>
        <v>99</v>
      </c>
      <c r="E111">
        <f>NETWORKDAYS(RefDatum,tblKalender[[#This Row],[Datum]])</f>
        <v>71</v>
      </c>
      <c r="F111">
        <f>NETWORKDAYS(RefDatum,tblKalender[[#This Row],[Datum]],tblFeestDagen[Datum])</f>
        <v>70</v>
      </c>
    </row>
    <row r="112" spans="2:6" x14ac:dyDescent="0.3">
      <c r="B112" s="7">
        <f t="shared" si="1"/>
        <v>43573</v>
      </c>
      <c r="C112">
        <f>tblKalender[[#This Row],[Datum]]-RefDatum</f>
        <v>99</v>
      </c>
      <c r="D112">
        <f>tblKalender[[#This Row],[Datum]]-RefDatum+IF(tblKalender[[#This Row],[Datum]]&gt;=RefDatum,1,-1)</f>
        <v>100</v>
      </c>
      <c r="E112">
        <f>NETWORKDAYS(RefDatum,tblKalender[[#This Row],[Datum]])</f>
        <v>72</v>
      </c>
      <c r="F112">
        <f>NETWORKDAYS(RefDatum,tblKalender[[#This Row],[Datum]],tblFeestDagen[Datum])</f>
        <v>71</v>
      </c>
    </row>
    <row r="113" spans="2:6" x14ac:dyDescent="0.3">
      <c r="B113" s="7">
        <f t="shared" si="1"/>
        <v>43574</v>
      </c>
      <c r="C113">
        <f>tblKalender[[#This Row],[Datum]]-RefDatum</f>
        <v>100</v>
      </c>
      <c r="D113">
        <f>tblKalender[[#This Row],[Datum]]-RefDatum+IF(tblKalender[[#This Row],[Datum]]&gt;=RefDatum,1,-1)</f>
        <v>101</v>
      </c>
      <c r="E113">
        <f>NETWORKDAYS(RefDatum,tblKalender[[#This Row],[Datum]])</f>
        <v>73</v>
      </c>
      <c r="F113">
        <f>NETWORKDAYS(RefDatum,tblKalender[[#This Row],[Datum]],tblFeestDagen[Datum])</f>
        <v>71</v>
      </c>
    </row>
    <row r="114" spans="2:6" x14ac:dyDescent="0.3">
      <c r="B114" s="7">
        <f t="shared" si="1"/>
        <v>43575</v>
      </c>
      <c r="C114">
        <f>tblKalender[[#This Row],[Datum]]-RefDatum</f>
        <v>101</v>
      </c>
      <c r="D114">
        <f>tblKalender[[#This Row],[Datum]]-RefDatum+IF(tblKalender[[#This Row],[Datum]]&gt;=RefDatum,1,-1)</f>
        <v>102</v>
      </c>
      <c r="E114">
        <f>NETWORKDAYS(RefDatum,tblKalender[[#This Row],[Datum]])</f>
        <v>73</v>
      </c>
      <c r="F114">
        <f>NETWORKDAYS(RefDatum,tblKalender[[#This Row],[Datum]],tblFeestDagen[Datum])</f>
        <v>71</v>
      </c>
    </row>
    <row r="115" spans="2:6" x14ac:dyDescent="0.3">
      <c r="B115" s="7">
        <f t="shared" si="1"/>
        <v>43576</v>
      </c>
      <c r="C115">
        <f>tblKalender[[#This Row],[Datum]]-RefDatum</f>
        <v>102</v>
      </c>
      <c r="D115">
        <f>tblKalender[[#This Row],[Datum]]-RefDatum+IF(tblKalender[[#This Row],[Datum]]&gt;=RefDatum,1,-1)</f>
        <v>103</v>
      </c>
      <c r="E115">
        <f>NETWORKDAYS(RefDatum,tblKalender[[#This Row],[Datum]])</f>
        <v>73</v>
      </c>
      <c r="F115">
        <f>NETWORKDAYS(RefDatum,tblKalender[[#This Row],[Datum]],tblFeestDagen[Datum])</f>
        <v>71</v>
      </c>
    </row>
    <row r="116" spans="2:6" x14ac:dyDescent="0.3">
      <c r="B116" s="7">
        <f t="shared" si="1"/>
        <v>43577</v>
      </c>
      <c r="C116">
        <f>tblKalender[[#This Row],[Datum]]-RefDatum</f>
        <v>103</v>
      </c>
      <c r="D116">
        <f>tblKalender[[#This Row],[Datum]]-RefDatum+IF(tblKalender[[#This Row],[Datum]]&gt;=RefDatum,1,-1)</f>
        <v>104</v>
      </c>
      <c r="E116">
        <f>NETWORKDAYS(RefDatum,tblKalender[[#This Row],[Datum]])</f>
        <v>74</v>
      </c>
      <c r="F116">
        <f>NETWORKDAYS(RefDatum,tblKalender[[#This Row],[Datum]],tblFeestDagen[Datum])</f>
        <v>71</v>
      </c>
    </row>
    <row r="117" spans="2:6" x14ac:dyDescent="0.3">
      <c r="B117" s="7">
        <f t="shared" si="1"/>
        <v>43578</v>
      </c>
      <c r="C117">
        <f>tblKalender[[#This Row],[Datum]]-RefDatum</f>
        <v>104</v>
      </c>
      <c r="D117">
        <f>tblKalender[[#This Row],[Datum]]-RefDatum+IF(tblKalender[[#This Row],[Datum]]&gt;=RefDatum,1,-1)</f>
        <v>105</v>
      </c>
      <c r="E117">
        <f>NETWORKDAYS(RefDatum,tblKalender[[#This Row],[Datum]])</f>
        <v>75</v>
      </c>
      <c r="F117">
        <f>NETWORKDAYS(RefDatum,tblKalender[[#This Row],[Datum]],tblFeestDagen[Datum])</f>
        <v>72</v>
      </c>
    </row>
    <row r="118" spans="2:6" x14ac:dyDescent="0.3">
      <c r="B118" s="7">
        <f t="shared" si="1"/>
        <v>43579</v>
      </c>
      <c r="C118">
        <f>tblKalender[[#This Row],[Datum]]-RefDatum</f>
        <v>105</v>
      </c>
      <c r="D118">
        <f>tblKalender[[#This Row],[Datum]]-RefDatum+IF(tblKalender[[#This Row],[Datum]]&gt;=RefDatum,1,-1)</f>
        <v>106</v>
      </c>
      <c r="E118">
        <f>NETWORKDAYS(RefDatum,tblKalender[[#This Row],[Datum]])</f>
        <v>76</v>
      </c>
      <c r="F118">
        <f>NETWORKDAYS(RefDatum,tblKalender[[#This Row],[Datum]],tblFeestDagen[Datum])</f>
        <v>73</v>
      </c>
    </row>
    <row r="119" spans="2:6" x14ac:dyDescent="0.3">
      <c r="B119" s="7">
        <f t="shared" si="1"/>
        <v>43580</v>
      </c>
      <c r="C119">
        <f>tblKalender[[#This Row],[Datum]]-RefDatum</f>
        <v>106</v>
      </c>
      <c r="D119">
        <f>tblKalender[[#This Row],[Datum]]-RefDatum+IF(tblKalender[[#This Row],[Datum]]&gt;=RefDatum,1,-1)</f>
        <v>107</v>
      </c>
      <c r="E119">
        <f>NETWORKDAYS(RefDatum,tblKalender[[#This Row],[Datum]])</f>
        <v>77</v>
      </c>
      <c r="F119">
        <f>NETWORKDAYS(RefDatum,tblKalender[[#This Row],[Datum]],tblFeestDagen[Datum])</f>
        <v>74</v>
      </c>
    </row>
    <row r="120" spans="2:6" x14ac:dyDescent="0.3">
      <c r="B120" s="7">
        <f t="shared" si="1"/>
        <v>43581</v>
      </c>
      <c r="C120">
        <f>tblKalender[[#This Row],[Datum]]-RefDatum</f>
        <v>107</v>
      </c>
      <c r="D120">
        <f>tblKalender[[#This Row],[Datum]]-RefDatum+IF(tblKalender[[#This Row],[Datum]]&gt;=RefDatum,1,-1)</f>
        <v>108</v>
      </c>
      <c r="E120">
        <f>NETWORKDAYS(RefDatum,tblKalender[[#This Row],[Datum]])</f>
        <v>78</v>
      </c>
      <c r="F120">
        <f>NETWORKDAYS(RefDatum,tblKalender[[#This Row],[Datum]],tblFeestDagen[Datum])</f>
        <v>75</v>
      </c>
    </row>
    <row r="121" spans="2:6" x14ac:dyDescent="0.3">
      <c r="B121" s="7">
        <f t="shared" si="1"/>
        <v>43582</v>
      </c>
      <c r="C121">
        <f>tblKalender[[#This Row],[Datum]]-RefDatum</f>
        <v>108</v>
      </c>
      <c r="D121">
        <f>tblKalender[[#This Row],[Datum]]-RefDatum+IF(tblKalender[[#This Row],[Datum]]&gt;=RefDatum,1,-1)</f>
        <v>109</v>
      </c>
      <c r="E121">
        <f>NETWORKDAYS(RefDatum,tblKalender[[#This Row],[Datum]])</f>
        <v>78</v>
      </c>
      <c r="F121">
        <f>NETWORKDAYS(RefDatum,tblKalender[[#This Row],[Datum]],tblFeestDagen[Datum])</f>
        <v>75</v>
      </c>
    </row>
    <row r="122" spans="2:6" x14ac:dyDescent="0.3">
      <c r="B122" s="7">
        <f t="shared" si="1"/>
        <v>43583</v>
      </c>
      <c r="C122">
        <f>tblKalender[[#This Row],[Datum]]-RefDatum</f>
        <v>109</v>
      </c>
      <c r="D122">
        <f>tblKalender[[#This Row],[Datum]]-RefDatum+IF(tblKalender[[#This Row],[Datum]]&gt;=RefDatum,1,-1)</f>
        <v>110</v>
      </c>
      <c r="E122">
        <f>NETWORKDAYS(RefDatum,tblKalender[[#This Row],[Datum]])</f>
        <v>78</v>
      </c>
      <c r="F122">
        <f>NETWORKDAYS(RefDatum,tblKalender[[#This Row],[Datum]],tblFeestDagen[Datum])</f>
        <v>75</v>
      </c>
    </row>
    <row r="123" spans="2:6" x14ac:dyDescent="0.3">
      <c r="B123" s="7">
        <f t="shared" si="1"/>
        <v>43584</v>
      </c>
      <c r="C123">
        <f>tblKalender[[#This Row],[Datum]]-RefDatum</f>
        <v>110</v>
      </c>
      <c r="D123">
        <f>tblKalender[[#This Row],[Datum]]-RefDatum+IF(tblKalender[[#This Row],[Datum]]&gt;=RefDatum,1,-1)</f>
        <v>111</v>
      </c>
      <c r="E123">
        <f>NETWORKDAYS(RefDatum,tblKalender[[#This Row],[Datum]])</f>
        <v>79</v>
      </c>
      <c r="F123">
        <f>NETWORKDAYS(RefDatum,tblKalender[[#This Row],[Datum]],tblFeestDagen[Datum])</f>
        <v>76</v>
      </c>
    </row>
    <row r="124" spans="2:6" x14ac:dyDescent="0.3">
      <c r="B124" s="7">
        <f t="shared" si="1"/>
        <v>43585</v>
      </c>
      <c r="C124">
        <f>tblKalender[[#This Row],[Datum]]-RefDatum</f>
        <v>111</v>
      </c>
      <c r="D124">
        <f>tblKalender[[#This Row],[Datum]]-RefDatum+IF(tblKalender[[#This Row],[Datum]]&gt;=RefDatum,1,-1)</f>
        <v>112</v>
      </c>
      <c r="E124">
        <f>NETWORKDAYS(RefDatum,tblKalender[[#This Row],[Datum]])</f>
        <v>80</v>
      </c>
      <c r="F124">
        <f>NETWORKDAYS(RefDatum,tblKalender[[#This Row],[Datum]],tblFeestDagen[Datum])</f>
        <v>77</v>
      </c>
    </row>
    <row r="125" spans="2:6" x14ac:dyDescent="0.3">
      <c r="B125" s="7">
        <f t="shared" si="1"/>
        <v>43586</v>
      </c>
      <c r="C125">
        <f>tblKalender[[#This Row],[Datum]]-RefDatum</f>
        <v>112</v>
      </c>
      <c r="D125">
        <f>tblKalender[[#This Row],[Datum]]-RefDatum+IF(tblKalender[[#This Row],[Datum]]&gt;=RefDatum,1,-1)</f>
        <v>113</v>
      </c>
      <c r="E125">
        <f>NETWORKDAYS(RefDatum,tblKalender[[#This Row],[Datum]])</f>
        <v>81</v>
      </c>
      <c r="F125">
        <f>NETWORKDAYS(RefDatum,tblKalender[[#This Row],[Datum]],tblFeestDagen[Datum])</f>
        <v>77</v>
      </c>
    </row>
    <row r="126" spans="2:6" x14ac:dyDescent="0.3">
      <c r="B126" s="7">
        <f t="shared" si="1"/>
        <v>43587</v>
      </c>
      <c r="C126">
        <f>tblKalender[[#This Row],[Datum]]-RefDatum</f>
        <v>113</v>
      </c>
      <c r="D126">
        <f>tblKalender[[#This Row],[Datum]]-RefDatum+IF(tblKalender[[#This Row],[Datum]]&gt;=RefDatum,1,-1)</f>
        <v>114</v>
      </c>
      <c r="E126">
        <f>NETWORKDAYS(RefDatum,tblKalender[[#This Row],[Datum]])</f>
        <v>82</v>
      </c>
      <c r="F126">
        <f>NETWORKDAYS(RefDatum,tblKalender[[#This Row],[Datum]],tblFeestDagen[Datum])</f>
        <v>78</v>
      </c>
    </row>
    <row r="127" spans="2:6" x14ac:dyDescent="0.3">
      <c r="B127" s="7">
        <f t="shared" si="1"/>
        <v>43588</v>
      </c>
      <c r="C127">
        <f>tblKalender[[#This Row],[Datum]]-RefDatum</f>
        <v>114</v>
      </c>
      <c r="D127">
        <f>tblKalender[[#This Row],[Datum]]-RefDatum+IF(tblKalender[[#This Row],[Datum]]&gt;=RefDatum,1,-1)</f>
        <v>115</v>
      </c>
      <c r="E127">
        <f>NETWORKDAYS(RefDatum,tblKalender[[#This Row],[Datum]])</f>
        <v>83</v>
      </c>
      <c r="F127">
        <f>NETWORKDAYS(RefDatum,tblKalender[[#This Row],[Datum]],tblFeestDagen[Datum])</f>
        <v>79</v>
      </c>
    </row>
    <row r="128" spans="2:6" x14ac:dyDescent="0.3">
      <c r="B128" s="7">
        <f t="shared" si="1"/>
        <v>43589</v>
      </c>
      <c r="C128">
        <f>tblKalender[[#This Row],[Datum]]-RefDatum</f>
        <v>115</v>
      </c>
      <c r="D128">
        <f>tblKalender[[#This Row],[Datum]]-RefDatum+IF(tblKalender[[#This Row],[Datum]]&gt;=RefDatum,1,-1)</f>
        <v>116</v>
      </c>
      <c r="E128">
        <f>NETWORKDAYS(RefDatum,tblKalender[[#This Row],[Datum]])</f>
        <v>83</v>
      </c>
      <c r="F128">
        <f>NETWORKDAYS(RefDatum,tblKalender[[#This Row],[Datum]],tblFeestDagen[Datum])</f>
        <v>79</v>
      </c>
    </row>
    <row r="129" spans="2:6" x14ac:dyDescent="0.3">
      <c r="B129" s="7">
        <f t="shared" si="1"/>
        <v>43590</v>
      </c>
      <c r="C129">
        <f>tblKalender[[#This Row],[Datum]]-RefDatum</f>
        <v>116</v>
      </c>
      <c r="D129">
        <f>tblKalender[[#This Row],[Datum]]-RefDatum+IF(tblKalender[[#This Row],[Datum]]&gt;=RefDatum,1,-1)</f>
        <v>117</v>
      </c>
      <c r="E129">
        <f>NETWORKDAYS(RefDatum,tblKalender[[#This Row],[Datum]])</f>
        <v>83</v>
      </c>
      <c r="F129">
        <f>NETWORKDAYS(RefDatum,tblKalender[[#This Row],[Datum]],tblFeestDagen[Datum])</f>
        <v>79</v>
      </c>
    </row>
    <row r="130" spans="2:6" x14ac:dyDescent="0.3">
      <c r="B130" s="7">
        <f t="shared" si="1"/>
        <v>43591</v>
      </c>
      <c r="C130">
        <f>tblKalender[[#This Row],[Datum]]-RefDatum</f>
        <v>117</v>
      </c>
      <c r="D130">
        <f>tblKalender[[#This Row],[Datum]]-RefDatum+IF(tblKalender[[#This Row],[Datum]]&gt;=RefDatum,1,-1)</f>
        <v>118</v>
      </c>
      <c r="E130">
        <f>NETWORKDAYS(RefDatum,tblKalender[[#This Row],[Datum]])</f>
        <v>84</v>
      </c>
      <c r="F130">
        <f>NETWORKDAYS(RefDatum,tblKalender[[#This Row],[Datum]],tblFeestDagen[Datum])</f>
        <v>79</v>
      </c>
    </row>
    <row r="131" spans="2:6" x14ac:dyDescent="0.3">
      <c r="B131" s="7">
        <f t="shared" si="1"/>
        <v>43592</v>
      </c>
      <c r="C131">
        <f>tblKalender[[#This Row],[Datum]]-RefDatum</f>
        <v>118</v>
      </c>
      <c r="D131">
        <f>tblKalender[[#This Row],[Datum]]-RefDatum+IF(tblKalender[[#This Row],[Datum]]&gt;=RefDatum,1,-1)</f>
        <v>119</v>
      </c>
      <c r="E131">
        <f>NETWORKDAYS(RefDatum,tblKalender[[#This Row],[Datum]])</f>
        <v>85</v>
      </c>
      <c r="F131">
        <f>NETWORKDAYS(RefDatum,tblKalender[[#This Row],[Datum]],tblFeestDagen[Datum])</f>
        <v>80</v>
      </c>
    </row>
    <row r="132" spans="2:6" x14ac:dyDescent="0.3">
      <c r="B132" s="7">
        <f t="shared" si="1"/>
        <v>43593</v>
      </c>
      <c r="C132">
        <f>tblKalender[[#This Row],[Datum]]-RefDatum</f>
        <v>119</v>
      </c>
      <c r="D132">
        <f>tblKalender[[#This Row],[Datum]]-RefDatum+IF(tblKalender[[#This Row],[Datum]]&gt;=RefDatum,1,-1)</f>
        <v>120</v>
      </c>
      <c r="E132">
        <f>NETWORKDAYS(RefDatum,tblKalender[[#This Row],[Datum]])</f>
        <v>86</v>
      </c>
      <c r="F132">
        <f>NETWORKDAYS(RefDatum,tblKalender[[#This Row],[Datum]],tblFeestDagen[Datum])</f>
        <v>81</v>
      </c>
    </row>
    <row r="133" spans="2:6" x14ac:dyDescent="0.3">
      <c r="B133" s="7">
        <f t="shared" si="1"/>
        <v>43594</v>
      </c>
      <c r="C133">
        <f>tblKalender[[#This Row],[Datum]]-RefDatum</f>
        <v>120</v>
      </c>
      <c r="D133">
        <f>tblKalender[[#This Row],[Datum]]-RefDatum+IF(tblKalender[[#This Row],[Datum]]&gt;=RefDatum,1,-1)</f>
        <v>121</v>
      </c>
      <c r="E133">
        <f>NETWORKDAYS(RefDatum,tblKalender[[#This Row],[Datum]])</f>
        <v>87</v>
      </c>
      <c r="F133">
        <f>NETWORKDAYS(RefDatum,tblKalender[[#This Row],[Datum]],tblFeestDagen[Datum])</f>
        <v>82</v>
      </c>
    </row>
    <row r="134" spans="2:6" x14ac:dyDescent="0.3">
      <c r="B134" s="7">
        <f t="shared" ref="B134:B197" si="2">B133+1</f>
        <v>43595</v>
      </c>
      <c r="C134">
        <f>tblKalender[[#This Row],[Datum]]-RefDatum</f>
        <v>121</v>
      </c>
      <c r="D134">
        <f>tblKalender[[#This Row],[Datum]]-RefDatum+IF(tblKalender[[#This Row],[Datum]]&gt;=RefDatum,1,-1)</f>
        <v>122</v>
      </c>
      <c r="E134">
        <f>NETWORKDAYS(RefDatum,tblKalender[[#This Row],[Datum]])</f>
        <v>88</v>
      </c>
      <c r="F134">
        <f>NETWORKDAYS(RefDatum,tblKalender[[#This Row],[Datum]],tblFeestDagen[Datum])</f>
        <v>83</v>
      </c>
    </row>
    <row r="135" spans="2:6" x14ac:dyDescent="0.3">
      <c r="B135" s="7">
        <f t="shared" si="2"/>
        <v>43596</v>
      </c>
      <c r="C135">
        <f>tblKalender[[#This Row],[Datum]]-RefDatum</f>
        <v>122</v>
      </c>
      <c r="D135">
        <f>tblKalender[[#This Row],[Datum]]-RefDatum+IF(tblKalender[[#This Row],[Datum]]&gt;=RefDatum,1,-1)</f>
        <v>123</v>
      </c>
      <c r="E135">
        <f>NETWORKDAYS(RefDatum,tblKalender[[#This Row],[Datum]])</f>
        <v>88</v>
      </c>
      <c r="F135">
        <f>NETWORKDAYS(RefDatum,tblKalender[[#This Row],[Datum]],tblFeestDagen[Datum])</f>
        <v>83</v>
      </c>
    </row>
    <row r="136" spans="2:6" x14ac:dyDescent="0.3">
      <c r="B136" s="7">
        <f t="shared" si="2"/>
        <v>43597</v>
      </c>
      <c r="C136">
        <f>tblKalender[[#This Row],[Datum]]-RefDatum</f>
        <v>123</v>
      </c>
      <c r="D136">
        <f>tblKalender[[#This Row],[Datum]]-RefDatum+IF(tblKalender[[#This Row],[Datum]]&gt;=RefDatum,1,-1)</f>
        <v>124</v>
      </c>
      <c r="E136">
        <f>NETWORKDAYS(RefDatum,tblKalender[[#This Row],[Datum]])</f>
        <v>88</v>
      </c>
      <c r="F136">
        <f>NETWORKDAYS(RefDatum,tblKalender[[#This Row],[Datum]],tblFeestDagen[Datum])</f>
        <v>83</v>
      </c>
    </row>
    <row r="137" spans="2:6" x14ac:dyDescent="0.3">
      <c r="B137" s="7">
        <f t="shared" si="2"/>
        <v>43598</v>
      </c>
      <c r="C137">
        <f>tblKalender[[#This Row],[Datum]]-RefDatum</f>
        <v>124</v>
      </c>
      <c r="D137">
        <f>tblKalender[[#This Row],[Datum]]-RefDatum+IF(tblKalender[[#This Row],[Datum]]&gt;=RefDatum,1,-1)</f>
        <v>125</v>
      </c>
      <c r="E137">
        <f>NETWORKDAYS(RefDatum,tblKalender[[#This Row],[Datum]])</f>
        <v>89</v>
      </c>
      <c r="F137">
        <f>NETWORKDAYS(RefDatum,tblKalender[[#This Row],[Datum]],tblFeestDagen[Datum])</f>
        <v>84</v>
      </c>
    </row>
    <row r="138" spans="2:6" x14ac:dyDescent="0.3">
      <c r="B138" s="7">
        <f t="shared" si="2"/>
        <v>43599</v>
      </c>
      <c r="C138">
        <f>tblKalender[[#This Row],[Datum]]-RefDatum</f>
        <v>125</v>
      </c>
      <c r="D138">
        <f>tblKalender[[#This Row],[Datum]]-RefDatum+IF(tblKalender[[#This Row],[Datum]]&gt;=RefDatum,1,-1)</f>
        <v>126</v>
      </c>
      <c r="E138">
        <f>NETWORKDAYS(RefDatum,tblKalender[[#This Row],[Datum]])</f>
        <v>90</v>
      </c>
      <c r="F138">
        <f>NETWORKDAYS(RefDatum,tblKalender[[#This Row],[Datum]],tblFeestDagen[Datum])</f>
        <v>85</v>
      </c>
    </row>
    <row r="139" spans="2:6" x14ac:dyDescent="0.3">
      <c r="B139" s="7">
        <f t="shared" si="2"/>
        <v>43600</v>
      </c>
      <c r="C139">
        <f>tblKalender[[#This Row],[Datum]]-RefDatum</f>
        <v>126</v>
      </c>
      <c r="D139">
        <f>tblKalender[[#This Row],[Datum]]-RefDatum+IF(tblKalender[[#This Row],[Datum]]&gt;=RefDatum,1,-1)</f>
        <v>127</v>
      </c>
      <c r="E139">
        <f>NETWORKDAYS(RefDatum,tblKalender[[#This Row],[Datum]])</f>
        <v>91</v>
      </c>
      <c r="F139">
        <f>NETWORKDAYS(RefDatum,tblKalender[[#This Row],[Datum]],tblFeestDagen[Datum])</f>
        <v>86</v>
      </c>
    </row>
    <row r="140" spans="2:6" x14ac:dyDescent="0.3">
      <c r="B140" s="7">
        <f t="shared" si="2"/>
        <v>43601</v>
      </c>
      <c r="C140">
        <f>tblKalender[[#This Row],[Datum]]-RefDatum</f>
        <v>127</v>
      </c>
      <c r="D140">
        <f>tblKalender[[#This Row],[Datum]]-RefDatum+IF(tblKalender[[#This Row],[Datum]]&gt;=RefDatum,1,-1)</f>
        <v>128</v>
      </c>
      <c r="E140">
        <f>NETWORKDAYS(RefDatum,tblKalender[[#This Row],[Datum]])</f>
        <v>92</v>
      </c>
      <c r="F140">
        <f>NETWORKDAYS(RefDatum,tblKalender[[#This Row],[Datum]],tblFeestDagen[Datum])</f>
        <v>87</v>
      </c>
    </row>
    <row r="141" spans="2:6" x14ac:dyDescent="0.3">
      <c r="B141" s="7">
        <f t="shared" si="2"/>
        <v>43602</v>
      </c>
      <c r="C141">
        <f>tblKalender[[#This Row],[Datum]]-RefDatum</f>
        <v>128</v>
      </c>
      <c r="D141">
        <f>tblKalender[[#This Row],[Datum]]-RefDatum+IF(tblKalender[[#This Row],[Datum]]&gt;=RefDatum,1,-1)</f>
        <v>129</v>
      </c>
      <c r="E141">
        <f>NETWORKDAYS(RefDatum,tblKalender[[#This Row],[Datum]])</f>
        <v>93</v>
      </c>
      <c r="F141">
        <f>NETWORKDAYS(RefDatum,tblKalender[[#This Row],[Datum]],tblFeestDagen[Datum])</f>
        <v>88</v>
      </c>
    </row>
    <row r="142" spans="2:6" x14ac:dyDescent="0.3">
      <c r="B142" s="7">
        <f t="shared" si="2"/>
        <v>43603</v>
      </c>
      <c r="C142">
        <f>tblKalender[[#This Row],[Datum]]-RefDatum</f>
        <v>129</v>
      </c>
      <c r="D142">
        <f>tblKalender[[#This Row],[Datum]]-RefDatum+IF(tblKalender[[#This Row],[Datum]]&gt;=RefDatum,1,-1)</f>
        <v>130</v>
      </c>
      <c r="E142">
        <f>NETWORKDAYS(RefDatum,tblKalender[[#This Row],[Datum]])</f>
        <v>93</v>
      </c>
      <c r="F142">
        <f>NETWORKDAYS(RefDatum,tblKalender[[#This Row],[Datum]],tblFeestDagen[Datum])</f>
        <v>88</v>
      </c>
    </row>
    <row r="143" spans="2:6" x14ac:dyDescent="0.3">
      <c r="B143" s="7">
        <f t="shared" si="2"/>
        <v>43604</v>
      </c>
      <c r="C143">
        <f>tblKalender[[#This Row],[Datum]]-RefDatum</f>
        <v>130</v>
      </c>
      <c r="D143">
        <f>tblKalender[[#This Row],[Datum]]-RefDatum+IF(tblKalender[[#This Row],[Datum]]&gt;=RefDatum,1,-1)</f>
        <v>131</v>
      </c>
      <c r="E143">
        <f>NETWORKDAYS(RefDatum,tblKalender[[#This Row],[Datum]])</f>
        <v>93</v>
      </c>
      <c r="F143">
        <f>NETWORKDAYS(RefDatum,tblKalender[[#This Row],[Datum]],tblFeestDagen[Datum])</f>
        <v>88</v>
      </c>
    </row>
    <row r="144" spans="2:6" x14ac:dyDescent="0.3">
      <c r="B144" s="7">
        <f t="shared" si="2"/>
        <v>43605</v>
      </c>
      <c r="C144">
        <f>tblKalender[[#This Row],[Datum]]-RefDatum</f>
        <v>131</v>
      </c>
      <c r="D144">
        <f>tblKalender[[#This Row],[Datum]]-RefDatum+IF(tblKalender[[#This Row],[Datum]]&gt;=RefDatum,1,-1)</f>
        <v>132</v>
      </c>
      <c r="E144">
        <f>NETWORKDAYS(RefDatum,tblKalender[[#This Row],[Datum]])</f>
        <v>94</v>
      </c>
      <c r="F144">
        <f>NETWORKDAYS(RefDatum,tblKalender[[#This Row],[Datum]],tblFeestDagen[Datum])</f>
        <v>89</v>
      </c>
    </row>
    <row r="145" spans="2:6" x14ac:dyDescent="0.3">
      <c r="B145" s="7">
        <f t="shared" si="2"/>
        <v>43606</v>
      </c>
      <c r="C145">
        <f>tblKalender[[#This Row],[Datum]]-RefDatum</f>
        <v>132</v>
      </c>
      <c r="D145">
        <f>tblKalender[[#This Row],[Datum]]-RefDatum+IF(tblKalender[[#This Row],[Datum]]&gt;=RefDatum,1,-1)</f>
        <v>133</v>
      </c>
      <c r="E145">
        <f>NETWORKDAYS(RefDatum,tblKalender[[#This Row],[Datum]])</f>
        <v>95</v>
      </c>
      <c r="F145">
        <f>NETWORKDAYS(RefDatum,tblKalender[[#This Row],[Datum]],tblFeestDagen[Datum])</f>
        <v>90</v>
      </c>
    </row>
    <row r="146" spans="2:6" x14ac:dyDescent="0.3">
      <c r="B146" s="7">
        <f t="shared" si="2"/>
        <v>43607</v>
      </c>
      <c r="C146">
        <f>tblKalender[[#This Row],[Datum]]-RefDatum</f>
        <v>133</v>
      </c>
      <c r="D146">
        <f>tblKalender[[#This Row],[Datum]]-RefDatum+IF(tblKalender[[#This Row],[Datum]]&gt;=RefDatum,1,-1)</f>
        <v>134</v>
      </c>
      <c r="E146">
        <f>NETWORKDAYS(RefDatum,tblKalender[[#This Row],[Datum]])</f>
        <v>96</v>
      </c>
      <c r="F146">
        <f>NETWORKDAYS(RefDatum,tblKalender[[#This Row],[Datum]],tblFeestDagen[Datum])</f>
        <v>91</v>
      </c>
    </row>
    <row r="147" spans="2:6" x14ac:dyDescent="0.3">
      <c r="B147" s="7">
        <f t="shared" si="2"/>
        <v>43608</v>
      </c>
      <c r="C147">
        <f>tblKalender[[#This Row],[Datum]]-RefDatum</f>
        <v>134</v>
      </c>
      <c r="D147">
        <f>tblKalender[[#This Row],[Datum]]-RefDatum+IF(tblKalender[[#This Row],[Datum]]&gt;=RefDatum,1,-1)</f>
        <v>135</v>
      </c>
      <c r="E147">
        <f>NETWORKDAYS(RefDatum,tblKalender[[#This Row],[Datum]])</f>
        <v>97</v>
      </c>
      <c r="F147">
        <f>NETWORKDAYS(RefDatum,tblKalender[[#This Row],[Datum]],tblFeestDagen[Datum])</f>
        <v>92</v>
      </c>
    </row>
    <row r="148" spans="2:6" x14ac:dyDescent="0.3">
      <c r="B148" s="7">
        <f t="shared" si="2"/>
        <v>43609</v>
      </c>
      <c r="C148">
        <f>tblKalender[[#This Row],[Datum]]-RefDatum</f>
        <v>135</v>
      </c>
      <c r="D148">
        <f>tblKalender[[#This Row],[Datum]]-RefDatum+IF(tblKalender[[#This Row],[Datum]]&gt;=RefDatum,1,-1)</f>
        <v>136</v>
      </c>
      <c r="E148">
        <f>NETWORKDAYS(RefDatum,tblKalender[[#This Row],[Datum]])</f>
        <v>98</v>
      </c>
      <c r="F148">
        <f>NETWORKDAYS(RefDatum,tblKalender[[#This Row],[Datum]],tblFeestDagen[Datum])</f>
        <v>93</v>
      </c>
    </row>
    <row r="149" spans="2:6" x14ac:dyDescent="0.3">
      <c r="B149" s="7">
        <f t="shared" si="2"/>
        <v>43610</v>
      </c>
      <c r="C149">
        <f>tblKalender[[#This Row],[Datum]]-RefDatum</f>
        <v>136</v>
      </c>
      <c r="D149">
        <f>tblKalender[[#This Row],[Datum]]-RefDatum+IF(tblKalender[[#This Row],[Datum]]&gt;=RefDatum,1,-1)</f>
        <v>137</v>
      </c>
      <c r="E149">
        <f>NETWORKDAYS(RefDatum,tblKalender[[#This Row],[Datum]])</f>
        <v>98</v>
      </c>
      <c r="F149">
        <f>NETWORKDAYS(RefDatum,tblKalender[[#This Row],[Datum]],tblFeestDagen[Datum])</f>
        <v>93</v>
      </c>
    </row>
    <row r="150" spans="2:6" x14ac:dyDescent="0.3">
      <c r="B150" s="7">
        <f t="shared" si="2"/>
        <v>43611</v>
      </c>
      <c r="C150">
        <f>tblKalender[[#This Row],[Datum]]-RefDatum</f>
        <v>137</v>
      </c>
      <c r="D150">
        <f>tblKalender[[#This Row],[Datum]]-RefDatum+IF(tblKalender[[#This Row],[Datum]]&gt;=RefDatum,1,-1)</f>
        <v>138</v>
      </c>
      <c r="E150">
        <f>NETWORKDAYS(RefDatum,tblKalender[[#This Row],[Datum]])</f>
        <v>98</v>
      </c>
      <c r="F150">
        <f>NETWORKDAYS(RefDatum,tblKalender[[#This Row],[Datum]],tblFeestDagen[Datum])</f>
        <v>93</v>
      </c>
    </row>
    <row r="151" spans="2:6" x14ac:dyDescent="0.3">
      <c r="B151" s="7">
        <f t="shared" si="2"/>
        <v>43612</v>
      </c>
      <c r="C151">
        <f>tblKalender[[#This Row],[Datum]]-RefDatum</f>
        <v>138</v>
      </c>
      <c r="D151">
        <f>tblKalender[[#This Row],[Datum]]-RefDatum+IF(tblKalender[[#This Row],[Datum]]&gt;=RefDatum,1,-1)</f>
        <v>139</v>
      </c>
      <c r="E151">
        <f>NETWORKDAYS(RefDatum,tblKalender[[#This Row],[Datum]])</f>
        <v>99</v>
      </c>
      <c r="F151">
        <f>NETWORKDAYS(RefDatum,tblKalender[[#This Row],[Datum]],tblFeestDagen[Datum])</f>
        <v>94</v>
      </c>
    </row>
    <row r="152" spans="2:6" x14ac:dyDescent="0.3">
      <c r="B152" s="7">
        <f t="shared" si="2"/>
        <v>43613</v>
      </c>
      <c r="C152">
        <f>tblKalender[[#This Row],[Datum]]-RefDatum</f>
        <v>139</v>
      </c>
      <c r="D152">
        <f>tblKalender[[#This Row],[Datum]]-RefDatum+IF(tblKalender[[#This Row],[Datum]]&gt;=RefDatum,1,-1)</f>
        <v>140</v>
      </c>
      <c r="E152">
        <f>NETWORKDAYS(RefDatum,tblKalender[[#This Row],[Datum]])</f>
        <v>100</v>
      </c>
      <c r="F152">
        <f>NETWORKDAYS(RefDatum,tblKalender[[#This Row],[Datum]],tblFeestDagen[Datum])</f>
        <v>95</v>
      </c>
    </row>
    <row r="153" spans="2:6" x14ac:dyDescent="0.3">
      <c r="B153" s="7">
        <f t="shared" si="2"/>
        <v>43614</v>
      </c>
      <c r="C153">
        <f>tblKalender[[#This Row],[Datum]]-RefDatum</f>
        <v>140</v>
      </c>
      <c r="D153">
        <f>tblKalender[[#This Row],[Datum]]-RefDatum+IF(tblKalender[[#This Row],[Datum]]&gt;=RefDatum,1,-1)</f>
        <v>141</v>
      </c>
      <c r="E153">
        <f>NETWORKDAYS(RefDatum,tblKalender[[#This Row],[Datum]])</f>
        <v>101</v>
      </c>
      <c r="F153">
        <f>NETWORKDAYS(RefDatum,tblKalender[[#This Row],[Datum]],tblFeestDagen[Datum])</f>
        <v>96</v>
      </c>
    </row>
    <row r="154" spans="2:6" x14ac:dyDescent="0.3">
      <c r="B154" s="7">
        <f t="shared" si="2"/>
        <v>43615</v>
      </c>
      <c r="C154">
        <f>tblKalender[[#This Row],[Datum]]-RefDatum</f>
        <v>141</v>
      </c>
      <c r="D154">
        <f>tblKalender[[#This Row],[Datum]]-RefDatum+IF(tblKalender[[#This Row],[Datum]]&gt;=RefDatum,1,-1)</f>
        <v>142</v>
      </c>
      <c r="E154">
        <f>NETWORKDAYS(RefDatum,tblKalender[[#This Row],[Datum]])</f>
        <v>102</v>
      </c>
      <c r="F154">
        <f>NETWORKDAYS(RefDatum,tblKalender[[#This Row],[Datum]],tblFeestDagen[Datum])</f>
        <v>96</v>
      </c>
    </row>
    <row r="155" spans="2:6" x14ac:dyDescent="0.3">
      <c r="B155" s="7">
        <f t="shared" si="2"/>
        <v>43616</v>
      </c>
      <c r="C155">
        <f>tblKalender[[#This Row],[Datum]]-RefDatum</f>
        <v>142</v>
      </c>
      <c r="D155">
        <f>tblKalender[[#This Row],[Datum]]-RefDatum+IF(tblKalender[[#This Row],[Datum]]&gt;=RefDatum,1,-1)</f>
        <v>143</v>
      </c>
      <c r="E155">
        <f>NETWORKDAYS(RefDatum,tblKalender[[#This Row],[Datum]])</f>
        <v>103</v>
      </c>
      <c r="F155">
        <f>NETWORKDAYS(RefDatum,tblKalender[[#This Row],[Datum]],tblFeestDagen[Datum])</f>
        <v>97</v>
      </c>
    </row>
    <row r="156" spans="2:6" x14ac:dyDescent="0.3">
      <c r="B156" s="7">
        <f t="shared" si="2"/>
        <v>43617</v>
      </c>
      <c r="C156">
        <f>tblKalender[[#This Row],[Datum]]-RefDatum</f>
        <v>143</v>
      </c>
      <c r="D156">
        <f>tblKalender[[#This Row],[Datum]]-RefDatum+IF(tblKalender[[#This Row],[Datum]]&gt;=RefDatum,1,-1)</f>
        <v>144</v>
      </c>
      <c r="E156">
        <f>NETWORKDAYS(RefDatum,tblKalender[[#This Row],[Datum]])</f>
        <v>103</v>
      </c>
      <c r="F156">
        <f>NETWORKDAYS(RefDatum,tblKalender[[#This Row],[Datum]],tblFeestDagen[Datum])</f>
        <v>97</v>
      </c>
    </row>
    <row r="157" spans="2:6" x14ac:dyDescent="0.3">
      <c r="B157" s="7">
        <f t="shared" si="2"/>
        <v>43618</v>
      </c>
      <c r="C157">
        <f>tblKalender[[#This Row],[Datum]]-RefDatum</f>
        <v>144</v>
      </c>
      <c r="D157">
        <f>tblKalender[[#This Row],[Datum]]-RefDatum+IF(tblKalender[[#This Row],[Datum]]&gt;=RefDatum,1,-1)</f>
        <v>145</v>
      </c>
      <c r="E157">
        <f>NETWORKDAYS(RefDatum,tblKalender[[#This Row],[Datum]])</f>
        <v>103</v>
      </c>
      <c r="F157">
        <f>NETWORKDAYS(RefDatum,tblKalender[[#This Row],[Datum]],tblFeestDagen[Datum])</f>
        <v>97</v>
      </c>
    </row>
    <row r="158" spans="2:6" x14ac:dyDescent="0.3">
      <c r="B158" s="7">
        <f t="shared" si="2"/>
        <v>43619</v>
      </c>
      <c r="C158">
        <f>tblKalender[[#This Row],[Datum]]-RefDatum</f>
        <v>145</v>
      </c>
      <c r="D158">
        <f>tblKalender[[#This Row],[Datum]]-RefDatum+IF(tblKalender[[#This Row],[Datum]]&gt;=RefDatum,1,-1)</f>
        <v>146</v>
      </c>
      <c r="E158">
        <f>NETWORKDAYS(RefDatum,tblKalender[[#This Row],[Datum]])</f>
        <v>104</v>
      </c>
      <c r="F158">
        <f>NETWORKDAYS(RefDatum,tblKalender[[#This Row],[Datum]],tblFeestDagen[Datum])</f>
        <v>98</v>
      </c>
    </row>
    <row r="159" spans="2:6" x14ac:dyDescent="0.3">
      <c r="B159" s="7">
        <f t="shared" si="2"/>
        <v>43620</v>
      </c>
      <c r="C159">
        <f>tblKalender[[#This Row],[Datum]]-RefDatum</f>
        <v>146</v>
      </c>
      <c r="D159">
        <f>tblKalender[[#This Row],[Datum]]-RefDatum+IF(tblKalender[[#This Row],[Datum]]&gt;=RefDatum,1,-1)</f>
        <v>147</v>
      </c>
      <c r="E159">
        <f>NETWORKDAYS(RefDatum,tblKalender[[#This Row],[Datum]])</f>
        <v>105</v>
      </c>
      <c r="F159">
        <f>NETWORKDAYS(RefDatum,tblKalender[[#This Row],[Datum]],tblFeestDagen[Datum])</f>
        <v>99</v>
      </c>
    </row>
    <row r="160" spans="2:6" x14ac:dyDescent="0.3">
      <c r="B160" s="7">
        <f t="shared" si="2"/>
        <v>43621</v>
      </c>
      <c r="C160">
        <f>tblKalender[[#This Row],[Datum]]-RefDatum</f>
        <v>147</v>
      </c>
      <c r="D160">
        <f>tblKalender[[#This Row],[Datum]]-RefDatum+IF(tblKalender[[#This Row],[Datum]]&gt;=RefDatum,1,-1)</f>
        <v>148</v>
      </c>
      <c r="E160">
        <f>NETWORKDAYS(RefDatum,tblKalender[[#This Row],[Datum]])</f>
        <v>106</v>
      </c>
      <c r="F160">
        <f>NETWORKDAYS(RefDatum,tblKalender[[#This Row],[Datum]],tblFeestDagen[Datum])</f>
        <v>99</v>
      </c>
    </row>
    <row r="161" spans="2:6" x14ac:dyDescent="0.3">
      <c r="B161" s="7">
        <f t="shared" si="2"/>
        <v>43622</v>
      </c>
      <c r="C161">
        <f>tblKalender[[#This Row],[Datum]]-RefDatum</f>
        <v>148</v>
      </c>
      <c r="D161">
        <f>tblKalender[[#This Row],[Datum]]-RefDatum+IF(tblKalender[[#This Row],[Datum]]&gt;=RefDatum,1,-1)</f>
        <v>149</v>
      </c>
      <c r="E161">
        <f>NETWORKDAYS(RefDatum,tblKalender[[#This Row],[Datum]])</f>
        <v>107</v>
      </c>
      <c r="F161">
        <f>NETWORKDAYS(RefDatum,tblKalender[[#This Row],[Datum]],tblFeestDagen[Datum])</f>
        <v>100</v>
      </c>
    </row>
    <row r="162" spans="2:6" x14ac:dyDescent="0.3">
      <c r="B162" s="7">
        <f t="shared" si="2"/>
        <v>43623</v>
      </c>
      <c r="C162">
        <f>tblKalender[[#This Row],[Datum]]-RefDatum</f>
        <v>149</v>
      </c>
      <c r="D162">
        <f>tblKalender[[#This Row],[Datum]]-RefDatum+IF(tblKalender[[#This Row],[Datum]]&gt;=RefDatum,1,-1)</f>
        <v>150</v>
      </c>
      <c r="E162">
        <f>NETWORKDAYS(RefDatum,tblKalender[[#This Row],[Datum]])</f>
        <v>108</v>
      </c>
      <c r="F162">
        <f>NETWORKDAYS(RefDatum,tblKalender[[#This Row],[Datum]],tblFeestDagen[Datum])</f>
        <v>101</v>
      </c>
    </row>
    <row r="163" spans="2:6" x14ac:dyDescent="0.3">
      <c r="B163" s="7">
        <f t="shared" si="2"/>
        <v>43624</v>
      </c>
      <c r="C163">
        <f>tblKalender[[#This Row],[Datum]]-RefDatum</f>
        <v>150</v>
      </c>
      <c r="D163">
        <f>tblKalender[[#This Row],[Datum]]-RefDatum+IF(tblKalender[[#This Row],[Datum]]&gt;=RefDatum,1,-1)</f>
        <v>151</v>
      </c>
      <c r="E163">
        <f>NETWORKDAYS(RefDatum,tblKalender[[#This Row],[Datum]])</f>
        <v>108</v>
      </c>
      <c r="F163">
        <f>NETWORKDAYS(RefDatum,tblKalender[[#This Row],[Datum]],tblFeestDagen[Datum])</f>
        <v>101</v>
      </c>
    </row>
    <row r="164" spans="2:6" x14ac:dyDescent="0.3">
      <c r="B164" s="7">
        <f t="shared" si="2"/>
        <v>43625</v>
      </c>
      <c r="C164">
        <f>tblKalender[[#This Row],[Datum]]-RefDatum</f>
        <v>151</v>
      </c>
      <c r="D164">
        <f>tblKalender[[#This Row],[Datum]]-RefDatum+IF(tblKalender[[#This Row],[Datum]]&gt;=RefDatum,1,-1)</f>
        <v>152</v>
      </c>
      <c r="E164">
        <f>NETWORKDAYS(RefDatum,tblKalender[[#This Row],[Datum]])</f>
        <v>108</v>
      </c>
      <c r="F164">
        <f>NETWORKDAYS(RefDatum,tblKalender[[#This Row],[Datum]],tblFeestDagen[Datum])</f>
        <v>101</v>
      </c>
    </row>
    <row r="165" spans="2:6" x14ac:dyDescent="0.3">
      <c r="B165" s="7">
        <f t="shared" si="2"/>
        <v>43626</v>
      </c>
      <c r="C165">
        <f>tblKalender[[#This Row],[Datum]]-RefDatum</f>
        <v>152</v>
      </c>
      <c r="D165">
        <f>tblKalender[[#This Row],[Datum]]-RefDatum+IF(tblKalender[[#This Row],[Datum]]&gt;=RefDatum,1,-1)</f>
        <v>153</v>
      </c>
      <c r="E165">
        <f>NETWORKDAYS(RefDatum,tblKalender[[#This Row],[Datum]])</f>
        <v>109</v>
      </c>
      <c r="F165">
        <f>NETWORKDAYS(RefDatum,tblKalender[[#This Row],[Datum]],tblFeestDagen[Datum])</f>
        <v>101</v>
      </c>
    </row>
    <row r="166" spans="2:6" x14ac:dyDescent="0.3">
      <c r="B166" s="7">
        <f t="shared" si="2"/>
        <v>43627</v>
      </c>
      <c r="C166">
        <f>tblKalender[[#This Row],[Datum]]-RefDatum</f>
        <v>153</v>
      </c>
      <c r="D166">
        <f>tblKalender[[#This Row],[Datum]]-RefDatum+IF(tblKalender[[#This Row],[Datum]]&gt;=RefDatum,1,-1)</f>
        <v>154</v>
      </c>
      <c r="E166">
        <f>NETWORKDAYS(RefDatum,tblKalender[[#This Row],[Datum]])</f>
        <v>110</v>
      </c>
      <c r="F166">
        <f>NETWORKDAYS(RefDatum,tblKalender[[#This Row],[Datum]],tblFeestDagen[Datum])</f>
        <v>102</v>
      </c>
    </row>
    <row r="167" spans="2:6" x14ac:dyDescent="0.3">
      <c r="B167" s="7">
        <f t="shared" si="2"/>
        <v>43628</v>
      </c>
      <c r="C167">
        <f>tblKalender[[#This Row],[Datum]]-RefDatum</f>
        <v>154</v>
      </c>
      <c r="D167">
        <f>tblKalender[[#This Row],[Datum]]-RefDatum+IF(tblKalender[[#This Row],[Datum]]&gt;=RefDatum,1,-1)</f>
        <v>155</v>
      </c>
      <c r="E167">
        <f>NETWORKDAYS(RefDatum,tblKalender[[#This Row],[Datum]])</f>
        <v>111</v>
      </c>
      <c r="F167">
        <f>NETWORKDAYS(RefDatum,tblKalender[[#This Row],[Datum]],tblFeestDagen[Datum])</f>
        <v>103</v>
      </c>
    </row>
    <row r="168" spans="2:6" x14ac:dyDescent="0.3">
      <c r="B168" s="7">
        <f t="shared" si="2"/>
        <v>43629</v>
      </c>
      <c r="C168">
        <f>tblKalender[[#This Row],[Datum]]-RefDatum</f>
        <v>155</v>
      </c>
      <c r="D168">
        <f>tblKalender[[#This Row],[Datum]]-RefDatum+IF(tblKalender[[#This Row],[Datum]]&gt;=RefDatum,1,-1)</f>
        <v>156</v>
      </c>
      <c r="E168">
        <f>NETWORKDAYS(RefDatum,tblKalender[[#This Row],[Datum]])</f>
        <v>112</v>
      </c>
      <c r="F168">
        <f>NETWORKDAYS(RefDatum,tblKalender[[#This Row],[Datum]],tblFeestDagen[Datum])</f>
        <v>104</v>
      </c>
    </row>
    <row r="169" spans="2:6" x14ac:dyDescent="0.3">
      <c r="B169" s="7">
        <f t="shared" si="2"/>
        <v>43630</v>
      </c>
      <c r="C169">
        <f>tblKalender[[#This Row],[Datum]]-RefDatum</f>
        <v>156</v>
      </c>
      <c r="D169">
        <f>tblKalender[[#This Row],[Datum]]-RefDatum+IF(tblKalender[[#This Row],[Datum]]&gt;=RefDatum,1,-1)</f>
        <v>157</v>
      </c>
      <c r="E169">
        <f>NETWORKDAYS(RefDatum,tblKalender[[#This Row],[Datum]])</f>
        <v>113</v>
      </c>
      <c r="F169">
        <f>NETWORKDAYS(RefDatum,tblKalender[[#This Row],[Datum]],tblFeestDagen[Datum])</f>
        <v>105</v>
      </c>
    </row>
    <row r="170" spans="2:6" x14ac:dyDescent="0.3">
      <c r="B170" s="7">
        <f t="shared" si="2"/>
        <v>43631</v>
      </c>
      <c r="C170">
        <f>tblKalender[[#This Row],[Datum]]-RefDatum</f>
        <v>157</v>
      </c>
      <c r="D170">
        <f>tblKalender[[#This Row],[Datum]]-RefDatum+IF(tblKalender[[#This Row],[Datum]]&gt;=RefDatum,1,-1)</f>
        <v>158</v>
      </c>
      <c r="E170">
        <f>NETWORKDAYS(RefDatum,tblKalender[[#This Row],[Datum]])</f>
        <v>113</v>
      </c>
      <c r="F170">
        <f>NETWORKDAYS(RefDatum,tblKalender[[#This Row],[Datum]],tblFeestDagen[Datum])</f>
        <v>105</v>
      </c>
    </row>
    <row r="171" spans="2:6" x14ac:dyDescent="0.3">
      <c r="B171" s="7">
        <f t="shared" si="2"/>
        <v>43632</v>
      </c>
      <c r="C171">
        <f>tblKalender[[#This Row],[Datum]]-RefDatum</f>
        <v>158</v>
      </c>
      <c r="D171">
        <f>tblKalender[[#This Row],[Datum]]-RefDatum+IF(tblKalender[[#This Row],[Datum]]&gt;=RefDatum,1,-1)</f>
        <v>159</v>
      </c>
      <c r="E171">
        <f>NETWORKDAYS(RefDatum,tblKalender[[#This Row],[Datum]])</f>
        <v>113</v>
      </c>
      <c r="F171">
        <f>NETWORKDAYS(RefDatum,tblKalender[[#This Row],[Datum]],tblFeestDagen[Datum])</f>
        <v>105</v>
      </c>
    </row>
    <row r="172" spans="2:6" x14ac:dyDescent="0.3">
      <c r="B172" s="7">
        <f t="shared" si="2"/>
        <v>43633</v>
      </c>
      <c r="C172">
        <f>tblKalender[[#This Row],[Datum]]-RefDatum</f>
        <v>159</v>
      </c>
      <c r="D172">
        <f>tblKalender[[#This Row],[Datum]]-RefDatum+IF(tblKalender[[#This Row],[Datum]]&gt;=RefDatum,1,-1)</f>
        <v>160</v>
      </c>
      <c r="E172">
        <f>NETWORKDAYS(RefDatum,tblKalender[[#This Row],[Datum]])</f>
        <v>114</v>
      </c>
      <c r="F172">
        <f>NETWORKDAYS(RefDatum,tblKalender[[#This Row],[Datum]],tblFeestDagen[Datum])</f>
        <v>106</v>
      </c>
    </row>
    <row r="173" spans="2:6" x14ac:dyDescent="0.3">
      <c r="B173" s="7">
        <f t="shared" si="2"/>
        <v>43634</v>
      </c>
      <c r="C173">
        <f>tblKalender[[#This Row],[Datum]]-RefDatum</f>
        <v>160</v>
      </c>
      <c r="D173">
        <f>tblKalender[[#This Row],[Datum]]-RefDatum+IF(tblKalender[[#This Row],[Datum]]&gt;=RefDatum,1,-1)</f>
        <v>161</v>
      </c>
      <c r="E173">
        <f>NETWORKDAYS(RefDatum,tblKalender[[#This Row],[Datum]])</f>
        <v>115</v>
      </c>
      <c r="F173">
        <f>NETWORKDAYS(RefDatum,tblKalender[[#This Row],[Datum]],tblFeestDagen[Datum])</f>
        <v>107</v>
      </c>
    </row>
    <row r="174" spans="2:6" x14ac:dyDescent="0.3">
      <c r="B174" s="7">
        <f t="shared" si="2"/>
        <v>43635</v>
      </c>
      <c r="C174">
        <f>tblKalender[[#This Row],[Datum]]-RefDatum</f>
        <v>161</v>
      </c>
      <c r="D174">
        <f>tblKalender[[#This Row],[Datum]]-RefDatum+IF(tblKalender[[#This Row],[Datum]]&gt;=RefDatum,1,-1)</f>
        <v>162</v>
      </c>
      <c r="E174">
        <f>NETWORKDAYS(RefDatum,tblKalender[[#This Row],[Datum]])</f>
        <v>116</v>
      </c>
      <c r="F174">
        <f>NETWORKDAYS(RefDatum,tblKalender[[#This Row],[Datum]],tblFeestDagen[Datum])</f>
        <v>108</v>
      </c>
    </row>
    <row r="175" spans="2:6" x14ac:dyDescent="0.3">
      <c r="B175" s="7">
        <f t="shared" si="2"/>
        <v>43636</v>
      </c>
      <c r="C175">
        <f>tblKalender[[#This Row],[Datum]]-RefDatum</f>
        <v>162</v>
      </c>
      <c r="D175">
        <f>tblKalender[[#This Row],[Datum]]-RefDatum+IF(tblKalender[[#This Row],[Datum]]&gt;=RefDatum,1,-1)</f>
        <v>163</v>
      </c>
      <c r="E175">
        <f>NETWORKDAYS(RefDatum,tblKalender[[#This Row],[Datum]])</f>
        <v>117</v>
      </c>
      <c r="F175">
        <f>NETWORKDAYS(RefDatum,tblKalender[[#This Row],[Datum]],tblFeestDagen[Datum])</f>
        <v>109</v>
      </c>
    </row>
    <row r="176" spans="2:6" x14ac:dyDescent="0.3">
      <c r="B176" s="7">
        <f t="shared" si="2"/>
        <v>43637</v>
      </c>
      <c r="C176">
        <f>tblKalender[[#This Row],[Datum]]-RefDatum</f>
        <v>163</v>
      </c>
      <c r="D176">
        <f>tblKalender[[#This Row],[Datum]]-RefDatum+IF(tblKalender[[#This Row],[Datum]]&gt;=RefDatum,1,-1)</f>
        <v>164</v>
      </c>
      <c r="E176">
        <f>NETWORKDAYS(RefDatum,tblKalender[[#This Row],[Datum]])</f>
        <v>118</v>
      </c>
      <c r="F176">
        <f>NETWORKDAYS(RefDatum,tblKalender[[#This Row],[Datum]],tblFeestDagen[Datum])</f>
        <v>110</v>
      </c>
    </row>
    <row r="177" spans="2:6" x14ac:dyDescent="0.3">
      <c r="B177" s="7">
        <f t="shared" si="2"/>
        <v>43638</v>
      </c>
      <c r="C177">
        <f>tblKalender[[#This Row],[Datum]]-RefDatum</f>
        <v>164</v>
      </c>
      <c r="D177">
        <f>tblKalender[[#This Row],[Datum]]-RefDatum+IF(tblKalender[[#This Row],[Datum]]&gt;=RefDatum,1,-1)</f>
        <v>165</v>
      </c>
      <c r="E177">
        <f>NETWORKDAYS(RefDatum,tblKalender[[#This Row],[Datum]])</f>
        <v>118</v>
      </c>
      <c r="F177">
        <f>NETWORKDAYS(RefDatum,tblKalender[[#This Row],[Datum]],tblFeestDagen[Datum])</f>
        <v>110</v>
      </c>
    </row>
    <row r="178" spans="2:6" x14ac:dyDescent="0.3">
      <c r="B178" s="7">
        <f t="shared" si="2"/>
        <v>43639</v>
      </c>
      <c r="C178">
        <f>tblKalender[[#This Row],[Datum]]-RefDatum</f>
        <v>165</v>
      </c>
      <c r="D178">
        <f>tblKalender[[#This Row],[Datum]]-RefDatum+IF(tblKalender[[#This Row],[Datum]]&gt;=RefDatum,1,-1)</f>
        <v>166</v>
      </c>
      <c r="E178">
        <f>NETWORKDAYS(RefDatum,tblKalender[[#This Row],[Datum]])</f>
        <v>118</v>
      </c>
      <c r="F178">
        <f>NETWORKDAYS(RefDatum,tblKalender[[#This Row],[Datum]],tblFeestDagen[Datum])</f>
        <v>110</v>
      </c>
    </row>
    <row r="179" spans="2:6" x14ac:dyDescent="0.3">
      <c r="B179" s="7">
        <f t="shared" si="2"/>
        <v>43640</v>
      </c>
      <c r="C179">
        <f>tblKalender[[#This Row],[Datum]]-RefDatum</f>
        <v>166</v>
      </c>
      <c r="D179">
        <f>tblKalender[[#This Row],[Datum]]-RefDatum+IF(tblKalender[[#This Row],[Datum]]&gt;=RefDatum,1,-1)</f>
        <v>167</v>
      </c>
      <c r="E179">
        <f>NETWORKDAYS(RefDatum,tblKalender[[#This Row],[Datum]])</f>
        <v>119</v>
      </c>
      <c r="F179">
        <f>NETWORKDAYS(RefDatum,tblKalender[[#This Row],[Datum]],tblFeestDagen[Datum])</f>
        <v>111</v>
      </c>
    </row>
    <row r="180" spans="2:6" x14ac:dyDescent="0.3">
      <c r="B180" s="7">
        <f t="shared" si="2"/>
        <v>43641</v>
      </c>
      <c r="C180">
        <f>tblKalender[[#This Row],[Datum]]-RefDatum</f>
        <v>167</v>
      </c>
      <c r="D180">
        <f>tblKalender[[#This Row],[Datum]]-RefDatum+IF(tblKalender[[#This Row],[Datum]]&gt;=RefDatum,1,-1)</f>
        <v>168</v>
      </c>
      <c r="E180">
        <f>NETWORKDAYS(RefDatum,tblKalender[[#This Row],[Datum]])</f>
        <v>120</v>
      </c>
      <c r="F180">
        <f>NETWORKDAYS(RefDatum,tblKalender[[#This Row],[Datum]],tblFeestDagen[Datum])</f>
        <v>112</v>
      </c>
    </row>
    <row r="181" spans="2:6" x14ac:dyDescent="0.3">
      <c r="B181" s="7">
        <f t="shared" si="2"/>
        <v>43642</v>
      </c>
      <c r="C181">
        <f>tblKalender[[#This Row],[Datum]]-RefDatum</f>
        <v>168</v>
      </c>
      <c r="D181">
        <f>tblKalender[[#This Row],[Datum]]-RefDatum+IF(tblKalender[[#This Row],[Datum]]&gt;=RefDatum,1,-1)</f>
        <v>169</v>
      </c>
      <c r="E181">
        <f>NETWORKDAYS(RefDatum,tblKalender[[#This Row],[Datum]])</f>
        <v>121</v>
      </c>
      <c r="F181">
        <f>NETWORKDAYS(RefDatum,tblKalender[[#This Row],[Datum]],tblFeestDagen[Datum])</f>
        <v>113</v>
      </c>
    </row>
    <row r="182" spans="2:6" x14ac:dyDescent="0.3">
      <c r="B182" s="7">
        <f t="shared" si="2"/>
        <v>43643</v>
      </c>
      <c r="C182">
        <f>tblKalender[[#This Row],[Datum]]-RefDatum</f>
        <v>169</v>
      </c>
      <c r="D182">
        <f>tblKalender[[#This Row],[Datum]]-RefDatum+IF(tblKalender[[#This Row],[Datum]]&gt;=RefDatum,1,-1)</f>
        <v>170</v>
      </c>
      <c r="E182">
        <f>NETWORKDAYS(RefDatum,tblKalender[[#This Row],[Datum]])</f>
        <v>122</v>
      </c>
      <c r="F182">
        <f>NETWORKDAYS(RefDatum,tblKalender[[#This Row],[Datum]],tblFeestDagen[Datum])</f>
        <v>114</v>
      </c>
    </row>
    <row r="183" spans="2:6" x14ac:dyDescent="0.3">
      <c r="B183" s="7">
        <f t="shared" si="2"/>
        <v>43644</v>
      </c>
      <c r="C183">
        <f>tblKalender[[#This Row],[Datum]]-RefDatum</f>
        <v>170</v>
      </c>
      <c r="D183">
        <f>tblKalender[[#This Row],[Datum]]-RefDatum+IF(tblKalender[[#This Row],[Datum]]&gt;=RefDatum,1,-1)</f>
        <v>171</v>
      </c>
      <c r="E183">
        <f>NETWORKDAYS(RefDatum,tblKalender[[#This Row],[Datum]])</f>
        <v>123</v>
      </c>
      <c r="F183">
        <f>NETWORKDAYS(RefDatum,tblKalender[[#This Row],[Datum]],tblFeestDagen[Datum])</f>
        <v>115</v>
      </c>
    </row>
    <row r="184" spans="2:6" x14ac:dyDescent="0.3">
      <c r="B184" s="7">
        <f t="shared" si="2"/>
        <v>43645</v>
      </c>
      <c r="C184">
        <f>tblKalender[[#This Row],[Datum]]-RefDatum</f>
        <v>171</v>
      </c>
      <c r="D184">
        <f>tblKalender[[#This Row],[Datum]]-RefDatum+IF(tblKalender[[#This Row],[Datum]]&gt;=RefDatum,1,-1)</f>
        <v>172</v>
      </c>
      <c r="E184">
        <f>NETWORKDAYS(RefDatum,tblKalender[[#This Row],[Datum]])</f>
        <v>123</v>
      </c>
      <c r="F184">
        <f>NETWORKDAYS(RefDatum,tblKalender[[#This Row],[Datum]],tblFeestDagen[Datum])</f>
        <v>115</v>
      </c>
    </row>
    <row r="185" spans="2:6" x14ac:dyDescent="0.3">
      <c r="B185" s="7">
        <f t="shared" si="2"/>
        <v>43646</v>
      </c>
      <c r="C185">
        <f>tblKalender[[#This Row],[Datum]]-RefDatum</f>
        <v>172</v>
      </c>
      <c r="D185">
        <f>tblKalender[[#This Row],[Datum]]-RefDatum+IF(tblKalender[[#This Row],[Datum]]&gt;=RefDatum,1,-1)</f>
        <v>173</v>
      </c>
      <c r="E185">
        <f>NETWORKDAYS(RefDatum,tblKalender[[#This Row],[Datum]])</f>
        <v>123</v>
      </c>
      <c r="F185">
        <f>NETWORKDAYS(RefDatum,tblKalender[[#This Row],[Datum]],tblFeestDagen[Datum])</f>
        <v>115</v>
      </c>
    </row>
    <row r="186" spans="2:6" x14ac:dyDescent="0.3">
      <c r="B186" s="7">
        <f t="shared" si="2"/>
        <v>43647</v>
      </c>
      <c r="C186">
        <f>tblKalender[[#This Row],[Datum]]-RefDatum</f>
        <v>173</v>
      </c>
      <c r="D186">
        <f>tblKalender[[#This Row],[Datum]]-RefDatum+IF(tblKalender[[#This Row],[Datum]]&gt;=RefDatum,1,-1)</f>
        <v>174</v>
      </c>
      <c r="E186">
        <f>NETWORKDAYS(RefDatum,tblKalender[[#This Row],[Datum]])</f>
        <v>124</v>
      </c>
      <c r="F186">
        <f>NETWORKDAYS(RefDatum,tblKalender[[#This Row],[Datum]],tblFeestDagen[Datum])</f>
        <v>116</v>
      </c>
    </row>
    <row r="187" spans="2:6" x14ac:dyDescent="0.3">
      <c r="B187" s="7">
        <f t="shared" si="2"/>
        <v>43648</v>
      </c>
      <c r="C187">
        <f>tblKalender[[#This Row],[Datum]]-RefDatum</f>
        <v>174</v>
      </c>
      <c r="D187">
        <f>tblKalender[[#This Row],[Datum]]-RefDatum+IF(tblKalender[[#This Row],[Datum]]&gt;=RefDatum,1,-1)</f>
        <v>175</v>
      </c>
      <c r="E187">
        <f>NETWORKDAYS(RefDatum,tblKalender[[#This Row],[Datum]])</f>
        <v>125</v>
      </c>
      <c r="F187">
        <f>NETWORKDAYS(RefDatum,tblKalender[[#This Row],[Datum]],tblFeestDagen[Datum])</f>
        <v>117</v>
      </c>
    </row>
    <row r="188" spans="2:6" x14ac:dyDescent="0.3">
      <c r="B188" s="7">
        <f t="shared" si="2"/>
        <v>43649</v>
      </c>
      <c r="C188">
        <f>tblKalender[[#This Row],[Datum]]-RefDatum</f>
        <v>175</v>
      </c>
      <c r="D188">
        <f>tblKalender[[#This Row],[Datum]]-RefDatum+IF(tblKalender[[#This Row],[Datum]]&gt;=RefDatum,1,-1)</f>
        <v>176</v>
      </c>
      <c r="E188">
        <f>NETWORKDAYS(RefDatum,tblKalender[[#This Row],[Datum]])</f>
        <v>126</v>
      </c>
      <c r="F188">
        <f>NETWORKDAYS(RefDatum,tblKalender[[#This Row],[Datum]],tblFeestDagen[Datum])</f>
        <v>118</v>
      </c>
    </row>
    <row r="189" spans="2:6" x14ac:dyDescent="0.3">
      <c r="B189" s="7">
        <f t="shared" si="2"/>
        <v>43650</v>
      </c>
      <c r="C189">
        <f>tblKalender[[#This Row],[Datum]]-RefDatum</f>
        <v>176</v>
      </c>
      <c r="D189">
        <f>tblKalender[[#This Row],[Datum]]-RefDatum+IF(tblKalender[[#This Row],[Datum]]&gt;=RefDatum,1,-1)</f>
        <v>177</v>
      </c>
      <c r="E189">
        <f>NETWORKDAYS(RefDatum,tblKalender[[#This Row],[Datum]])</f>
        <v>127</v>
      </c>
      <c r="F189">
        <f>NETWORKDAYS(RefDatum,tblKalender[[#This Row],[Datum]],tblFeestDagen[Datum])</f>
        <v>119</v>
      </c>
    </row>
    <row r="190" spans="2:6" x14ac:dyDescent="0.3">
      <c r="B190" s="7">
        <f t="shared" si="2"/>
        <v>43651</v>
      </c>
      <c r="C190">
        <f>tblKalender[[#This Row],[Datum]]-RefDatum</f>
        <v>177</v>
      </c>
      <c r="D190">
        <f>tblKalender[[#This Row],[Datum]]-RefDatum+IF(tblKalender[[#This Row],[Datum]]&gt;=RefDatum,1,-1)</f>
        <v>178</v>
      </c>
      <c r="E190">
        <f>NETWORKDAYS(RefDatum,tblKalender[[#This Row],[Datum]])</f>
        <v>128</v>
      </c>
      <c r="F190">
        <f>NETWORKDAYS(RefDatum,tblKalender[[#This Row],[Datum]],tblFeestDagen[Datum])</f>
        <v>120</v>
      </c>
    </row>
    <row r="191" spans="2:6" x14ac:dyDescent="0.3">
      <c r="B191" s="7">
        <f t="shared" si="2"/>
        <v>43652</v>
      </c>
      <c r="C191">
        <f>tblKalender[[#This Row],[Datum]]-RefDatum</f>
        <v>178</v>
      </c>
      <c r="D191">
        <f>tblKalender[[#This Row],[Datum]]-RefDatum+IF(tblKalender[[#This Row],[Datum]]&gt;=RefDatum,1,-1)</f>
        <v>179</v>
      </c>
      <c r="E191">
        <f>NETWORKDAYS(RefDatum,tblKalender[[#This Row],[Datum]])</f>
        <v>128</v>
      </c>
      <c r="F191">
        <f>NETWORKDAYS(RefDatum,tblKalender[[#This Row],[Datum]],tblFeestDagen[Datum])</f>
        <v>120</v>
      </c>
    </row>
    <row r="192" spans="2:6" x14ac:dyDescent="0.3">
      <c r="B192" s="7">
        <f t="shared" si="2"/>
        <v>43653</v>
      </c>
      <c r="C192">
        <f>tblKalender[[#This Row],[Datum]]-RefDatum</f>
        <v>179</v>
      </c>
      <c r="D192">
        <f>tblKalender[[#This Row],[Datum]]-RefDatum+IF(tblKalender[[#This Row],[Datum]]&gt;=RefDatum,1,-1)</f>
        <v>180</v>
      </c>
      <c r="E192">
        <f>NETWORKDAYS(RefDatum,tblKalender[[#This Row],[Datum]])</f>
        <v>128</v>
      </c>
      <c r="F192">
        <f>NETWORKDAYS(RefDatum,tblKalender[[#This Row],[Datum]],tblFeestDagen[Datum])</f>
        <v>120</v>
      </c>
    </row>
    <row r="193" spans="2:6" x14ac:dyDescent="0.3">
      <c r="B193" s="7">
        <f t="shared" si="2"/>
        <v>43654</v>
      </c>
      <c r="C193">
        <f>tblKalender[[#This Row],[Datum]]-RefDatum</f>
        <v>180</v>
      </c>
      <c r="D193">
        <f>tblKalender[[#This Row],[Datum]]-RefDatum+IF(tblKalender[[#This Row],[Datum]]&gt;=RefDatum,1,-1)</f>
        <v>181</v>
      </c>
      <c r="E193">
        <f>NETWORKDAYS(RefDatum,tblKalender[[#This Row],[Datum]])</f>
        <v>129</v>
      </c>
      <c r="F193">
        <f>NETWORKDAYS(RefDatum,tblKalender[[#This Row],[Datum]],tblFeestDagen[Datum])</f>
        <v>121</v>
      </c>
    </row>
    <row r="194" spans="2:6" x14ac:dyDescent="0.3">
      <c r="B194" s="7">
        <f t="shared" si="2"/>
        <v>43655</v>
      </c>
      <c r="C194">
        <f>tblKalender[[#This Row],[Datum]]-RefDatum</f>
        <v>181</v>
      </c>
      <c r="D194">
        <f>tblKalender[[#This Row],[Datum]]-RefDatum+IF(tblKalender[[#This Row],[Datum]]&gt;=RefDatum,1,-1)</f>
        <v>182</v>
      </c>
      <c r="E194">
        <f>NETWORKDAYS(RefDatum,tblKalender[[#This Row],[Datum]])</f>
        <v>130</v>
      </c>
      <c r="F194">
        <f>NETWORKDAYS(RefDatum,tblKalender[[#This Row],[Datum]],tblFeestDagen[Datum])</f>
        <v>122</v>
      </c>
    </row>
    <row r="195" spans="2:6" x14ac:dyDescent="0.3">
      <c r="B195" s="7">
        <f t="shared" si="2"/>
        <v>43656</v>
      </c>
      <c r="C195">
        <f>tblKalender[[#This Row],[Datum]]-RefDatum</f>
        <v>182</v>
      </c>
      <c r="D195">
        <f>tblKalender[[#This Row],[Datum]]-RefDatum+IF(tblKalender[[#This Row],[Datum]]&gt;=RefDatum,1,-1)</f>
        <v>183</v>
      </c>
      <c r="E195">
        <f>NETWORKDAYS(RefDatum,tblKalender[[#This Row],[Datum]])</f>
        <v>131</v>
      </c>
      <c r="F195">
        <f>NETWORKDAYS(RefDatum,tblKalender[[#This Row],[Datum]],tblFeestDagen[Datum])</f>
        <v>123</v>
      </c>
    </row>
    <row r="196" spans="2:6" x14ac:dyDescent="0.3">
      <c r="B196" s="7">
        <f t="shared" si="2"/>
        <v>43657</v>
      </c>
      <c r="C196">
        <f>tblKalender[[#This Row],[Datum]]-RefDatum</f>
        <v>183</v>
      </c>
      <c r="D196">
        <f>tblKalender[[#This Row],[Datum]]-RefDatum+IF(tblKalender[[#This Row],[Datum]]&gt;=RefDatum,1,-1)</f>
        <v>184</v>
      </c>
      <c r="E196">
        <f>NETWORKDAYS(RefDatum,tblKalender[[#This Row],[Datum]])</f>
        <v>132</v>
      </c>
      <c r="F196">
        <f>NETWORKDAYS(RefDatum,tblKalender[[#This Row],[Datum]],tblFeestDagen[Datum])</f>
        <v>124</v>
      </c>
    </row>
    <row r="197" spans="2:6" x14ac:dyDescent="0.3">
      <c r="B197" s="7">
        <f t="shared" si="2"/>
        <v>43658</v>
      </c>
      <c r="C197">
        <f>tblKalender[[#This Row],[Datum]]-RefDatum</f>
        <v>184</v>
      </c>
      <c r="D197">
        <f>tblKalender[[#This Row],[Datum]]-RefDatum+IF(tblKalender[[#This Row],[Datum]]&gt;=RefDatum,1,-1)</f>
        <v>185</v>
      </c>
      <c r="E197">
        <f>NETWORKDAYS(RefDatum,tblKalender[[#This Row],[Datum]])</f>
        <v>133</v>
      </c>
      <c r="F197">
        <f>NETWORKDAYS(RefDatum,tblKalender[[#This Row],[Datum]],tblFeestDagen[Datum])</f>
        <v>125</v>
      </c>
    </row>
    <row r="198" spans="2:6" x14ac:dyDescent="0.3">
      <c r="B198" s="7">
        <f t="shared" ref="B198:B261" si="3">B197+1</f>
        <v>43659</v>
      </c>
      <c r="C198">
        <f>tblKalender[[#This Row],[Datum]]-RefDatum</f>
        <v>185</v>
      </c>
      <c r="D198">
        <f>tblKalender[[#This Row],[Datum]]-RefDatum+IF(tblKalender[[#This Row],[Datum]]&gt;=RefDatum,1,-1)</f>
        <v>186</v>
      </c>
      <c r="E198">
        <f>NETWORKDAYS(RefDatum,tblKalender[[#This Row],[Datum]])</f>
        <v>133</v>
      </c>
      <c r="F198">
        <f>NETWORKDAYS(RefDatum,tblKalender[[#This Row],[Datum]],tblFeestDagen[Datum])</f>
        <v>125</v>
      </c>
    </row>
    <row r="199" spans="2:6" x14ac:dyDescent="0.3">
      <c r="B199" s="7">
        <f t="shared" si="3"/>
        <v>43660</v>
      </c>
      <c r="C199">
        <f>tblKalender[[#This Row],[Datum]]-RefDatum</f>
        <v>186</v>
      </c>
      <c r="D199">
        <f>tblKalender[[#This Row],[Datum]]-RefDatum+IF(tblKalender[[#This Row],[Datum]]&gt;=RefDatum,1,-1)</f>
        <v>187</v>
      </c>
      <c r="E199">
        <f>NETWORKDAYS(RefDatum,tblKalender[[#This Row],[Datum]])</f>
        <v>133</v>
      </c>
      <c r="F199">
        <f>NETWORKDAYS(RefDatum,tblKalender[[#This Row],[Datum]],tblFeestDagen[Datum])</f>
        <v>125</v>
      </c>
    </row>
    <row r="200" spans="2:6" x14ac:dyDescent="0.3">
      <c r="B200" s="7">
        <f t="shared" si="3"/>
        <v>43661</v>
      </c>
      <c r="C200">
        <f>tblKalender[[#This Row],[Datum]]-RefDatum</f>
        <v>187</v>
      </c>
      <c r="D200">
        <f>tblKalender[[#This Row],[Datum]]-RefDatum+IF(tblKalender[[#This Row],[Datum]]&gt;=RefDatum,1,-1)</f>
        <v>188</v>
      </c>
      <c r="E200">
        <f>NETWORKDAYS(RefDatum,tblKalender[[#This Row],[Datum]])</f>
        <v>134</v>
      </c>
      <c r="F200">
        <f>NETWORKDAYS(RefDatum,tblKalender[[#This Row],[Datum]],tblFeestDagen[Datum])</f>
        <v>126</v>
      </c>
    </row>
    <row r="201" spans="2:6" x14ac:dyDescent="0.3">
      <c r="B201" s="7">
        <f t="shared" si="3"/>
        <v>43662</v>
      </c>
      <c r="C201">
        <f>tblKalender[[#This Row],[Datum]]-RefDatum</f>
        <v>188</v>
      </c>
      <c r="D201">
        <f>tblKalender[[#This Row],[Datum]]-RefDatum+IF(tblKalender[[#This Row],[Datum]]&gt;=RefDatum,1,-1)</f>
        <v>189</v>
      </c>
      <c r="E201">
        <f>NETWORKDAYS(RefDatum,tblKalender[[#This Row],[Datum]])</f>
        <v>135</v>
      </c>
      <c r="F201">
        <f>NETWORKDAYS(RefDatum,tblKalender[[#This Row],[Datum]],tblFeestDagen[Datum])</f>
        <v>127</v>
      </c>
    </row>
    <row r="202" spans="2:6" x14ac:dyDescent="0.3">
      <c r="B202" s="7">
        <f t="shared" si="3"/>
        <v>43663</v>
      </c>
      <c r="C202">
        <f>tblKalender[[#This Row],[Datum]]-RefDatum</f>
        <v>189</v>
      </c>
      <c r="D202">
        <f>tblKalender[[#This Row],[Datum]]-RefDatum+IF(tblKalender[[#This Row],[Datum]]&gt;=RefDatum,1,-1)</f>
        <v>190</v>
      </c>
      <c r="E202">
        <f>NETWORKDAYS(RefDatum,tblKalender[[#This Row],[Datum]])</f>
        <v>136</v>
      </c>
      <c r="F202">
        <f>NETWORKDAYS(RefDatum,tblKalender[[#This Row],[Datum]],tblFeestDagen[Datum])</f>
        <v>128</v>
      </c>
    </row>
    <row r="203" spans="2:6" x14ac:dyDescent="0.3">
      <c r="B203" s="7">
        <f t="shared" si="3"/>
        <v>43664</v>
      </c>
      <c r="C203">
        <f>tblKalender[[#This Row],[Datum]]-RefDatum</f>
        <v>190</v>
      </c>
      <c r="D203">
        <f>tblKalender[[#This Row],[Datum]]-RefDatum+IF(tblKalender[[#This Row],[Datum]]&gt;=RefDatum,1,-1)</f>
        <v>191</v>
      </c>
      <c r="E203">
        <f>NETWORKDAYS(RefDatum,tblKalender[[#This Row],[Datum]])</f>
        <v>137</v>
      </c>
      <c r="F203">
        <f>NETWORKDAYS(RefDatum,tblKalender[[#This Row],[Datum]],tblFeestDagen[Datum])</f>
        <v>129</v>
      </c>
    </row>
    <row r="204" spans="2:6" x14ac:dyDescent="0.3">
      <c r="B204" s="7">
        <f t="shared" si="3"/>
        <v>43665</v>
      </c>
      <c r="C204">
        <f>tblKalender[[#This Row],[Datum]]-RefDatum</f>
        <v>191</v>
      </c>
      <c r="D204">
        <f>tblKalender[[#This Row],[Datum]]-RefDatum+IF(tblKalender[[#This Row],[Datum]]&gt;=RefDatum,1,-1)</f>
        <v>192</v>
      </c>
      <c r="E204">
        <f>NETWORKDAYS(RefDatum,tblKalender[[#This Row],[Datum]])</f>
        <v>138</v>
      </c>
      <c r="F204">
        <f>NETWORKDAYS(RefDatum,tblKalender[[#This Row],[Datum]],tblFeestDagen[Datum])</f>
        <v>130</v>
      </c>
    </row>
    <row r="205" spans="2:6" x14ac:dyDescent="0.3">
      <c r="B205" s="7">
        <f t="shared" si="3"/>
        <v>43666</v>
      </c>
      <c r="C205">
        <f>tblKalender[[#This Row],[Datum]]-RefDatum</f>
        <v>192</v>
      </c>
      <c r="D205">
        <f>tblKalender[[#This Row],[Datum]]-RefDatum+IF(tblKalender[[#This Row],[Datum]]&gt;=RefDatum,1,-1)</f>
        <v>193</v>
      </c>
      <c r="E205">
        <f>NETWORKDAYS(RefDatum,tblKalender[[#This Row],[Datum]])</f>
        <v>138</v>
      </c>
      <c r="F205">
        <f>NETWORKDAYS(RefDatum,tblKalender[[#This Row],[Datum]],tblFeestDagen[Datum])</f>
        <v>130</v>
      </c>
    </row>
    <row r="206" spans="2:6" x14ac:dyDescent="0.3">
      <c r="B206" s="7">
        <f t="shared" si="3"/>
        <v>43667</v>
      </c>
      <c r="C206">
        <f>tblKalender[[#This Row],[Datum]]-RefDatum</f>
        <v>193</v>
      </c>
      <c r="D206">
        <f>tblKalender[[#This Row],[Datum]]-RefDatum+IF(tblKalender[[#This Row],[Datum]]&gt;=RefDatum,1,-1)</f>
        <v>194</v>
      </c>
      <c r="E206">
        <f>NETWORKDAYS(RefDatum,tblKalender[[#This Row],[Datum]])</f>
        <v>138</v>
      </c>
      <c r="F206">
        <f>NETWORKDAYS(RefDatum,tblKalender[[#This Row],[Datum]],tblFeestDagen[Datum])</f>
        <v>130</v>
      </c>
    </row>
    <row r="207" spans="2:6" x14ac:dyDescent="0.3">
      <c r="B207" s="7">
        <f t="shared" si="3"/>
        <v>43668</v>
      </c>
      <c r="C207">
        <f>tblKalender[[#This Row],[Datum]]-RefDatum</f>
        <v>194</v>
      </c>
      <c r="D207">
        <f>tblKalender[[#This Row],[Datum]]-RefDatum+IF(tblKalender[[#This Row],[Datum]]&gt;=RefDatum,1,-1)</f>
        <v>195</v>
      </c>
      <c r="E207">
        <f>NETWORKDAYS(RefDatum,tblKalender[[#This Row],[Datum]])</f>
        <v>139</v>
      </c>
      <c r="F207">
        <f>NETWORKDAYS(RefDatum,tblKalender[[#This Row],[Datum]],tblFeestDagen[Datum])</f>
        <v>131</v>
      </c>
    </row>
    <row r="208" spans="2:6" x14ac:dyDescent="0.3">
      <c r="B208" s="7">
        <f t="shared" si="3"/>
        <v>43669</v>
      </c>
      <c r="C208">
        <f>tblKalender[[#This Row],[Datum]]-RefDatum</f>
        <v>195</v>
      </c>
      <c r="D208">
        <f>tblKalender[[#This Row],[Datum]]-RefDatum+IF(tblKalender[[#This Row],[Datum]]&gt;=RefDatum,1,-1)</f>
        <v>196</v>
      </c>
      <c r="E208">
        <f>NETWORKDAYS(RefDatum,tblKalender[[#This Row],[Datum]])</f>
        <v>140</v>
      </c>
      <c r="F208">
        <f>NETWORKDAYS(RefDatum,tblKalender[[#This Row],[Datum]],tblFeestDagen[Datum])</f>
        <v>132</v>
      </c>
    </row>
    <row r="209" spans="2:6" x14ac:dyDescent="0.3">
      <c r="B209" s="7">
        <f t="shared" si="3"/>
        <v>43670</v>
      </c>
      <c r="C209">
        <f>tblKalender[[#This Row],[Datum]]-RefDatum</f>
        <v>196</v>
      </c>
      <c r="D209">
        <f>tblKalender[[#This Row],[Datum]]-RefDatum+IF(tblKalender[[#This Row],[Datum]]&gt;=RefDatum,1,-1)</f>
        <v>197</v>
      </c>
      <c r="E209">
        <f>NETWORKDAYS(RefDatum,tblKalender[[#This Row],[Datum]])</f>
        <v>141</v>
      </c>
      <c r="F209">
        <f>NETWORKDAYS(RefDatum,tblKalender[[#This Row],[Datum]],tblFeestDagen[Datum])</f>
        <v>133</v>
      </c>
    </row>
    <row r="210" spans="2:6" x14ac:dyDescent="0.3">
      <c r="B210" s="7">
        <f t="shared" si="3"/>
        <v>43671</v>
      </c>
      <c r="C210">
        <f>tblKalender[[#This Row],[Datum]]-RefDatum</f>
        <v>197</v>
      </c>
      <c r="D210">
        <f>tblKalender[[#This Row],[Datum]]-RefDatum+IF(tblKalender[[#This Row],[Datum]]&gt;=RefDatum,1,-1)</f>
        <v>198</v>
      </c>
      <c r="E210">
        <f>NETWORKDAYS(RefDatum,tblKalender[[#This Row],[Datum]])</f>
        <v>142</v>
      </c>
      <c r="F210">
        <f>NETWORKDAYS(RefDatum,tblKalender[[#This Row],[Datum]],tblFeestDagen[Datum])</f>
        <v>134</v>
      </c>
    </row>
    <row r="211" spans="2:6" x14ac:dyDescent="0.3">
      <c r="B211" s="7">
        <f t="shared" si="3"/>
        <v>43672</v>
      </c>
      <c r="C211">
        <f>tblKalender[[#This Row],[Datum]]-RefDatum</f>
        <v>198</v>
      </c>
      <c r="D211">
        <f>tblKalender[[#This Row],[Datum]]-RefDatum+IF(tblKalender[[#This Row],[Datum]]&gt;=RefDatum,1,-1)</f>
        <v>199</v>
      </c>
      <c r="E211">
        <f>NETWORKDAYS(RefDatum,tblKalender[[#This Row],[Datum]])</f>
        <v>143</v>
      </c>
      <c r="F211">
        <f>NETWORKDAYS(RefDatum,tblKalender[[#This Row],[Datum]],tblFeestDagen[Datum])</f>
        <v>135</v>
      </c>
    </row>
    <row r="212" spans="2:6" x14ac:dyDescent="0.3">
      <c r="B212" s="7">
        <f t="shared" si="3"/>
        <v>43673</v>
      </c>
      <c r="C212">
        <f>tblKalender[[#This Row],[Datum]]-RefDatum</f>
        <v>199</v>
      </c>
      <c r="D212">
        <f>tblKalender[[#This Row],[Datum]]-RefDatum+IF(tblKalender[[#This Row],[Datum]]&gt;=RefDatum,1,-1)</f>
        <v>200</v>
      </c>
      <c r="E212">
        <f>NETWORKDAYS(RefDatum,tblKalender[[#This Row],[Datum]])</f>
        <v>143</v>
      </c>
      <c r="F212">
        <f>NETWORKDAYS(RefDatum,tblKalender[[#This Row],[Datum]],tblFeestDagen[Datum])</f>
        <v>135</v>
      </c>
    </row>
    <row r="213" spans="2:6" x14ac:dyDescent="0.3">
      <c r="B213" s="7">
        <f t="shared" si="3"/>
        <v>43674</v>
      </c>
      <c r="C213">
        <f>tblKalender[[#This Row],[Datum]]-RefDatum</f>
        <v>200</v>
      </c>
      <c r="D213">
        <f>tblKalender[[#This Row],[Datum]]-RefDatum+IF(tblKalender[[#This Row],[Datum]]&gt;=RefDatum,1,-1)</f>
        <v>201</v>
      </c>
      <c r="E213">
        <f>NETWORKDAYS(RefDatum,tblKalender[[#This Row],[Datum]])</f>
        <v>143</v>
      </c>
      <c r="F213">
        <f>NETWORKDAYS(RefDatum,tblKalender[[#This Row],[Datum]],tblFeestDagen[Datum])</f>
        <v>135</v>
      </c>
    </row>
    <row r="214" spans="2:6" x14ac:dyDescent="0.3">
      <c r="B214" s="7">
        <f t="shared" si="3"/>
        <v>43675</v>
      </c>
      <c r="C214">
        <f>tblKalender[[#This Row],[Datum]]-RefDatum</f>
        <v>201</v>
      </c>
      <c r="D214">
        <f>tblKalender[[#This Row],[Datum]]-RefDatum+IF(tblKalender[[#This Row],[Datum]]&gt;=RefDatum,1,-1)</f>
        <v>202</v>
      </c>
      <c r="E214">
        <f>NETWORKDAYS(RefDatum,tblKalender[[#This Row],[Datum]])</f>
        <v>144</v>
      </c>
      <c r="F214">
        <f>NETWORKDAYS(RefDatum,tblKalender[[#This Row],[Datum]],tblFeestDagen[Datum])</f>
        <v>136</v>
      </c>
    </row>
    <row r="215" spans="2:6" x14ac:dyDescent="0.3">
      <c r="B215" s="7">
        <f t="shared" si="3"/>
        <v>43676</v>
      </c>
      <c r="C215">
        <f>tblKalender[[#This Row],[Datum]]-RefDatum</f>
        <v>202</v>
      </c>
      <c r="D215">
        <f>tblKalender[[#This Row],[Datum]]-RefDatum+IF(tblKalender[[#This Row],[Datum]]&gt;=RefDatum,1,-1)</f>
        <v>203</v>
      </c>
      <c r="E215">
        <f>NETWORKDAYS(RefDatum,tblKalender[[#This Row],[Datum]])</f>
        <v>145</v>
      </c>
      <c r="F215">
        <f>NETWORKDAYS(RefDatum,tblKalender[[#This Row],[Datum]],tblFeestDagen[Datum])</f>
        <v>137</v>
      </c>
    </row>
    <row r="216" spans="2:6" x14ac:dyDescent="0.3">
      <c r="B216" s="7">
        <f t="shared" si="3"/>
        <v>43677</v>
      </c>
      <c r="C216">
        <f>tblKalender[[#This Row],[Datum]]-RefDatum</f>
        <v>203</v>
      </c>
      <c r="D216">
        <f>tblKalender[[#This Row],[Datum]]-RefDatum+IF(tblKalender[[#This Row],[Datum]]&gt;=RefDatum,1,-1)</f>
        <v>204</v>
      </c>
      <c r="E216">
        <f>NETWORKDAYS(RefDatum,tblKalender[[#This Row],[Datum]])</f>
        <v>146</v>
      </c>
      <c r="F216">
        <f>NETWORKDAYS(RefDatum,tblKalender[[#This Row],[Datum]],tblFeestDagen[Datum])</f>
        <v>138</v>
      </c>
    </row>
    <row r="217" spans="2:6" x14ac:dyDescent="0.3">
      <c r="B217" s="7">
        <f t="shared" si="3"/>
        <v>43678</v>
      </c>
      <c r="C217">
        <f>tblKalender[[#This Row],[Datum]]-RefDatum</f>
        <v>204</v>
      </c>
      <c r="D217">
        <f>tblKalender[[#This Row],[Datum]]-RefDatum+IF(tblKalender[[#This Row],[Datum]]&gt;=RefDatum,1,-1)</f>
        <v>205</v>
      </c>
      <c r="E217">
        <f>NETWORKDAYS(RefDatum,tblKalender[[#This Row],[Datum]])</f>
        <v>147</v>
      </c>
      <c r="F217">
        <f>NETWORKDAYS(RefDatum,tblKalender[[#This Row],[Datum]],tblFeestDagen[Datum])</f>
        <v>139</v>
      </c>
    </row>
    <row r="218" spans="2:6" x14ac:dyDescent="0.3">
      <c r="B218" s="7">
        <f t="shared" si="3"/>
        <v>43679</v>
      </c>
      <c r="C218">
        <f>tblKalender[[#This Row],[Datum]]-RefDatum</f>
        <v>205</v>
      </c>
      <c r="D218">
        <f>tblKalender[[#This Row],[Datum]]-RefDatum+IF(tblKalender[[#This Row],[Datum]]&gt;=RefDatum,1,-1)</f>
        <v>206</v>
      </c>
      <c r="E218">
        <f>NETWORKDAYS(RefDatum,tblKalender[[#This Row],[Datum]])</f>
        <v>148</v>
      </c>
      <c r="F218">
        <f>NETWORKDAYS(RefDatum,tblKalender[[#This Row],[Datum]],tblFeestDagen[Datum])</f>
        <v>140</v>
      </c>
    </row>
    <row r="219" spans="2:6" x14ac:dyDescent="0.3">
      <c r="B219" s="7">
        <f t="shared" si="3"/>
        <v>43680</v>
      </c>
      <c r="C219">
        <f>tblKalender[[#This Row],[Datum]]-RefDatum</f>
        <v>206</v>
      </c>
      <c r="D219">
        <f>tblKalender[[#This Row],[Datum]]-RefDatum+IF(tblKalender[[#This Row],[Datum]]&gt;=RefDatum,1,-1)</f>
        <v>207</v>
      </c>
      <c r="E219">
        <f>NETWORKDAYS(RefDatum,tblKalender[[#This Row],[Datum]])</f>
        <v>148</v>
      </c>
      <c r="F219">
        <f>NETWORKDAYS(RefDatum,tblKalender[[#This Row],[Datum]],tblFeestDagen[Datum])</f>
        <v>140</v>
      </c>
    </row>
    <row r="220" spans="2:6" x14ac:dyDescent="0.3">
      <c r="B220" s="7">
        <f t="shared" si="3"/>
        <v>43681</v>
      </c>
      <c r="C220">
        <f>tblKalender[[#This Row],[Datum]]-RefDatum</f>
        <v>207</v>
      </c>
      <c r="D220">
        <f>tblKalender[[#This Row],[Datum]]-RefDatum+IF(tblKalender[[#This Row],[Datum]]&gt;=RefDatum,1,-1)</f>
        <v>208</v>
      </c>
      <c r="E220">
        <f>NETWORKDAYS(RefDatum,tblKalender[[#This Row],[Datum]])</f>
        <v>148</v>
      </c>
      <c r="F220">
        <f>NETWORKDAYS(RefDatum,tblKalender[[#This Row],[Datum]],tblFeestDagen[Datum])</f>
        <v>140</v>
      </c>
    </row>
    <row r="221" spans="2:6" x14ac:dyDescent="0.3">
      <c r="B221" s="7">
        <f t="shared" si="3"/>
        <v>43682</v>
      </c>
      <c r="C221">
        <f>tblKalender[[#This Row],[Datum]]-RefDatum</f>
        <v>208</v>
      </c>
      <c r="D221">
        <f>tblKalender[[#This Row],[Datum]]-RefDatum+IF(tblKalender[[#This Row],[Datum]]&gt;=RefDatum,1,-1)</f>
        <v>209</v>
      </c>
      <c r="E221">
        <f>NETWORKDAYS(RefDatum,tblKalender[[#This Row],[Datum]])</f>
        <v>149</v>
      </c>
      <c r="F221">
        <f>NETWORKDAYS(RefDatum,tblKalender[[#This Row],[Datum]],tblFeestDagen[Datum])</f>
        <v>141</v>
      </c>
    </row>
    <row r="222" spans="2:6" x14ac:dyDescent="0.3">
      <c r="B222" s="7">
        <f t="shared" si="3"/>
        <v>43683</v>
      </c>
      <c r="C222">
        <f>tblKalender[[#This Row],[Datum]]-RefDatum</f>
        <v>209</v>
      </c>
      <c r="D222">
        <f>tblKalender[[#This Row],[Datum]]-RefDatum+IF(tblKalender[[#This Row],[Datum]]&gt;=RefDatum,1,-1)</f>
        <v>210</v>
      </c>
      <c r="E222">
        <f>NETWORKDAYS(RefDatum,tblKalender[[#This Row],[Datum]])</f>
        <v>150</v>
      </c>
      <c r="F222">
        <f>NETWORKDAYS(RefDatum,tblKalender[[#This Row],[Datum]],tblFeestDagen[Datum])</f>
        <v>142</v>
      </c>
    </row>
    <row r="223" spans="2:6" x14ac:dyDescent="0.3">
      <c r="B223" s="7">
        <f t="shared" si="3"/>
        <v>43684</v>
      </c>
      <c r="C223">
        <f>tblKalender[[#This Row],[Datum]]-RefDatum</f>
        <v>210</v>
      </c>
      <c r="D223">
        <f>tblKalender[[#This Row],[Datum]]-RefDatum+IF(tblKalender[[#This Row],[Datum]]&gt;=RefDatum,1,-1)</f>
        <v>211</v>
      </c>
      <c r="E223">
        <f>NETWORKDAYS(RefDatum,tblKalender[[#This Row],[Datum]])</f>
        <v>151</v>
      </c>
      <c r="F223">
        <f>NETWORKDAYS(RefDatum,tblKalender[[#This Row],[Datum]],tblFeestDagen[Datum])</f>
        <v>143</v>
      </c>
    </row>
    <row r="224" spans="2:6" x14ac:dyDescent="0.3">
      <c r="B224" s="7">
        <f t="shared" si="3"/>
        <v>43685</v>
      </c>
      <c r="C224">
        <f>tblKalender[[#This Row],[Datum]]-RefDatum</f>
        <v>211</v>
      </c>
      <c r="D224">
        <f>tblKalender[[#This Row],[Datum]]-RefDatum+IF(tblKalender[[#This Row],[Datum]]&gt;=RefDatum,1,-1)</f>
        <v>212</v>
      </c>
      <c r="E224">
        <f>NETWORKDAYS(RefDatum,tblKalender[[#This Row],[Datum]])</f>
        <v>152</v>
      </c>
      <c r="F224">
        <f>NETWORKDAYS(RefDatum,tblKalender[[#This Row],[Datum]],tblFeestDagen[Datum])</f>
        <v>144</v>
      </c>
    </row>
    <row r="225" spans="2:6" x14ac:dyDescent="0.3">
      <c r="B225" s="7">
        <f t="shared" si="3"/>
        <v>43686</v>
      </c>
      <c r="C225">
        <f>tblKalender[[#This Row],[Datum]]-RefDatum</f>
        <v>212</v>
      </c>
      <c r="D225">
        <f>tblKalender[[#This Row],[Datum]]-RefDatum+IF(tblKalender[[#This Row],[Datum]]&gt;=RefDatum,1,-1)</f>
        <v>213</v>
      </c>
      <c r="E225">
        <f>NETWORKDAYS(RefDatum,tblKalender[[#This Row],[Datum]])</f>
        <v>153</v>
      </c>
      <c r="F225">
        <f>NETWORKDAYS(RefDatum,tblKalender[[#This Row],[Datum]],tblFeestDagen[Datum])</f>
        <v>145</v>
      </c>
    </row>
    <row r="226" spans="2:6" x14ac:dyDescent="0.3">
      <c r="B226" s="7">
        <f t="shared" si="3"/>
        <v>43687</v>
      </c>
      <c r="C226">
        <f>tblKalender[[#This Row],[Datum]]-RefDatum</f>
        <v>213</v>
      </c>
      <c r="D226">
        <f>tblKalender[[#This Row],[Datum]]-RefDatum+IF(tblKalender[[#This Row],[Datum]]&gt;=RefDatum,1,-1)</f>
        <v>214</v>
      </c>
      <c r="E226">
        <f>NETWORKDAYS(RefDatum,tblKalender[[#This Row],[Datum]])</f>
        <v>153</v>
      </c>
      <c r="F226">
        <f>NETWORKDAYS(RefDatum,tblKalender[[#This Row],[Datum]],tblFeestDagen[Datum])</f>
        <v>145</v>
      </c>
    </row>
    <row r="227" spans="2:6" x14ac:dyDescent="0.3">
      <c r="B227" s="7">
        <f t="shared" si="3"/>
        <v>43688</v>
      </c>
      <c r="C227">
        <f>tblKalender[[#This Row],[Datum]]-RefDatum</f>
        <v>214</v>
      </c>
      <c r="D227">
        <f>tblKalender[[#This Row],[Datum]]-RefDatum+IF(tblKalender[[#This Row],[Datum]]&gt;=RefDatum,1,-1)</f>
        <v>215</v>
      </c>
      <c r="E227">
        <f>NETWORKDAYS(RefDatum,tblKalender[[#This Row],[Datum]])</f>
        <v>153</v>
      </c>
      <c r="F227">
        <f>NETWORKDAYS(RefDatum,tblKalender[[#This Row],[Datum]],tblFeestDagen[Datum])</f>
        <v>145</v>
      </c>
    </row>
    <row r="228" spans="2:6" x14ac:dyDescent="0.3">
      <c r="B228" s="7">
        <f t="shared" si="3"/>
        <v>43689</v>
      </c>
      <c r="C228">
        <f>tblKalender[[#This Row],[Datum]]-RefDatum</f>
        <v>215</v>
      </c>
      <c r="D228">
        <f>tblKalender[[#This Row],[Datum]]-RefDatum+IF(tblKalender[[#This Row],[Datum]]&gt;=RefDatum,1,-1)</f>
        <v>216</v>
      </c>
      <c r="E228">
        <f>NETWORKDAYS(RefDatum,tblKalender[[#This Row],[Datum]])</f>
        <v>154</v>
      </c>
      <c r="F228">
        <f>NETWORKDAYS(RefDatum,tblKalender[[#This Row],[Datum]],tblFeestDagen[Datum])</f>
        <v>146</v>
      </c>
    </row>
    <row r="229" spans="2:6" x14ac:dyDescent="0.3">
      <c r="B229" s="7">
        <f t="shared" si="3"/>
        <v>43690</v>
      </c>
      <c r="C229">
        <f>tblKalender[[#This Row],[Datum]]-RefDatum</f>
        <v>216</v>
      </c>
      <c r="D229">
        <f>tblKalender[[#This Row],[Datum]]-RefDatum+IF(tblKalender[[#This Row],[Datum]]&gt;=RefDatum,1,-1)</f>
        <v>217</v>
      </c>
      <c r="E229">
        <f>NETWORKDAYS(RefDatum,tblKalender[[#This Row],[Datum]])</f>
        <v>155</v>
      </c>
      <c r="F229">
        <f>NETWORKDAYS(RefDatum,tblKalender[[#This Row],[Datum]],tblFeestDagen[Datum])</f>
        <v>147</v>
      </c>
    </row>
    <row r="230" spans="2:6" x14ac:dyDescent="0.3">
      <c r="B230" s="7">
        <f t="shared" si="3"/>
        <v>43691</v>
      </c>
      <c r="C230">
        <f>tblKalender[[#This Row],[Datum]]-RefDatum</f>
        <v>217</v>
      </c>
      <c r="D230">
        <f>tblKalender[[#This Row],[Datum]]-RefDatum+IF(tblKalender[[#This Row],[Datum]]&gt;=RefDatum,1,-1)</f>
        <v>218</v>
      </c>
      <c r="E230">
        <f>NETWORKDAYS(RefDatum,tblKalender[[#This Row],[Datum]])</f>
        <v>156</v>
      </c>
      <c r="F230">
        <f>NETWORKDAYS(RefDatum,tblKalender[[#This Row],[Datum]],tblFeestDagen[Datum])</f>
        <v>148</v>
      </c>
    </row>
    <row r="231" spans="2:6" x14ac:dyDescent="0.3">
      <c r="B231" s="7">
        <f t="shared" si="3"/>
        <v>43692</v>
      </c>
      <c r="C231">
        <f>tblKalender[[#This Row],[Datum]]-RefDatum</f>
        <v>218</v>
      </c>
      <c r="D231">
        <f>tblKalender[[#This Row],[Datum]]-RefDatum+IF(tblKalender[[#This Row],[Datum]]&gt;=RefDatum,1,-1)</f>
        <v>219</v>
      </c>
      <c r="E231">
        <f>NETWORKDAYS(RefDatum,tblKalender[[#This Row],[Datum]])</f>
        <v>157</v>
      </c>
      <c r="F231">
        <f>NETWORKDAYS(RefDatum,tblKalender[[#This Row],[Datum]],tblFeestDagen[Datum])</f>
        <v>149</v>
      </c>
    </row>
    <row r="232" spans="2:6" x14ac:dyDescent="0.3">
      <c r="B232" s="7">
        <f t="shared" si="3"/>
        <v>43693</v>
      </c>
      <c r="C232">
        <f>tblKalender[[#This Row],[Datum]]-RefDatum</f>
        <v>219</v>
      </c>
      <c r="D232">
        <f>tblKalender[[#This Row],[Datum]]-RefDatum+IF(tblKalender[[#This Row],[Datum]]&gt;=RefDatum,1,-1)</f>
        <v>220</v>
      </c>
      <c r="E232">
        <f>NETWORKDAYS(RefDatum,tblKalender[[#This Row],[Datum]])</f>
        <v>158</v>
      </c>
      <c r="F232">
        <f>NETWORKDAYS(RefDatum,tblKalender[[#This Row],[Datum]],tblFeestDagen[Datum])</f>
        <v>150</v>
      </c>
    </row>
    <row r="233" spans="2:6" x14ac:dyDescent="0.3">
      <c r="B233" s="7">
        <f t="shared" si="3"/>
        <v>43694</v>
      </c>
      <c r="C233">
        <f>tblKalender[[#This Row],[Datum]]-RefDatum</f>
        <v>220</v>
      </c>
      <c r="D233">
        <f>tblKalender[[#This Row],[Datum]]-RefDatum+IF(tblKalender[[#This Row],[Datum]]&gt;=RefDatum,1,-1)</f>
        <v>221</v>
      </c>
      <c r="E233">
        <f>NETWORKDAYS(RefDatum,tblKalender[[#This Row],[Datum]])</f>
        <v>158</v>
      </c>
      <c r="F233">
        <f>NETWORKDAYS(RefDatum,tblKalender[[#This Row],[Datum]],tblFeestDagen[Datum])</f>
        <v>150</v>
      </c>
    </row>
    <row r="234" spans="2:6" x14ac:dyDescent="0.3">
      <c r="B234" s="7">
        <f t="shared" si="3"/>
        <v>43695</v>
      </c>
      <c r="C234">
        <f>tblKalender[[#This Row],[Datum]]-RefDatum</f>
        <v>221</v>
      </c>
      <c r="D234">
        <f>tblKalender[[#This Row],[Datum]]-RefDatum+IF(tblKalender[[#This Row],[Datum]]&gt;=RefDatum,1,-1)</f>
        <v>222</v>
      </c>
      <c r="E234">
        <f>NETWORKDAYS(RefDatum,tblKalender[[#This Row],[Datum]])</f>
        <v>158</v>
      </c>
      <c r="F234">
        <f>NETWORKDAYS(RefDatum,tblKalender[[#This Row],[Datum]],tblFeestDagen[Datum])</f>
        <v>150</v>
      </c>
    </row>
    <row r="235" spans="2:6" x14ac:dyDescent="0.3">
      <c r="B235" s="7">
        <f t="shared" si="3"/>
        <v>43696</v>
      </c>
      <c r="C235">
        <f>tblKalender[[#This Row],[Datum]]-RefDatum</f>
        <v>222</v>
      </c>
      <c r="D235">
        <f>tblKalender[[#This Row],[Datum]]-RefDatum+IF(tblKalender[[#This Row],[Datum]]&gt;=RefDatum,1,-1)</f>
        <v>223</v>
      </c>
      <c r="E235">
        <f>NETWORKDAYS(RefDatum,tblKalender[[#This Row],[Datum]])</f>
        <v>159</v>
      </c>
      <c r="F235">
        <f>NETWORKDAYS(RefDatum,tblKalender[[#This Row],[Datum]],tblFeestDagen[Datum])</f>
        <v>151</v>
      </c>
    </row>
    <row r="236" spans="2:6" x14ac:dyDescent="0.3">
      <c r="B236" s="7">
        <f t="shared" si="3"/>
        <v>43697</v>
      </c>
      <c r="C236">
        <f>tblKalender[[#This Row],[Datum]]-RefDatum</f>
        <v>223</v>
      </c>
      <c r="D236">
        <f>tblKalender[[#This Row],[Datum]]-RefDatum+IF(tblKalender[[#This Row],[Datum]]&gt;=RefDatum,1,-1)</f>
        <v>224</v>
      </c>
      <c r="E236">
        <f>NETWORKDAYS(RefDatum,tblKalender[[#This Row],[Datum]])</f>
        <v>160</v>
      </c>
      <c r="F236">
        <f>NETWORKDAYS(RefDatum,tblKalender[[#This Row],[Datum]],tblFeestDagen[Datum])</f>
        <v>152</v>
      </c>
    </row>
    <row r="237" spans="2:6" x14ac:dyDescent="0.3">
      <c r="B237" s="7">
        <f t="shared" si="3"/>
        <v>43698</v>
      </c>
      <c r="C237">
        <f>tblKalender[[#This Row],[Datum]]-RefDatum</f>
        <v>224</v>
      </c>
      <c r="D237">
        <f>tblKalender[[#This Row],[Datum]]-RefDatum+IF(tblKalender[[#This Row],[Datum]]&gt;=RefDatum,1,-1)</f>
        <v>225</v>
      </c>
      <c r="E237">
        <f>NETWORKDAYS(RefDatum,tblKalender[[#This Row],[Datum]])</f>
        <v>161</v>
      </c>
      <c r="F237">
        <f>NETWORKDAYS(RefDatum,tblKalender[[#This Row],[Datum]],tblFeestDagen[Datum])</f>
        <v>153</v>
      </c>
    </row>
    <row r="238" spans="2:6" x14ac:dyDescent="0.3">
      <c r="B238" s="7">
        <f t="shared" si="3"/>
        <v>43699</v>
      </c>
      <c r="C238">
        <f>tblKalender[[#This Row],[Datum]]-RefDatum</f>
        <v>225</v>
      </c>
      <c r="D238">
        <f>tblKalender[[#This Row],[Datum]]-RefDatum+IF(tblKalender[[#This Row],[Datum]]&gt;=RefDatum,1,-1)</f>
        <v>226</v>
      </c>
      <c r="E238">
        <f>NETWORKDAYS(RefDatum,tblKalender[[#This Row],[Datum]])</f>
        <v>162</v>
      </c>
      <c r="F238">
        <f>NETWORKDAYS(RefDatum,tblKalender[[#This Row],[Datum]],tblFeestDagen[Datum])</f>
        <v>154</v>
      </c>
    </row>
    <row r="239" spans="2:6" x14ac:dyDescent="0.3">
      <c r="B239" s="7">
        <f t="shared" si="3"/>
        <v>43700</v>
      </c>
      <c r="C239">
        <f>tblKalender[[#This Row],[Datum]]-RefDatum</f>
        <v>226</v>
      </c>
      <c r="D239">
        <f>tblKalender[[#This Row],[Datum]]-RefDatum+IF(tblKalender[[#This Row],[Datum]]&gt;=RefDatum,1,-1)</f>
        <v>227</v>
      </c>
      <c r="E239">
        <f>NETWORKDAYS(RefDatum,tblKalender[[#This Row],[Datum]])</f>
        <v>163</v>
      </c>
      <c r="F239">
        <f>NETWORKDAYS(RefDatum,tblKalender[[#This Row],[Datum]],tblFeestDagen[Datum])</f>
        <v>155</v>
      </c>
    </row>
    <row r="240" spans="2:6" x14ac:dyDescent="0.3">
      <c r="B240" s="7">
        <f t="shared" si="3"/>
        <v>43701</v>
      </c>
      <c r="C240">
        <f>tblKalender[[#This Row],[Datum]]-RefDatum</f>
        <v>227</v>
      </c>
      <c r="D240">
        <f>tblKalender[[#This Row],[Datum]]-RefDatum+IF(tblKalender[[#This Row],[Datum]]&gt;=RefDatum,1,-1)</f>
        <v>228</v>
      </c>
      <c r="E240">
        <f>NETWORKDAYS(RefDatum,tblKalender[[#This Row],[Datum]])</f>
        <v>163</v>
      </c>
      <c r="F240">
        <f>NETWORKDAYS(RefDatum,tblKalender[[#This Row],[Datum]],tblFeestDagen[Datum])</f>
        <v>155</v>
      </c>
    </row>
    <row r="241" spans="2:6" x14ac:dyDescent="0.3">
      <c r="B241" s="7">
        <f t="shared" si="3"/>
        <v>43702</v>
      </c>
      <c r="C241">
        <f>tblKalender[[#This Row],[Datum]]-RefDatum</f>
        <v>228</v>
      </c>
      <c r="D241">
        <f>tblKalender[[#This Row],[Datum]]-RefDatum+IF(tblKalender[[#This Row],[Datum]]&gt;=RefDatum,1,-1)</f>
        <v>229</v>
      </c>
      <c r="E241">
        <f>NETWORKDAYS(RefDatum,tblKalender[[#This Row],[Datum]])</f>
        <v>163</v>
      </c>
      <c r="F241">
        <f>NETWORKDAYS(RefDatum,tblKalender[[#This Row],[Datum]],tblFeestDagen[Datum])</f>
        <v>155</v>
      </c>
    </row>
    <row r="242" spans="2:6" x14ac:dyDescent="0.3">
      <c r="B242" s="7">
        <f t="shared" si="3"/>
        <v>43703</v>
      </c>
      <c r="C242">
        <f>tblKalender[[#This Row],[Datum]]-RefDatum</f>
        <v>229</v>
      </c>
      <c r="D242">
        <f>tblKalender[[#This Row],[Datum]]-RefDatum+IF(tblKalender[[#This Row],[Datum]]&gt;=RefDatum,1,-1)</f>
        <v>230</v>
      </c>
      <c r="E242">
        <f>NETWORKDAYS(RefDatum,tblKalender[[#This Row],[Datum]])</f>
        <v>164</v>
      </c>
      <c r="F242">
        <f>NETWORKDAYS(RefDatum,tblKalender[[#This Row],[Datum]],tblFeestDagen[Datum])</f>
        <v>156</v>
      </c>
    </row>
    <row r="243" spans="2:6" x14ac:dyDescent="0.3">
      <c r="B243" s="7">
        <f t="shared" si="3"/>
        <v>43704</v>
      </c>
      <c r="C243">
        <f>tblKalender[[#This Row],[Datum]]-RefDatum</f>
        <v>230</v>
      </c>
      <c r="D243">
        <f>tblKalender[[#This Row],[Datum]]-RefDatum+IF(tblKalender[[#This Row],[Datum]]&gt;=RefDatum,1,-1)</f>
        <v>231</v>
      </c>
      <c r="E243">
        <f>NETWORKDAYS(RefDatum,tblKalender[[#This Row],[Datum]])</f>
        <v>165</v>
      </c>
      <c r="F243">
        <f>NETWORKDAYS(RefDatum,tblKalender[[#This Row],[Datum]],tblFeestDagen[Datum])</f>
        <v>157</v>
      </c>
    </row>
    <row r="244" spans="2:6" x14ac:dyDescent="0.3">
      <c r="B244" s="7">
        <f t="shared" si="3"/>
        <v>43705</v>
      </c>
      <c r="C244">
        <f>tblKalender[[#This Row],[Datum]]-RefDatum</f>
        <v>231</v>
      </c>
      <c r="D244">
        <f>tblKalender[[#This Row],[Datum]]-RefDatum+IF(tblKalender[[#This Row],[Datum]]&gt;=RefDatum,1,-1)</f>
        <v>232</v>
      </c>
      <c r="E244">
        <f>NETWORKDAYS(RefDatum,tblKalender[[#This Row],[Datum]])</f>
        <v>166</v>
      </c>
      <c r="F244">
        <f>NETWORKDAYS(RefDatum,tblKalender[[#This Row],[Datum]],tblFeestDagen[Datum])</f>
        <v>158</v>
      </c>
    </row>
    <row r="245" spans="2:6" x14ac:dyDescent="0.3">
      <c r="B245" s="7">
        <f t="shared" si="3"/>
        <v>43706</v>
      </c>
      <c r="C245">
        <f>tblKalender[[#This Row],[Datum]]-RefDatum</f>
        <v>232</v>
      </c>
      <c r="D245">
        <f>tblKalender[[#This Row],[Datum]]-RefDatum+IF(tblKalender[[#This Row],[Datum]]&gt;=RefDatum,1,-1)</f>
        <v>233</v>
      </c>
      <c r="E245">
        <f>NETWORKDAYS(RefDatum,tblKalender[[#This Row],[Datum]])</f>
        <v>167</v>
      </c>
      <c r="F245">
        <f>NETWORKDAYS(RefDatum,tblKalender[[#This Row],[Datum]],tblFeestDagen[Datum])</f>
        <v>159</v>
      </c>
    </row>
    <row r="246" spans="2:6" x14ac:dyDescent="0.3">
      <c r="B246" s="7">
        <f t="shared" si="3"/>
        <v>43707</v>
      </c>
      <c r="C246">
        <f>tblKalender[[#This Row],[Datum]]-RefDatum</f>
        <v>233</v>
      </c>
      <c r="D246">
        <f>tblKalender[[#This Row],[Datum]]-RefDatum+IF(tblKalender[[#This Row],[Datum]]&gt;=RefDatum,1,-1)</f>
        <v>234</v>
      </c>
      <c r="E246">
        <f>NETWORKDAYS(RefDatum,tblKalender[[#This Row],[Datum]])</f>
        <v>168</v>
      </c>
      <c r="F246">
        <f>NETWORKDAYS(RefDatum,tblKalender[[#This Row],[Datum]],tblFeestDagen[Datum])</f>
        <v>160</v>
      </c>
    </row>
    <row r="247" spans="2:6" x14ac:dyDescent="0.3">
      <c r="B247" s="7">
        <f t="shared" si="3"/>
        <v>43708</v>
      </c>
      <c r="C247">
        <f>tblKalender[[#This Row],[Datum]]-RefDatum</f>
        <v>234</v>
      </c>
      <c r="D247">
        <f>tblKalender[[#This Row],[Datum]]-RefDatum+IF(tblKalender[[#This Row],[Datum]]&gt;=RefDatum,1,-1)</f>
        <v>235</v>
      </c>
      <c r="E247">
        <f>NETWORKDAYS(RefDatum,tblKalender[[#This Row],[Datum]])</f>
        <v>168</v>
      </c>
      <c r="F247">
        <f>NETWORKDAYS(RefDatum,tblKalender[[#This Row],[Datum]],tblFeestDagen[Datum])</f>
        <v>160</v>
      </c>
    </row>
    <row r="248" spans="2:6" x14ac:dyDescent="0.3">
      <c r="B248" s="7">
        <f t="shared" si="3"/>
        <v>43709</v>
      </c>
      <c r="C248">
        <f>tblKalender[[#This Row],[Datum]]-RefDatum</f>
        <v>235</v>
      </c>
      <c r="D248">
        <f>tblKalender[[#This Row],[Datum]]-RefDatum+IF(tblKalender[[#This Row],[Datum]]&gt;=RefDatum,1,-1)</f>
        <v>236</v>
      </c>
      <c r="E248">
        <f>NETWORKDAYS(RefDatum,tblKalender[[#This Row],[Datum]])</f>
        <v>168</v>
      </c>
      <c r="F248">
        <f>NETWORKDAYS(RefDatum,tblKalender[[#This Row],[Datum]],tblFeestDagen[Datum])</f>
        <v>160</v>
      </c>
    </row>
    <row r="249" spans="2:6" x14ac:dyDescent="0.3">
      <c r="B249" s="7">
        <f t="shared" si="3"/>
        <v>43710</v>
      </c>
      <c r="C249">
        <f>tblKalender[[#This Row],[Datum]]-RefDatum</f>
        <v>236</v>
      </c>
      <c r="D249">
        <f>tblKalender[[#This Row],[Datum]]-RefDatum+IF(tblKalender[[#This Row],[Datum]]&gt;=RefDatum,1,-1)</f>
        <v>237</v>
      </c>
      <c r="E249">
        <f>NETWORKDAYS(RefDatum,tblKalender[[#This Row],[Datum]])</f>
        <v>169</v>
      </c>
      <c r="F249">
        <f>NETWORKDAYS(RefDatum,tblKalender[[#This Row],[Datum]],tblFeestDagen[Datum])</f>
        <v>161</v>
      </c>
    </row>
    <row r="250" spans="2:6" x14ac:dyDescent="0.3">
      <c r="B250" s="7">
        <f t="shared" si="3"/>
        <v>43711</v>
      </c>
      <c r="C250">
        <f>tblKalender[[#This Row],[Datum]]-RefDatum</f>
        <v>237</v>
      </c>
      <c r="D250">
        <f>tblKalender[[#This Row],[Datum]]-RefDatum+IF(tblKalender[[#This Row],[Datum]]&gt;=RefDatum,1,-1)</f>
        <v>238</v>
      </c>
      <c r="E250">
        <f>NETWORKDAYS(RefDatum,tblKalender[[#This Row],[Datum]])</f>
        <v>170</v>
      </c>
      <c r="F250">
        <f>NETWORKDAYS(RefDatum,tblKalender[[#This Row],[Datum]],tblFeestDagen[Datum])</f>
        <v>162</v>
      </c>
    </row>
    <row r="251" spans="2:6" x14ac:dyDescent="0.3">
      <c r="B251" s="7">
        <f t="shared" si="3"/>
        <v>43712</v>
      </c>
      <c r="C251">
        <f>tblKalender[[#This Row],[Datum]]-RefDatum</f>
        <v>238</v>
      </c>
      <c r="D251">
        <f>tblKalender[[#This Row],[Datum]]-RefDatum+IF(tblKalender[[#This Row],[Datum]]&gt;=RefDatum,1,-1)</f>
        <v>239</v>
      </c>
      <c r="E251">
        <f>NETWORKDAYS(RefDatum,tblKalender[[#This Row],[Datum]])</f>
        <v>171</v>
      </c>
      <c r="F251">
        <f>NETWORKDAYS(RefDatum,tblKalender[[#This Row],[Datum]],tblFeestDagen[Datum])</f>
        <v>163</v>
      </c>
    </row>
    <row r="252" spans="2:6" x14ac:dyDescent="0.3">
      <c r="B252" s="7">
        <f t="shared" si="3"/>
        <v>43713</v>
      </c>
      <c r="C252">
        <f>tblKalender[[#This Row],[Datum]]-RefDatum</f>
        <v>239</v>
      </c>
      <c r="D252">
        <f>tblKalender[[#This Row],[Datum]]-RefDatum+IF(tblKalender[[#This Row],[Datum]]&gt;=RefDatum,1,-1)</f>
        <v>240</v>
      </c>
      <c r="E252">
        <f>NETWORKDAYS(RefDatum,tblKalender[[#This Row],[Datum]])</f>
        <v>172</v>
      </c>
      <c r="F252">
        <f>NETWORKDAYS(RefDatum,tblKalender[[#This Row],[Datum]],tblFeestDagen[Datum])</f>
        <v>164</v>
      </c>
    </row>
    <row r="253" spans="2:6" x14ac:dyDescent="0.3">
      <c r="B253" s="7">
        <f t="shared" si="3"/>
        <v>43714</v>
      </c>
      <c r="C253">
        <f>tblKalender[[#This Row],[Datum]]-RefDatum</f>
        <v>240</v>
      </c>
      <c r="D253">
        <f>tblKalender[[#This Row],[Datum]]-RefDatum+IF(tblKalender[[#This Row],[Datum]]&gt;=RefDatum,1,-1)</f>
        <v>241</v>
      </c>
      <c r="E253">
        <f>NETWORKDAYS(RefDatum,tblKalender[[#This Row],[Datum]])</f>
        <v>173</v>
      </c>
      <c r="F253">
        <f>NETWORKDAYS(RefDatum,tblKalender[[#This Row],[Datum]],tblFeestDagen[Datum])</f>
        <v>165</v>
      </c>
    </row>
    <row r="254" spans="2:6" x14ac:dyDescent="0.3">
      <c r="B254" s="7">
        <f t="shared" si="3"/>
        <v>43715</v>
      </c>
      <c r="C254">
        <f>tblKalender[[#This Row],[Datum]]-RefDatum</f>
        <v>241</v>
      </c>
      <c r="D254">
        <f>tblKalender[[#This Row],[Datum]]-RefDatum+IF(tblKalender[[#This Row],[Datum]]&gt;=RefDatum,1,-1)</f>
        <v>242</v>
      </c>
      <c r="E254">
        <f>NETWORKDAYS(RefDatum,tblKalender[[#This Row],[Datum]])</f>
        <v>173</v>
      </c>
      <c r="F254">
        <f>NETWORKDAYS(RefDatum,tblKalender[[#This Row],[Datum]],tblFeestDagen[Datum])</f>
        <v>165</v>
      </c>
    </row>
    <row r="255" spans="2:6" x14ac:dyDescent="0.3">
      <c r="B255" s="7">
        <f t="shared" si="3"/>
        <v>43716</v>
      </c>
      <c r="C255">
        <f>tblKalender[[#This Row],[Datum]]-RefDatum</f>
        <v>242</v>
      </c>
      <c r="D255">
        <f>tblKalender[[#This Row],[Datum]]-RefDatum+IF(tblKalender[[#This Row],[Datum]]&gt;=RefDatum,1,-1)</f>
        <v>243</v>
      </c>
      <c r="E255">
        <f>NETWORKDAYS(RefDatum,tblKalender[[#This Row],[Datum]])</f>
        <v>173</v>
      </c>
      <c r="F255">
        <f>NETWORKDAYS(RefDatum,tblKalender[[#This Row],[Datum]],tblFeestDagen[Datum])</f>
        <v>165</v>
      </c>
    </row>
    <row r="256" spans="2:6" x14ac:dyDescent="0.3">
      <c r="B256" s="7">
        <f t="shared" si="3"/>
        <v>43717</v>
      </c>
      <c r="C256">
        <f>tblKalender[[#This Row],[Datum]]-RefDatum</f>
        <v>243</v>
      </c>
      <c r="D256">
        <f>tblKalender[[#This Row],[Datum]]-RefDatum+IF(tblKalender[[#This Row],[Datum]]&gt;=RefDatum,1,-1)</f>
        <v>244</v>
      </c>
      <c r="E256">
        <f>NETWORKDAYS(RefDatum,tblKalender[[#This Row],[Datum]])</f>
        <v>174</v>
      </c>
      <c r="F256">
        <f>NETWORKDAYS(RefDatum,tblKalender[[#This Row],[Datum]],tblFeestDagen[Datum])</f>
        <v>166</v>
      </c>
    </row>
    <row r="257" spans="2:6" x14ac:dyDescent="0.3">
      <c r="B257" s="7">
        <f t="shared" si="3"/>
        <v>43718</v>
      </c>
      <c r="C257">
        <f>tblKalender[[#This Row],[Datum]]-RefDatum</f>
        <v>244</v>
      </c>
      <c r="D257">
        <f>tblKalender[[#This Row],[Datum]]-RefDatum+IF(tblKalender[[#This Row],[Datum]]&gt;=RefDatum,1,-1)</f>
        <v>245</v>
      </c>
      <c r="E257">
        <f>NETWORKDAYS(RefDatum,tblKalender[[#This Row],[Datum]])</f>
        <v>175</v>
      </c>
      <c r="F257">
        <f>NETWORKDAYS(RefDatum,tblKalender[[#This Row],[Datum]],tblFeestDagen[Datum])</f>
        <v>167</v>
      </c>
    </row>
    <row r="258" spans="2:6" x14ac:dyDescent="0.3">
      <c r="B258" s="7">
        <f t="shared" si="3"/>
        <v>43719</v>
      </c>
      <c r="C258">
        <f>tblKalender[[#This Row],[Datum]]-RefDatum</f>
        <v>245</v>
      </c>
      <c r="D258">
        <f>tblKalender[[#This Row],[Datum]]-RefDatum+IF(tblKalender[[#This Row],[Datum]]&gt;=RefDatum,1,-1)</f>
        <v>246</v>
      </c>
      <c r="E258">
        <f>NETWORKDAYS(RefDatum,tblKalender[[#This Row],[Datum]])</f>
        <v>176</v>
      </c>
      <c r="F258">
        <f>NETWORKDAYS(RefDatum,tblKalender[[#This Row],[Datum]],tblFeestDagen[Datum])</f>
        <v>168</v>
      </c>
    </row>
    <row r="259" spans="2:6" x14ac:dyDescent="0.3">
      <c r="B259" s="7">
        <f t="shared" si="3"/>
        <v>43720</v>
      </c>
      <c r="C259">
        <f>tblKalender[[#This Row],[Datum]]-RefDatum</f>
        <v>246</v>
      </c>
      <c r="D259">
        <f>tblKalender[[#This Row],[Datum]]-RefDatum+IF(tblKalender[[#This Row],[Datum]]&gt;=RefDatum,1,-1)</f>
        <v>247</v>
      </c>
      <c r="E259">
        <f>NETWORKDAYS(RefDatum,tblKalender[[#This Row],[Datum]])</f>
        <v>177</v>
      </c>
      <c r="F259">
        <f>NETWORKDAYS(RefDatum,tblKalender[[#This Row],[Datum]],tblFeestDagen[Datum])</f>
        <v>169</v>
      </c>
    </row>
    <row r="260" spans="2:6" x14ac:dyDescent="0.3">
      <c r="B260" s="7">
        <f t="shared" si="3"/>
        <v>43721</v>
      </c>
      <c r="C260">
        <f>tblKalender[[#This Row],[Datum]]-RefDatum</f>
        <v>247</v>
      </c>
      <c r="D260">
        <f>tblKalender[[#This Row],[Datum]]-RefDatum+IF(tblKalender[[#This Row],[Datum]]&gt;=RefDatum,1,-1)</f>
        <v>248</v>
      </c>
      <c r="E260">
        <f>NETWORKDAYS(RefDatum,tblKalender[[#This Row],[Datum]])</f>
        <v>178</v>
      </c>
      <c r="F260">
        <f>NETWORKDAYS(RefDatum,tblKalender[[#This Row],[Datum]],tblFeestDagen[Datum])</f>
        <v>170</v>
      </c>
    </row>
    <row r="261" spans="2:6" x14ac:dyDescent="0.3">
      <c r="B261" s="7">
        <f t="shared" si="3"/>
        <v>43722</v>
      </c>
      <c r="C261">
        <f>tblKalender[[#This Row],[Datum]]-RefDatum</f>
        <v>248</v>
      </c>
      <c r="D261">
        <f>tblKalender[[#This Row],[Datum]]-RefDatum+IF(tblKalender[[#This Row],[Datum]]&gt;=RefDatum,1,-1)</f>
        <v>249</v>
      </c>
      <c r="E261">
        <f>NETWORKDAYS(RefDatum,tblKalender[[#This Row],[Datum]])</f>
        <v>178</v>
      </c>
      <c r="F261">
        <f>NETWORKDAYS(RefDatum,tblKalender[[#This Row],[Datum]],tblFeestDagen[Datum])</f>
        <v>170</v>
      </c>
    </row>
    <row r="262" spans="2:6" x14ac:dyDescent="0.3">
      <c r="B262" s="7">
        <f t="shared" ref="B262:B325" si="4">B261+1</f>
        <v>43723</v>
      </c>
      <c r="C262">
        <f>tblKalender[[#This Row],[Datum]]-RefDatum</f>
        <v>249</v>
      </c>
      <c r="D262">
        <f>tblKalender[[#This Row],[Datum]]-RefDatum+IF(tblKalender[[#This Row],[Datum]]&gt;=RefDatum,1,-1)</f>
        <v>250</v>
      </c>
      <c r="E262">
        <f>NETWORKDAYS(RefDatum,tblKalender[[#This Row],[Datum]])</f>
        <v>178</v>
      </c>
      <c r="F262">
        <f>NETWORKDAYS(RefDatum,tblKalender[[#This Row],[Datum]],tblFeestDagen[Datum])</f>
        <v>170</v>
      </c>
    </row>
    <row r="263" spans="2:6" x14ac:dyDescent="0.3">
      <c r="B263" s="7">
        <f t="shared" si="4"/>
        <v>43724</v>
      </c>
      <c r="C263">
        <f>tblKalender[[#This Row],[Datum]]-RefDatum</f>
        <v>250</v>
      </c>
      <c r="D263">
        <f>tblKalender[[#This Row],[Datum]]-RefDatum+IF(tblKalender[[#This Row],[Datum]]&gt;=RefDatum,1,-1)</f>
        <v>251</v>
      </c>
      <c r="E263">
        <f>NETWORKDAYS(RefDatum,tblKalender[[#This Row],[Datum]])</f>
        <v>179</v>
      </c>
      <c r="F263">
        <f>NETWORKDAYS(RefDatum,tblKalender[[#This Row],[Datum]],tblFeestDagen[Datum])</f>
        <v>171</v>
      </c>
    </row>
    <row r="264" spans="2:6" x14ac:dyDescent="0.3">
      <c r="B264" s="7">
        <f t="shared" si="4"/>
        <v>43725</v>
      </c>
      <c r="C264">
        <f>tblKalender[[#This Row],[Datum]]-RefDatum</f>
        <v>251</v>
      </c>
      <c r="D264">
        <f>tblKalender[[#This Row],[Datum]]-RefDatum+IF(tblKalender[[#This Row],[Datum]]&gt;=RefDatum,1,-1)</f>
        <v>252</v>
      </c>
      <c r="E264">
        <f>NETWORKDAYS(RefDatum,tblKalender[[#This Row],[Datum]])</f>
        <v>180</v>
      </c>
      <c r="F264">
        <f>NETWORKDAYS(RefDatum,tblKalender[[#This Row],[Datum]],tblFeestDagen[Datum])</f>
        <v>171</v>
      </c>
    </row>
    <row r="265" spans="2:6" x14ac:dyDescent="0.3">
      <c r="B265" s="7">
        <f t="shared" si="4"/>
        <v>43726</v>
      </c>
      <c r="C265">
        <f>tblKalender[[#This Row],[Datum]]-RefDatum</f>
        <v>252</v>
      </c>
      <c r="D265">
        <f>tblKalender[[#This Row],[Datum]]-RefDatum+IF(tblKalender[[#This Row],[Datum]]&gt;=RefDatum,1,-1)</f>
        <v>253</v>
      </c>
      <c r="E265">
        <f>NETWORKDAYS(RefDatum,tblKalender[[#This Row],[Datum]])</f>
        <v>181</v>
      </c>
      <c r="F265">
        <f>NETWORKDAYS(RefDatum,tblKalender[[#This Row],[Datum]],tblFeestDagen[Datum])</f>
        <v>172</v>
      </c>
    </row>
    <row r="266" spans="2:6" x14ac:dyDescent="0.3">
      <c r="B266" s="7">
        <f t="shared" si="4"/>
        <v>43727</v>
      </c>
      <c r="C266">
        <f>tblKalender[[#This Row],[Datum]]-RefDatum</f>
        <v>253</v>
      </c>
      <c r="D266">
        <f>tblKalender[[#This Row],[Datum]]-RefDatum+IF(tblKalender[[#This Row],[Datum]]&gt;=RefDatum,1,-1)</f>
        <v>254</v>
      </c>
      <c r="E266">
        <f>NETWORKDAYS(RefDatum,tblKalender[[#This Row],[Datum]])</f>
        <v>182</v>
      </c>
      <c r="F266">
        <f>NETWORKDAYS(RefDatum,tblKalender[[#This Row],[Datum]],tblFeestDagen[Datum])</f>
        <v>173</v>
      </c>
    </row>
    <row r="267" spans="2:6" x14ac:dyDescent="0.3">
      <c r="B267" s="7">
        <f t="shared" si="4"/>
        <v>43728</v>
      </c>
      <c r="C267">
        <f>tblKalender[[#This Row],[Datum]]-RefDatum</f>
        <v>254</v>
      </c>
      <c r="D267">
        <f>tblKalender[[#This Row],[Datum]]-RefDatum+IF(tblKalender[[#This Row],[Datum]]&gt;=RefDatum,1,-1)</f>
        <v>255</v>
      </c>
      <c r="E267">
        <f>NETWORKDAYS(RefDatum,tblKalender[[#This Row],[Datum]])</f>
        <v>183</v>
      </c>
      <c r="F267">
        <f>NETWORKDAYS(RefDatum,tblKalender[[#This Row],[Datum]],tblFeestDagen[Datum])</f>
        <v>174</v>
      </c>
    </row>
    <row r="268" spans="2:6" x14ac:dyDescent="0.3">
      <c r="B268" s="7">
        <f t="shared" si="4"/>
        <v>43729</v>
      </c>
      <c r="C268">
        <f>tblKalender[[#This Row],[Datum]]-RefDatum</f>
        <v>255</v>
      </c>
      <c r="D268">
        <f>tblKalender[[#This Row],[Datum]]-RefDatum+IF(tblKalender[[#This Row],[Datum]]&gt;=RefDatum,1,-1)</f>
        <v>256</v>
      </c>
      <c r="E268">
        <f>NETWORKDAYS(RefDatum,tblKalender[[#This Row],[Datum]])</f>
        <v>183</v>
      </c>
      <c r="F268">
        <f>NETWORKDAYS(RefDatum,tblKalender[[#This Row],[Datum]],tblFeestDagen[Datum])</f>
        <v>174</v>
      </c>
    </row>
    <row r="269" spans="2:6" x14ac:dyDescent="0.3">
      <c r="B269" s="7">
        <f t="shared" si="4"/>
        <v>43730</v>
      </c>
      <c r="C269">
        <f>tblKalender[[#This Row],[Datum]]-RefDatum</f>
        <v>256</v>
      </c>
      <c r="D269">
        <f>tblKalender[[#This Row],[Datum]]-RefDatum+IF(tblKalender[[#This Row],[Datum]]&gt;=RefDatum,1,-1)</f>
        <v>257</v>
      </c>
      <c r="E269">
        <f>NETWORKDAYS(RefDatum,tblKalender[[#This Row],[Datum]])</f>
        <v>183</v>
      </c>
      <c r="F269">
        <f>NETWORKDAYS(RefDatum,tblKalender[[#This Row],[Datum]],tblFeestDagen[Datum])</f>
        <v>174</v>
      </c>
    </row>
    <row r="270" spans="2:6" x14ac:dyDescent="0.3">
      <c r="B270" s="7">
        <f t="shared" si="4"/>
        <v>43731</v>
      </c>
      <c r="C270">
        <f>tblKalender[[#This Row],[Datum]]-RefDatum</f>
        <v>257</v>
      </c>
      <c r="D270">
        <f>tblKalender[[#This Row],[Datum]]-RefDatum+IF(tblKalender[[#This Row],[Datum]]&gt;=RefDatum,1,-1)</f>
        <v>258</v>
      </c>
      <c r="E270">
        <f>NETWORKDAYS(RefDatum,tblKalender[[#This Row],[Datum]])</f>
        <v>184</v>
      </c>
      <c r="F270">
        <f>NETWORKDAYS(RefDatum,tblKalender[[#This Row],[Datum]],tblFeestDagen[Datum])</f>
        <v>175</v>
      </c>
    </row>
    <row r="271" spans="2:6" x14ac:dyDescent="0.3">
      <c r="B271" s="7">
        <f t="shared" si="4"/>
        <v>43732</v>
      </c>
      <c r="C271">
        <f>tblKalender[[#This Row],[Datum]]-RefDatum</f>
        <v>258</v>
      </c>
      <c r="D271">
        <f>tblKalender[[#This Row],[Datum]]-RefDatum+IF(tblKalender[[#This Row],[Datum]]&gt;=RefDatum,1,-1)</f>
        <v>259</v>
      </c>
      <c r="E271">
        <f>NETWORKDAYS(RefDatum,tblKalender[[#This Row],[Datum]])</f>
        <v>185</v>
      </c>
      <c r="F271">
        <f>NETWORKDAYS(RefDatum,tblKalender[[#This Row],[Datum]],tblFeestDagen[Datum])</f>
        <v>176</v>
      </c>
    </row>
    <row r="272" spans="2:6" x14ac:dyDescent="0.3">
      <c r="B272" s="7">
        <f t="shared" si="4"/>
        <v>43733</v>
      </c>
      <c r="C272">
        <f>tblKalender[[#This Row],[Datum]]-RefDatum</f>
        <v>259</v>
      </c>
      <c r="D272">
        <f>tblKalender[[#This Row],[Datum]]-RefDatum+IF(tblKalender[[#This Row],[Datum]]&gt;=RefDatum,1,-1)</f>
        <v>260</v>
      </c>
      <c r="E272">
        <f>NETWORKDAYS(RefDatum,tblKalender[[#This Row],[Datum]])</f>
        <v>186</v>
      </c>
      <c r="F272">
        <f>NETWORKDAYS(RefDatum,tblKalender[[#This Row],[Datum]],tblFeestDagen[Datum])</f>
        <v>177</v>
      </c>
    </row>
    <row r="273" spans="2:6" x14ac:dyDescent="0.3">
      <c r="B273" s="7">
        <f t="shared" si="4"/>
        <v>43734</v>
      </c>
      <c r="C273">
        <f>tblKalender[[#This Row],[Datum]]-RefDatum</f>
        <v>260</v>
      </c>
      <c r="D273">
        <f>tblKalender[[#This Row],[Datum]]-RefDatum+IF(tblKalender[[#This Row],[Datum]]&gt;=RefDatum,1,-1)</f>
        <v>261</v>
      </c>
      <c r="E273">
        <f>NETWORKDAYS(RefDatum,tblKalender[[#This Row],[Datum]])</f>
        <v>187</v>
      </c>
      <c r="F273">
        <f>NETWORKDAYS(RefDatum,tblKalender[[#This Row],[Datum]],tblFeestDagen[Datum])</f>
        <v>178</v>
      </c>
    </row>
    <row r="274" spans="2:6" x14ac:dyDescent="0.3">
      <c r="B274" s="7">
        <f t="shared" si="4"/>
        <v>43735</v>
      </c>
      <c r="C274">
        <f>tblKalender[[#This Row],[Datum]]-RefDatum</f>
        <v>261</v>
      </c>
      <c r="D274">
        <f>tblKalender[[#This Row],[Datum]]-RefDatum+IF(tblKalender[[#This Row],[Datum]]&gt;=RefDatum,1,-1)</f>
        <v>262</v>
      </c>
      <c r="E274">
        <f>NETWORKDAYS(RefDatum,tblKalender[[#This Row],[Datum]])</f>
        <v>188</v>
      </c>
      <c r="F274">
        <f>NETWORKDAYS(RefDatum,tblKalender[[#This Row],[Datum]],tblFeestDagen[Datum])</f>
        <v>179</v>
      </c>
    </row>
    <row r="275" spans="2:6" x14ac:dyDescent="0.3">
      <c r="B275" s="7">
        <f t="shared" si="4"/>
        <v>43736</v>
      </c>
      <c r="C275">
        <f>tblKalender[[#This Row],[Datum]]-RefDatum</f>
        <v>262</v>
      </c>
      <c r="D275">
        <f>tblKalender[[#This Row],[Datum]]-RefDatum+IF(tblKalender[[#This Row],[Datum]]&gt;=RefDatum,1,-1)</f>
        <v>263</v>
      </c>
      <c r="E275">
        <f>NETWORKDAYS(RefDatum,tblKalender[[#This Row],[Datum]])</f>
        <v>188</v>
      </c>
      <c r="F275">
        <f>NETWORKDAYS(RefDatum,tblKalender[[#This Row],[Datum]],tblFeestDagen[Datum])</f>
        <v>179</v>
      </c>
    </row>
    <row r="276" spans="2:6" x14ac:dyDescent="0.3">
      <c r="B276" s="7">
        <f t="shared" si="4"/>
        <v>43737</v>
      </c>
      <c r="C276">
        <f>tblKalender[[#This Row],[Datum]]-RefDatum</f>
        <v>263</v>
      </c>
      <c r="D276">
        <f>tblKalender[[#This Row],[Datum]]-RefDatum+IF(tblKalender[[#This Row],[Datum]]&gt;=RefDatum,1,-1)</f>
        <v>264</v>
      </c>
      <c r="E276">
        <f>NETWORKDAYS(RefDatum,tblKalender[[#This Row],[Datum]])</f>
        <v>188</v>
      </c>
      <c r="F276">
        <f>NETWORKDAYS(RefDatum,tblKalender[[#This Row],[Datum]],tblFeestDagen[Datum])</f>
        <v>179</v>
      </c>
    </row>
    <row r="277" spans="2:6" x14ac:dyDescent="0.3">
      <c r="B277" s="7">
        <f t="shared" si="4"/>
        <v>43738</v>
      </c>
      <c r="C277">
        <f>tblKalender[[#This Row],[Datum]]-RefDatum</f>
        <v>264</v>
      </c>
      <c r="D277">
        <f>tblKalender[[#This Row],[Datum]]-RefDatum+IF(tblKalender[[#This Row],[Datum]]&gt;=RefDatum,1,-1)</f>
        <v>265</v>
      </c>
      <c r="E277">
        <f>NETWORKDAYS(RefDatum,tblKalender[[#This Row],[Datum]])</f>
        <v>189</v>
      </c>
      <c r="F277">
        <f>NETWORKDAYS(RefDatum,tblKalender[[#This Row],[Datum]],tblFeestDagen[Datum])</f>
        <v>180</v>
      </c>
    </row>
    <row r="278" spans="2:6" x14ac:dyDescent="0.3">
      <c r="B278" s="7">
        <f t="shared" si="4"/>
        <v>43739</v>
      </c>
      <c r="C278">
        <f>tblKalender[[#This Row],[Datum]]-RefDatum</f>
        <v>265</v>
      </c>
      <c r="D278">
        <f>tblKalender[[#This Row],[Datum]]-RefDatum+IF(tblKalender[[#This Row],[Datum]]&gt;=RefDatum,1,-1)</f>
        <v>266</v>
      </c>
      <c r="E278">
        <f>NETWORKDAYS(RefDatum,tblKalender[[#This Row],[Datum]])</f>
        <v>190</v>
      </c>
      <c r="F278">
        <f>NETWORKDAYS(RefDatum,tblKalender[[#This Row],[Datum]],tblFeestDagen[Datum])</f>
        <v>181</v>
      </c>
    </row>
    <row r="279" spans="2:6" x14ac:dyDescent="0.3">
      <c r="B279" s="7">
        <f t="shared" si="4"/>
        <v>43740</v>
      </c>
      <c r="C279">
        <f>tblKalender[[#This Row],[Datum]]-RefDatum</f>
        <v>266</v>
      </c>
      <c r="D279">
        <f>tblKalender[[#This Row],[Datum]]-RefDatum+IF(tblKalender[[#This Row],[Datum]]&gt;=RefDatum,1,-1)</f>
        <v>267</v>
      </c>
      <c r="E279">
        <f>NETWORKDAYS(RefDatum,tblKalender[[#This Row],[Datum]])</f>
        <v>191</v>
      </c>
      <c r="F279">
        <f>NETWORKDAYS(RefDatum,tblKalender[[#This Row],[Datum]],tblFeestDagen[Datum])</f>
        <v>182</v>
      </c>
    </row>
    <row r="280" spans="2:6" x14ac:dyDescent="0.3">
      <c r="B280" s="7">
        <f t="shared" si="4"/>
        <v>43741</v>
      </c>
      <c r="C280">
        <f>tblKalender[[#This Row],[Datum]]-RefDatum</f>
        <v>267</v>
      </c>
      <c r="D280">
        <f>tblKalender[[#This Row],[Datum]]-RefDatum+IF(tblKalender[[#This Row],[Datum]]&gt;=RefDatum,1,-1)</f>
        <v>268</v>
      </c>
      <c r="E280">
        <f>NETWORKDAYS(RefDatum,tblKalender[[#This Row],[Datum]])</f>
        <v>192</v>
      </c>
      <c r="F280">
        <f>NETWORKDAYS(RefDatum,tblKalender[[#This Row],[Datum]],tblFeestDagen[Datum])</f>
        <v>183</v>
      </c>
    </row>
    <row r="281" spans="2:6" x14ac:dyDescent="0.3">
      <c r="B281" s="7">
        <f t="shared" si="4"/>
        <v>43742</v>
      </c>
      <c r="C281">
        <f>tblKalender[[#This Row],[Datum]]-RefDatum</f>
        <v>268</v>
      </c>
      <c r="D281">
        <f>tblKalender[[#This Row],[Datum]]-RefDatum+IF(tblKalender[[#This Row],[Datum]]&gt;=RefDatum,1,-1)</f>
        <v>269</v>
      </c>
      <c r="E281">
        <f>NETWORKDAYS(RefDatum,tblKalender[[#This Row],[Datum]])</f>
        <v>193</v>
      </c>
      <c r="F281">
        <f>NETWORKDAYS(RefDatum,tblKalender[[#This Row],[Datum]],tblFeestDagen[Datum])</f>
        <v>183</v>
      </c>
    </row>
    <row r="282" spans="2:6" x14ac:dyDescent="0.3">
      <c r="B282" s="7">
        <f t="shared" si="4"/>
        <v>43743</v>
      </c>
      <c r="C282">
        <f>tblKalender[[#This Row],[Datum]]-RefDatum</f>
        <v>269</v>
      </c>
      <c r="D282">
        <f>tblKalender[[#This Row],[Datum]]-RefDatum+IF(tblKalender[[#This Row],[Datum]]&gt;=RefDatum,1,-1)</f>
        <v>270</v>
      </c>
      <c r="E282">
        <f>NETWORKDAYS(RefDatum,tblKalender[[#This Row],[Datum]])</f>
        <v>193</v>
      </c>
      <c r="F282">
        <f>NETWORKDAYS(RefDatum,tblKalender[[#This Row],[Datum]],tblFeestDagen[Datum])</f>
        <v>183</v>
      </c>
    </row>
    <row r="283" spans="2:6" x14ac:dyDescent="0.3">
      <c r="B283" s="7">
        <f t="shared" si="4"/>
        <v>43744</v>
      </c>
      <c r="C283">
        <f>tblKalender[[#This Row],[Datum]]-RefDatum</f>
        <v>270</v>
      </c>
      <c r="D283">
        <f>tblKalender[[#This Row],[Datum]]-RefDatum+IF(tblKalender[[#This Row],[Datum]]&gt;=RefDatum,1,-1)</f>
        <v>271</v>
      </c>
      <c r="E283">
        <f>NETWORKDAYS(RefDatum,tblKalender[[#This Row],[Datum]])</f>
        <v>193</v>
      </c>
      <c r="F283">
        <f>NETWORKDAYS(RefDatum,tblKalender[[#This Row],[Datum]],tblFeestDagen[Datum])</f>
        <v>183</v>
      </c>
    </row>
    <row r="284" spans="2:6" x14ac:dyDescent="0.3">
      <c r="B284" s="7">
        <f t="shared" si="4"/>
        <v>43745</v>
      </c>
      <c r="C284">
        <f>tblKalender[[#This Row],[Datum]]-RefDatum</f>
        <v>271</v>
      </c>
      <c r="D284">
        <f>tblKalender[[#This Row],[Datum]]-RefDatum+IF(tblKalender[[#This Row],[Datum]]&gt;=RefDatum,1,-1)</f>
        <v>272</v>
      </c>
      <c r="E284">
        <f>NETWORKDAYS(RefDatum,tblKalender[[#This Row],[Datum]])</f>
        <v>194</v>
      </c>
      <c r="F284">
        <f>NETWORKDAYS(RefDatum,tblKalender[[#This Row],[Datum]],tblFeestDagen[Datum])</f>
        <v>184</v>
      </c>
    </row>
    <row r="285" spans="2:6" x14ac:dyDescent="0.3">
      <c r="B285" s="7">
        <f t="shared" si="4"/>
        <v>43746</v>
      </c>
      <c r="C285">
        <f>tblKalender[[#This Row],[Datum]]-RefDatum</f>
        <v>272</v>
      </c>
      <c r="D285">
        <f>tblKalender[[#This Row],[Datum]]-RefDatum+IF(tblKalender[[#This Row],[Datum]]&gt;=RefDatum,1,-1)</f>
        <v>273</v>
      </c>
      <c r="E285">
        <f>NETWORKDAYS(RefDatum,tblKalender[[#This Row],[Datum]])</f>
        <v>195</v>
      </c>
      <c r="F285">
        <f>NETWORKDAYS(RefDatum,tblKalender[[#This Row],[Datum]],tblFeestDagen[Datum])</f>
        <v>185</v>
      </c>
    </row>
    <row r="286" spans="2:6" x14ac:dyDescent="0.3">
      <c r="B286" s="7">
        <f t="shared" si="4"/>
        <v>43747</v>
      </c>
      <c r="C286">
        <f>tblKalender[[#This Row],[Datum]]-RefDatum</f>
        <v>273</v>
      </c>
      <c r="D286">
        <f>tblKalender[[#This Row],[Datum]]-RefDatum+IF(tblKalender[[#This Row],[Datum]]&gt;=RefDatum,1,-1)</f>
        <v>274</v>
      </c>
      <c r="E286">
        <f>NETWORKDAYS(RefDatum,tblKalender[[#This Row],[Datum]])</f>
        <v>196</v>
      </c>
      <c r="F286">
        <f>NETWORKDAYS(RefDatum,tblKalender[[#This Row],[Datum]],tblFeestDagen[Datum])</f>
        <v>186</v>
      </c>
    </row>
    <row r="287" spans="2:6" x14ac:dyDescent="0.3">
      <c r="B287" s="7">
        <f t="shared" si="4"/>
        <v>43748</v>
      </c>
      <c r="C287">
        <f>tblKalender[[#This Row],[Datum]]-RefDatum</f>
        <v>274</v>
      </c>
      <c r="D287">
        <f>tblKalender[[#This Row],[Datum]]-RefDatum+IF(tblKalender[[#This Row],[Datum]]&gt;=RefDatum,1,-1)</f>
        <v>275</v>
      </c>
      <c r="E287">
        <f>NETWORKDAYS(RefDatum,tblKalender[[#This Row],[Datum]])</f>
        <v>197</v>
      </c>
      <c r="F287">
        <f>NETWORKDAYS(RefDatum,tblKalender[[#This Row],[Datum]],tblFeestDagen[Datum])</f>
        <v>187</v>
      </c>
    </row>
    <row r="288" spans="2:6" x14ac:dyDescent="0.3">
      <c r="B288" s="7">
        <f t="shared" si="4"/>
        <v>43749</v>
      </c>
      <c r="C288">
        <f>tblKalender[[#This Row],[Datum]]-RefDatum</f>
        <v>275</v>
      </c>
      <c r="D288">
        <f>tblKalender[[#This Row],[Datum]]-RefDatum+IF(tblKalender[[#This Row],[Datum]]&gt;=RefDatum,1,-1)</f>
        <v>276</v>
      </c>
      <c r="E288">
        <f>NETWORKDAYS(RefDatum,tblKalender[[#This Row],[Datum]])</f>
        <v>198</v>
      </c>
      <c r="F288">
        <f>NETWORKDAYS(RefDatum,tblKalender[[#This Row],[Datum]],tblFeestDagen[Datum])</f>
        <v>188</v>
      </c>
    </row>
    <row r="289" spans="2:6" x14ac:dyDescent="0.3">
      <c r="B289" s="7">
        <f t="shared" si="4"/>
        <v>43750</v>
      </c>
      <c r="C289">
        <f>tblKalender[[#This Row],[Datum]]-RefDatum</f>
        <v>276</v>
      </c>
      <c r="D289">
        <f>tblKalender[[#This Row],[Datum]]-RefDatum+IF(tblKalender[[#This Row],[Datum]]&gt;=RefDatum,1,-1)</f>
        <v>277</v>
      </c>
      <c r="E289">
        <f>NETWORKDAYS(RefDatum,tblKalender[[#This Row],[Datum]])</f>
        <v>198</v>
      </c>
      <c r="F289">
        <f>NETWORKDAYS(RefDatum,tblKalender[[#This Row],[Datum]],tblFeestDagen[Datum])</f>
        <v>188</v>
      </c>
    </row>
    <row r="290" spans="2:6" x14ac:dyDescent="0.3">
      <c r="B290" s="7">
        <f t="shared" si="4"/>
        <v>43751</v>
      </c>
      <c r="C290">
        <f>tblKalender[[#This Row],[Datum]]-RefDatum</f>
        <v>277</v>
      </c>
      <c r="D290">
        <f>tblKalender[[#This Row],[Datum]]-RefDatum+IF(tblKalender[[#This Row],[Datum]]&gt;=RefDatum,1,-1)</f>
        <v>278</v>
      </c>
      <c r="E290">
        <f>NETWORKDAYS(RefDatum,tblKalender[[#This Row],[Datum]])</f>
        <v>198</v>
      </c>
      <c r="F290">
        <f>NETWORKDAYS(RefDatum,tblKalender[[#This Row],[Datum]],tblFeestDagen[Datum])</f>
        <v>188</v>
      </c>
    </row>
    <row r="291" spans="2:6" x14ac:dyDescent="0.3">
      <c r="B291" s="7">
        <f t="shared" si="4"/>
        <v>43752</v>
      </c>
      <c r="C291">
        <f>tblKalender[[#This Row],[Datum]]-RefDatum</f>
        <v>278</v>
      </c>
      <c r="D291">
        <f>tblKalender[[#This Row],[Datum]]-RefDatum+IF(tblKalender[[#This Row],[Datum]]&gt;=RefDatum,1,-1)</f>
        <v>279</v>
      </c>
      <c r="E291">
        <f>NETWORKDAYS(RefDatum,tblKalender[[#This Row],[Datum]])</f>
        <v>199</v>
      </c>
      <c r="F291">
        <f>NETWORKDAYS(RefDatum,tblKalender[[#This Row],[Datum]],tblFeestDagen[Datum])</f>
        <v>189</v>
      </c>
    </row>
    <row r="292" spans="2:6" x14ac:dyDescent="0.3">
      <c r="B292" s="7">
        <f t="shared" si="4"/>
        <v>43753</v>
      </c>
      <c r="C292">
        <f>tblKalender[[#This Row],[Datum]]-RefDatum</f>
        <v>279</v>
      </c>
      <c r="D292">
        <f>tblKalender[[#This Row],[Datum]]-RefDatum+IF(tblKalender[[#This Row],[Datum]]&gt;=RefDatum,1,-1)</f>
        <v>280</v>
      </c>
      <c r="E292">
        <f>NETWORKDAYS(RefDatum,tblKalender[[#This Row],[Datum]])</f>
        <v>200</v>
      </c>
      <c r="F292">
        <f>NETWORKDAYS(RefDatum,tblKalender[[#This Row],[Datum]],tblFeestDagen[Datum])</f>
        <v>190</v>
      </c>
    </row>
    <row r="293" spans="2:6" x14ac:dyDescent="0.3">
      <c r="B293" s="7">
        <f t="shared" si="4"/>
        <v>43754</v>
      </c>
      <c r="C293">
        <f>tblKalender[[#This Row],[Datum]]-RefDatum</f>
        <v>280</v>
      </c>
      <c r="D293">
        <f>tblKalender[[#This Row],[Datum]]-RefDatum+IF(tblKalender[[#This Row],[Datum]]&gt;=RefDatum,1,-1)</f>
        <v>281</v>
      </c>
      <c r="E293">
        <f>NETWORKDAYS(RefDatum,tblKalender[[#This Row],[Datum]])</f>
        <v>201</v>
      </c>
      <c r="F293">
        <f>NETWORKDAYS(RefDatum,tblKalender[[#This Row],[Datum]],tblFeestDagen[Datum])</f>
        <v>191</v>
      </c>
    </row>
    <row r="294" spans="2:6" x14ac:dyDescent="0.3">
      <c r="B294" s="7">
        <f t="shared" si="4"/>
        <v>43755</v>
      </c>
      <c r="C294">
        <f>tblKalender[[#This Row],[Datum]]-RefDatum</f>
        <v>281</v>
      </c>
      <c r="D294">
        <f>tblKalender[[#This Row],[Datum]]-RefDatum+IF(tblKalender[[#This Row],[Datum]]&gt;=RefDatum,1,-1)</f>
        <v>282</v>
      </c>
      <c r="E294">
        <f>NETWORKDAYS(RefDatum,tblKalender[[#This Row],[Datum]])</f>
        <v>202</v>
      </c>
      <c r="F294">
        <f>NETWORKDAYS(RefDatum,tblKalender[[#This Row],[Datum]],tblFeestDagen[Datum])</f>
        <v>192</v>
      </c>
    </row>
    <row r="295" spans="2:6" x14ac:dyDescent="0.3">
      <c r="B295" s="7">
        <f t="shared" si="4"/>
        <v>43756</v>
      </c>
      <c r="C295">
        <f>tblKalender[[#This Row],[Datum]]-RefDatum</f>
        <v>282</v>
      </c>
      <c r="D295">
        <f>tblKalender[[#This Row],[Datum]]-RefDatum+IF(tblKalender[[#This Row],[Datum]]&gt;=RefDatum,1,-1)</f>
        <v>283</v>
      </c>
      <c r="E295">
        <f>NETWORKDAYS(RefDatum,tblKalender[[#This Row],[Datum]])</f>
        <v>203</v>
      </c>
      <c r="F295">
        <f>NETWORKDAYS(RefDatum,tblKalender[[#This Row],[Datum]],tblFeestDagen[Datum])</f>
        <v>193</v>
      </c>
    </row>
    <row r="296" spans="2:6" x14ac:dyDescent="0.3">
      <c r="B296" s="7">
        <f t="shared" si="4"/>
        <v>43757</v>
      </c>
      <c r="C296">
        <f>tblKalender[[#This Row],[Datum]]-RefDatum</f>
        <v>283</v>
      </c>
      <c r="D296">
        <f>tblKalender[[#This Row],[Datum]]-RefDatum+IF(tblKalender[[#This Row],[Datum]]&gt;=RefDatum,1,-1)</f>
        <v>284</v>
      </c>
      <c r="E296">
        <f>NETWORKDAYS(RefDatum,tblKalender[[#This Row],[Datum]])</f>
        <v>203</v>
      </c>
      <c r="F296">
        <f>NETWORKDAYS(RefDatum,tblKalender[[#This Row],[Datum]],tblFeestDagen[Datum])</f>
        <v>193</v>
      </c>
    </row>
    <row r="297" spans="2:6" x14ac:dyDescent="0.3">
      <c r="B297" s="7">
        <f t="shared" si="4"/>
        <v>43758</v>
      </c>
      <c r="C297">
        <f>tblKalender[[#This Row],[Datum]]-RefDatum</f>
        <v>284</v>
      </c>
      <c r="D297">
        <f>tblKalender[[#This Row],[Datum]]-RefDatum+IF(tblKalender[[#This Row],[Datum]]&gt;=RefDatum,1,-1)</f>
        <v>285</v>
      </c>
      <c r="E297">
        <f>NETWORKDAYS(RefDatum,tblKalender[[#This Row],[Datum]])</f>
        <v>203</v>
      </c>
      <c r="F297">
        <f>NETWORKDAYS(RefDatum,tblKalender[[#This Row],[Datum]],tblFeestDagen[Datum])</f>
        <v>193</v>
      </c>
    </row>
    <row r="298" spans="2:6" x14ac:dyDescent="0.3">
      <c r="B298" s="7">
        <f t="shared" si="4"/>
        <v>43759</v>
      </c>
      <c r="C298">
        <f>tblKalender[[#This Row],[Datum]]-RefDatum</f>
        <v>285</v>
      </c>
      <c r="D298">
        <f>tblKalender[[#This Row],[Datum]]-RefDatum+IF(tblKalender[[#This Row],[Datum]]&gt;=RefDatum,1,-1)</f>
        <v>286</v>
      </c>
      <c r="E298">
        <f>NETWORKDAYS(RefDatum,tblKalender[[#This Row],[Datum]])</f>
        <v>204</v>
      </c>
      <c r="F298">
        <f>NETWORKDAYS(RefDatum,tblKalender[[#This Row],[Datum]],tblFeestDagen[Datum])</f>
        <v>194</v>
      </c>
    </row>
    <row r="299" spans="2:6" x14ac:dyDescent="0.3">
      <c r="B299" s="7">
        <f t="shared" si="4"/>
        <v>43760</v>
      </c>
      <c r="C299">
        <f>tblKalender[[#This Row],[Datum]]-RefDatum</f>
        <v>286</v>
      </c>
      <c r="D299">
        <f>tblKalender[[#This Row],[Datum]]-RefDatum+IF(tblKalender[[#This Row],[Datum]]&gt;=RefDatum,1,-1)</f>
        <v>287</v>
      </c>
      <c r="E299">
        <f>NETWORKDAYS(RefDatum,tblKalender[[#This Row],[Datum]])</f>
        <v>205</v>
      </c>
      <c r="F299">
        <f>NETWORKDAYS(RefDatum,tblKalender[[#This Row],[Datum]],tblFeestDagen[Datum])</f>
        <v>195</v>
      </c>
    </row>
    <row r="300" spans="2:6" x14ac:dyDescent="0.3">
      <c r="B300" s="7">
        <f t="shared" si="4"/>
        <v>43761</v>
      </c>
      <c r="C300">
        <f>tblKalender[[#This Row],[Datum]]-RefDatum</f>
        <v>287</v>
      </c>
      <c r="D300">
        <f>tblKalender[[#This Row],[Datum]]-RefDatum+IF(tblKalender[[#This Row],[Datum]]&gt;=RefDatum,1,-1)</f>
        <v>288</v>
      </c>
      <c r="E300">
        <f>NETWORKDAYS(RefDatum,tblKalender[[#This Row],[Datum]])</f>
        <v>206</v>
      </c>
      <c r="F300">
        <f>NETWORKDAYS(RefDatum,tblKalender[[#This Row],[Datum]],tblFeestDagen[Datum])</f>
        <v>196</v>
      </c>
    </row>
    <row r="301" spans="2:6" x14ac:dyDescent="0.3">
      <c r="B301" s="7">
        <f t="shared" si="4"/>
        <v>43762</v>
      </c>
      <c r="C301">
        <f>tblKalender[[#This Row],[Datum]]-RefDatum</f>
        <v>288</v>
      </c>
      <c r="D301">
        <f>tblKalender[[#This Row],[Datum]]-RefDatum+IF(tblKalender[[#This Row],[Datum]]&gt;=RefDatum,1,-1)</f>
        <v>289</v>
      </c>
      <c r="E301">
        <f>NETWORKDAYS(RefDatum,tblKalender[[#This Row],[Datum]])</f>
        <v>207</v>
      </c>
      <c r="F301">
        <f>NETWORKDAYS(RefDatum,tblKalender[[#This Row],[Datum]],tblFeestDagen[Datum])</f>
        <v>197</v>
      </c>
    </row>
    <row r="302" spans="2:6" x14ac:dyDescent="0.3">
      <c r="B302" s="7">
        <f t="shared" si="4"/>
        <v>43763</v>
      </c>
      <c r="C302">
        <f>tblKalender[[#This Row],[Datum]]-RefDatum</f>
        <v>289</v>
      </c>
      <c r="D302">
        <f>tblKalender[[#This Row],[Datum]]-RefDatum+IF(tblKalender[[#This Row],[Datum]]&gt;=RefDatum,1,-1)</f>
        <v>290</v>
      </c>
      <c r="E302">
        <f>NETWORKDAYS(RefDatum,tblKalender[[#This Row],[Datum]])</f>
        <v>208</v>
      </c>
      <c r="F302">
        <f>NETWORKDAYS(RefDatum,tblKalender[[#This Row],[Datum]],tblFeestDagen[Datum])</f>
        <v>198</v>
      </c>
    </row>
    <row r="303" spans="2:6" x14ac:dyDescent="0.3">
      <c r="B303" s="7">
        <f t="shared" si="4"/>
        <v>43764</v>
      </c>
      <c r="C303">
        <f>tblKalender[[#This Row],[Datum]]-RefDatum</f>
        <v>290</v>
      </c>
      <c r="D303">
        <f>tblKalender[[#This Row],[Datum]]-RefDatum+IF(tblKalender[[#This Row],[Datum]]&gt;=RefDatum,1,-1)</f>
        <v>291</v>
      </c>
      <c r="E303">
        <f>NETWORKDAYS(RefDatum,tblKalender[[#This Row],[Datum]])</f>
        <v>208</v>
      </c>
      <c r="F303">
        <f>NETWORKDAYS(RefDatum,tblKalender[[#This Row],[Datum]],tblFeestDagen[Datum])</f>
        <v>198</v>
      </c>
    </row>
    <row r="304" spans="2:6" x14ac:dyDescent="0.3">
      <c r="B304" s="7">
        <f t="shared" si="4"/>
        <v>43765</v>
      </c>
      <c r="C304">
        <f>tblKalender[[#This Row],[Datum]]-RefDatum</f>
        <v>291</v>
      </c>
      <c r="D304">
        <f>tblKalender[[#This Row],[Datum]]-RefDatum+IF(tblKalender[[#This Row],[Datum]]&gt;=RefDatum,1,-1)</f>
        <v>292</v>
      </c>
      <c r="E304">
        <f>NETWORKDAYS(RefDatum,tblKalender[[#This Row],[Datum]])</f>
        <v>208</v>
      </c>
      <c r="F304">
        <f>NETWORKDAYS(RefDatum,tblKalender[[#This Row],[Datum]],tblFeestDagen[Datum])</f>
        <v>198</v>
      </c>
    </row>
    <row r="305" spans="2:6" x14ac:dyDescent="0.3">
      <c r="B305" s="7">
        <f t="shared" si="4"/>
        <v>43766</v>
      </c>
      <c r="C305">
        <f>tblKalender[[#This Row],[Datum]]-RefDatum</f>
        <v>292</v>
      </c>
      <c r="D305">
        <f>tblKalender[[#This Row],[Datum]]-RefDatum+IF(tblKalender[[#This Row],[Datum]]&gt;=RefDatum,1,-1)</f>
        <v>293</v>
      </c>
      <c r="E305">
        <f>NETWORKDAYS(RefDatum,tblKalender[[#This Row],[Datum]])</f>
        <v>209</v>
      </c>
      <c r="F305">
        <f>NETWORKDAYS(RefDatum,tblKalender[[#This Row],[Datum]],tblFeestDagen[Datum])</f>
        <v>199</v>
      </c>
    </row>
    <row r="306" spans="2:6" x14ac:dyDescent="0.3">
      <c r="B306" s="7">
        <f t="shared" si="4"/>
        <v>43767</v>
      </c>
      <c r="C306">
        <f>tblKalender[[#This Row],[Datum]]-RefDatum</f>
        <v>293</v>
      </c>
      <c r="D306">
        <f>tblKalender[[#This Row],[Datum]]-RefDatum+IF(tblKalender[[#This Row],[Datum]]&gt;=RefDatum,1,-1)</f>
        <v>294</v>
      </c>
      <c r="E306">
        <f>NETWORKDAYS(RefDatum,tblKalender[[#This Row],[Datum]])</f>
        <v>210</v>
      </c>
      <c r="F306">
        <f>NETWORKDAYS(RefDatum,tblKalender[[#This Row],[Datum]],tblFeestDagen[Datum])</f>
        <v>200</v>
      </c>
    </row>
    <row r="307" spans="2:6" x14ac:dyDescent="0.3">
      <c r="B307" s="7">
        <f t="shared" si="4"/>
        <v>43768</v>
      </c>
      <c r="C307">
        <f>tblKalender[[#This Row],[Datum]]-RefDatum</f>
        <v>294</v>
      </c>
      <c r="D307">
        <f>tblKalender[[#This Row],[Datum]]-RefDatum+IF(tblKalender[[#This Row],[Datum]]&gt;=RefDatum,1,-1)</f>
        <v>295</v>
      </c>
      <c r="E307">
        <f>NETWORKDAYS(RefDatum,tblKalender[[#This Row],[Datum]])</f>
        <v>211</v>
      </c>
      <c r="F307">
        <f>NETWORKDAYS(RefDatum,tblKalender[[#This Row],[Datum]],tblFeestDagen[Datum])</f>
        <v>201</v>
      </c>
    </row>
    <row r="308" spans="2:6" x14ac:dyDescent="0.3">
      <c r="B308" s="7">
        <f t="shared" si="4"/>
        <v>43769</v>
      </c>
      <c r="C308">
        <f>tblKalender[[#This Row],[Datum]]-RefDatum</f>
        <v>295</v>
      </c>
      <c r="D308">
        <f>tblKalender[[#This Row],[Datum]]-RefDatum+IF(tblKalender[[#This Row],[Datum]]&gt;=RefDatum,1,-1)</f>
        <v>296</v>
      </c>
      <c r="E308">
        <f>NETWORKDAYS(RefDatum,tblKalender[[#This Row],[Datum]])</f>
        <v>212</v>
      </c>
      <c r="F308">
        <f>NETWORKDAYS(RefDatum,tblKalender[[#This Row],[Datum]],tblFeestDagen[Datum])</f>
        <v>201</v>
      </c>
    </row>
    <row r="309" spans="2:6" x14ac:dyDescent="0.3">
      <c r="B309" s="7">
        <f t="shared" si="4"/>
        <v>43770</v>
      </c>
      <c r="C309">
        <f>tblKalender[[#This Row],[Datum]]-RefDatum</f>
        <v>296</v>
      </c>
      <c r="D309">
        <f>tblKalender[[#This Row],[Datum]]-RefDatum+IF(tblKalender[[#This Row],[Datum]]&gt;=RefDatum,1,-1)</f>
        <v>297</v>
      </c>
      <c r="E309">
        <f>NETWORKDAYS(RefDatum,tblKalender[[#This Row],[Datum]])</f>
        <v>213</v>
      </c>
      <c r="F309">
        <f>NETWORKDAYS(RefDatum,tblKalender[[#This Row],[Datum]],tblFeestDagen[Datum])</f>
        <v>202</v>
      </c>
    </row>
    <row r="310" spans="2:6" x14ac:dyDescent="0.3">
      <c r="B310" s="7">
        <f t="shared" si="4"/>
        <v>43771</v>
      </c>
      <c r="C310">
        <f>tblKalender[[#This Row],[Datum]]-RefDatum</f>
        <v>297</v>
      </c>
      <c r="D310">
        <f>tblKalender[[#This Row],[Datum]]-RefDatum+IF(tblKalender[[#This Row],[Datum]]&gt;=RefDatum,1,-1)</f>
        <v>298</v>
      </c>
      <c r="E310">
        <f>NETWORKDAYS(RefDatum,tblKalender[[#This Row],[Datum]])</f>
        <v>213</v>
      </c>
      <c r="F310">
        <f>NETWORKDAYS(RefDatum,tblKalender[[#This Row],[Datum]],tblFeestDagen[Datum])</f>
        <v>202</v>
      </c>
    </row>
    <row r="311" spans="2:6" x14ac:dyDescent="0.3">
      <c r="B311" s="7">
        <f t="shared" si="4"/>
        <v>43772</v>
      </c>
      <c r="C311">
        <f>tblKalender[[#This Row],[Datum]]-RefDatum</f>
        <v>298</v>
      </c>
      <c r="D311">
        <f>tblKalender[[#This Row],[Datum]]-RefDatum+IF(tblKalender[[#This Row],[Datum]]&gt;=RefDatum,1,-1)</f>
        <v>299</v>
      </c>
      <c r="E311">
        <f>NETWORKDAYS(RefDatum,tblKalender[[#This Row],[Datum]])</f>
        <v>213</v>
      </c>
      <c r="F311">
        <f>NETWORKDAYS(RefDatum,tblKalender[[#This Row],[Datum]],tblFeestDagen[Datum])</f>
        <v>202</v>
      </c>
    </row>
    <row r="312" spans="2:6" x14ac:dyDescent="0.3">
      <c r="B312" s="7">
        <f t="shared" si="4"/>
        <v>43773</v>
      </c>
      <c r="C312">
        <f>tblKalender[[#This Row],[Datum]]-RefDatum</f>
        <v>299</v>
      </c>
      <c r="D312">
        <f>tblKalender[[#This Row],[Datum]]-RefDatum+IF(tblKalender[[#This Row],[Datum]]&gt;=RefDatum,1,-1)</f>
        <v>300</v>
      </c>
      <c r="E312">
        <f>NETWORKDAYS(RefDatum,tblKalender[[#This Row],[Datum]])</f>
        <v>214</v>
      </c>
      <c r="F312">
        <f>NETWORKDAYS(RefDatum,tblKalender[[#This Row],[Datum]],tblFeestDagen[Datum])</f>
        <v>203</v>
      </c>
    </row>
    <row r="313" spans="2:6" x14ac:dyDescent="0.3">
      <c r="B313" s="7">
        <f t="shared" si="4"/>
        <v>43774</v>
      </c>
      <c r="C313">
        <f>tblKalender[[#This Row],[Datum]]-RefDatum</f>
        <v>300</v>
      </c>
      <c r="D313">
        <f>tblKalender[[#This Row],[Datum]]-RefDatum+IF(tblKalender[[#This Row],[Datum]]&gt;=RefDatum,1,-1)</f>
        <v>301</v>
      </c>
      <c r="E313">
        <f>NETWORKDAYS(RefDatum,tblKalender[[#This Row],[Datum]])</f>
        <v>215</v>
      </c>
      <c r="F313">
        <f>NETWORKDAYS(RefDatum,tblKalender[[#This Row],[Datum]],tblFeestDagen[Datum])</f>
        <v>204</v>
      </c>
    </row>
    <row r="314" spans="2:6" x14ac:dyDescent="0.3">
      <c r="B314" s="7">
        <f t="shared" si="4"/>
        <v>43775</v>
      </c>
      <c r="C314">
        <f>tblKalender[[#This Row],[Datum]]-RefDatum</f>
        <v>301</v>
      </c>
      <c r="D314">
        <f>tblKalender[[#This Row],[Datum]]-RefDatum+IF(tblKalender[[#This Row],[Datum]]&gt;=RefDatum,1,-1)</f>
        <v>302</v>
      </c>
      <c r="E314">
        <f>NETWORKDAYS(RefDatum,tblKalender[[#This Row],[Datum]])</f>
        <v>216</v>
      </c>
      <c r="F314">
        <f>NETWORKDAYS(RefDatum,tblKalender[[#This Row],[Datum]],tblFeestDagen[Datum])</f>
        <v>205</v>
      </c>
    </row>
    <row r="315" spans="2:6" x14ac:dyDescent="0.3">
      <c r="B315" s="7">
        <f t="shared" si="4"/>
        <v>43776</v>
      </c>
      <c r="C315">
        <f>tblKalender[[#This Row],[Datum]]-RefDatum</f>
        <v>302</v>
      </c>
      <c r="D315">
        <f>tblKalender[[#This Row],[Datum]]-RefDatum+IF(tblKalender[[#This Row],[Datum]]&gt;=RefDatum,1,-1)</f>
        <v>303</v>
      </c>
      <c r="E315">
        <f>NETWORKDAYS(RefDatum,tblKalender[[#This Row],[Datum]])</f>
        <v>217</v>
      </c>
      <c r="F315">
        <f>NETWORKDAYS(RefDatum,tblKalender[[#This Row],[Datum]],tblFeestDagen[Datum])</f>
        <v>206</v>
      </c>
    </row>
    <row r="316" spans="2:6" x14ac:dyDescent="0.3">
      <c r="B316" s="7">
        <f t="shared" si="4"/>
        <v>43777</v>
      </c>
      <c r="C316">
        <f>tblKalender[[#This Row],[Datum]]-RefDatum</f>
        <v>303</v>
      </c>
      <c r="D316">
        <f>tblKalender[[#This Row],[Datum]]-RefDatum+IF(tblKalender[[#This Row],[Datum]]&gt;=RefDatum,1,-1)</f>
        <v>304</v>
      </c>
      <c r="E316">
        <f>NETWORKDAYS(RefDatum,tblKalender[[#This Row],[Datum]])</f>
        <v>218</v>
      </c>
      <c r="F316">
        <f>NETWORKDAYS(RefDatum,tblKalender[[#This Row],[Datum]],tblFeestDagen[Datum])</f>
        <v>207</v>
      </c>
    </row>
    <row r="317" spans="2:6" x14ac:dyDescent="0.3">
      <c r="B317" s="7">
        <f t="shared" si="4"/>
        <v>43778</v>
      </c>
      <c r="C317">
        <f>tblKalender[[#This Row],[Datum]]-RefDatum</f>
        <v>304</v>
      </c>
      <c r="D317">
        <f>tblKalender[[#This Row],[Datum]]-RefDatum+IF(tblKalender[[#This Row],[Datum]]&gt;=RefDatum,1,-1)</f>
        <v>305</v>
      </c>
      <c r="E317">
        <f>NETWORKDAYS(RefDatum,tblKalender[[#This Row],[Datum]])</f>
        <v>218</v>
      </c>
      <c r="F317">
        <f>NETWORKDAYS(RefDatum,tblKalender[[#This Row],[Datum]],tblFeestDagen[Datum])</f>
        <v>207</v>
      </c>
    </row>
    <row r="318" spans="2:6" x14ac:dyDescent="0.3">
      <c r="B318" s="7">
        <f t="shared" si="4"/>
        <v>43779</v>
      </c>
      <c r="C318">
        <f>tblKalender[[#This Row],[Datum]]-RefDatum</f>
        <v>305</v>
      </c>
      <c r="D318">
        <f>tblKalender[[#This Row],[Datum]]-RefDatum+IF(tblKalender[[#This Row],[Datum]]&gt;=RefDatum,1,-1)</f>
        <v>306</v>
      </c>
      <c r="E318">
        <f>NETWORKDAYS(RefDatum,tblKalender[[#This Row],[Datum]])</f>
        <v>218</v>
      </c>
      <c r="F318">
        <f>NETWORKDAYS(RefDatum,tblKalender[[#This Row],[Datum]],tblFeestDagen[Datum])</f>
        <v>207</v>
      </c>
    </row>
    <row r="319" spans="2:6" x14ac:dyDescent="0.3">
      <c r="B319" s="7">
        <f t="shared" si="4"/>
        <v>43780</v>
      </c>
      <c r="C319">
        <f>tblKalender[[#This Row],[Datum]]-RefDatum</f>
        <v>306</v>
      </c>
      <c r="D319">
        <f>tblKalender[[#This Row],[Datum]]-RefDatum+IF(tblKalender[[#This Row],[Datum]]&gt;=RefDatum,1,-1)</f>
        <v>307</v>
      </c>
      <c r="E319">
        <f>NETWORKDAYS(RefDatum,tblKalender[[#This Row],[Datum]])</f>
        <v>219</v>
      </c>
      <c r="F319">
        <f>NETWORKDAYS(RefDatum,tblKalender[[#This Row],[Datum]],tblFeestDagen[Datum])</f>
        <v>207</v>
      </c>
    </row>
    <row r="320" spans="2:6" x14ac:dyDescent="0.3">
      <c r="B320" s="7">
        <f t="shared" si="4"/>
        <v>43781</v>
      </c>
      <c r="C320">
        <f>tblKalender[[#This Row],[Datum]]-RefDatum</f>
        <v>307</v>
      </c>
      <c r="D320">
        <f>tblKalender[[#This Row],[Datum]]-RefDatum+IF(tblKalender[[#This Row],[Datum]]&gt;=RefDatum,1,-1)</f>
        <v>308</v>
      </c>
      <c r="E320">
        <f>NETWORKDAYS(RefDatum,tblKalender[[#This Row],[Datum]])</f>
        <v>220</v>
      </c>
      <c r="F320">
        <f>NETWORKDAYS(RefDatum,tblKalender[[#This Row],[Datum]],tblFeestDagen[Datum])</f>
        <v>208</v>
      </c>
    </row>
    <row r="321" spans="2:6" x14ac:dyDescent="0.3">
      <c r="B321" s="7">
        <f t="shared" si="4"/>
        <v>43782</v>
      </c>
      <c r="C321">
        <f>tblKalender[[#This Row],[Datum]]-RefDatum</f>
        <v>308</v>
      </c>
      <c r="D321">
        <f>tblKalender[[#This Row],[Datum]]-RefDatum+IF(tblKalender[[#This Row],[Datum]]&gt;=RefDatum,1,-1)</f>
        <v>309</v>
      </c>
      <c r="E321">
        <f>NETWORKDAYS(RefDatum,tblKalender[[#This Row],[Datum]])</f>
        <v>221</v>
      </c>
      <c r="F321">
        <f>NETWORKDAYS(RefDatum,tblKalender[[#This Row],[Datum]],tblFeestDagen[Datum])</f>
        <v>209</v>
      </c>
    </row>
    <row r="322" spans="2:6" x14ac:dyDescent="0.3">
      <c r="B322" s="7">
        <f t="shared" si="4"/>
        <v>43783</v>
      </c>
      <c r="C322">
        <f>tblKalender[[#This Row],[Datum]]-RefDatum</f>
        <v>309</v>
      </c>
      <c r="D322">
        <f>tblKalender[[#This Row],[Datum]]-RefDatum+IF(tblKalender[[#This Row],[Datum]]&gt;=RefDatum,1,-1)</f>
        <v>310</v>
      </c>
      <c r="E322">
        <f>NETWORKDAYS(RefDatum,tblKalender[[#This Row],[Datum]])</f>
        <v>222</v>
      </c>
      <c r="F322">
        <f>NETWORKDAYS(RefDatum,tblKalender[[#This Row],[Datum]],tblFeestDagen[Datum])</f>
        <v>210</v>
      </c>
    </row>
    <row r="323" spans="2:6" x14ac:dyDescent="0.3">
      <c r="B323" s="7">
        <f t="shared" si="4"/>
        <v>43784</v>
      </c>
      <c r="C323">
        <f>tblKalender[[#This Row],[Datum]]-RefDatum</f>
        <v>310</v>
      </c>
      <c r="D323">
        <f>tblKalender[[#This Row],[Datum]]-RefDatum+IF(tblKalender[[#This Row],[Datum]]&gt;=RefDatum,1,-1)</f>
        <v>311</v>
      </c>
      <c r="E323">
        <f>NETWORKDAYS(RefDatum,tblKalender[[#This Row],[Datum]])</f>
        <v>223</v>
      </c>
      <c r="F323">
        <f>NETWORKDAYS(RefDatum,tblKalender[[#This Row],[Datum]],tblFeestDagen[Datum])</f>
        <v>211</v>
      </c>
    </row>
    <row r="324" spans="2:6" x14ac:dyDescent="0.3">
      <c r="B324" s="7">
        <f t="shared" si="4"/>
        <v>43785</v>
      </c>
      <c r="C324">
        <f>tblKalender[[#This Row],[Datum]]-RefDatum</f>
        <v>311</v>
      </c>
      <c r="D324">
        <f>tblKalender[[#This Row],[Datum]]-RefDatum+IF(tblKalender[[#This Row],[Datum]]&gt;=RefDatum,1,-1)</f>
        <v>312</v>
      </c>
      <c r="E324">
        <f>NETWORKDAYS(RefDatum,tblKalender[[#This Row],[Datum]])</f>
        <v>223</v>
      </c>
      <c r="F324">
        <f>NETWORKDAYS(RefDatum,tblKalender[[#This Row],[Datum]],tblFeestDagen[Datum])</f>
        <v>211</v>
      </c>
    </row>
    <row r="325" spans="2:6" x14ac:dyDescent="0.3">
      <c r="B325" s="7">
        <f t="shared" si="4"/>
        <v>43786</v>
      </c>
      <c r="C325">
        <f>tblKalender[[#This Row],[Datum]]-RefDatum</f>
        <v>312</v>
      </c>
      <c r="D325">
        <f>tblKalender[[#This Row],[Datum]]-RefDatum+IF(tblKalender[[#This Row],[Datum]]&gt;=RefDatum,1,-1)</f>
        <v>313</v>
      </c>
      <c r="E325">
        <f>NETWORKDAYS(RefDatum,tblKalender[[#This Row],[Datum]])</f>
        <v>223</v>
      </c>
      <c r="F325">
        <f>NETWORKDAYS(RefDatum,tblKalender[[#This Row],[Datum]],tblFeestDagen[Datum])</f>
        <v>211</v>
      </c>
    </row>
    <row r="326" spans="2:6" x14ac:dyDescent="0.3">
      <c r="B326" s="7">
        <f t="shared" ref="B326:B369" si="5">B325+1</f>
        <v>43787</v>
      </c>
      <c r="C326">
        <f>tblKalender[[#This Row],[Datum]]-RefDatum</f>
        <v>313</v>
      </c>
      <c r="D326">
        <f>tblKalender[[#This Row],[Datum]]-RefDatum+IF(tblKalender[[#This Row],[Datum]]&gt;=RefDatum,1,-1)</f>
        <v>314</v>
      </c>
      <c r="E326">
        <f>NETWORKDAYS(RefDatum,tblKalender[[#This Row],[Datum]])</f>
        <v>224</v>
      </c>
      <c r="F326">
        <f>NETWORKDAYS(RefDatum,tblKalender[[#This Row],[Datum]],tblFeestDagen[Datum])</f>
        <v>212</v>
      </c>
    </row>
    <row r="327" spans="2:6" x14ac:dyDescent="0.3">
      <c r="B327" s="7">
        <f t="shared" si="5"/>
        <v>43788</v>
      </c>
      <c r="C327">
        <f>tblKalender[[#This Row],[Datum]]-RefDatum</f>
        <v>314</v>
      </c>
      <c r="D327">
        <f>tblKalender[[#This Row],[Datum]]-RefDatum+IF(tblKalender[[#This Row],[Datum]]&gt;=RefDatum,1,-1)</f>
        <v>315</v>
      </c>
      <c r="E327">
        <f>NETWORKDAYS(RefDatum,tblKalender[[#This Row],[Datum]])</f>
        <v>225</v>
      </c>
      <c r="F327">
        <f>NETWORKDAYS(RefDatum,tblKalender[[#This Row],[Datum]],tblFeestDagen[Datum])</f>
        <v>213</v>
      </c>
    </row>
    <row r="328" spans="2:6" x14ac:dyDescent="0.3">
      <c r="B328" s="7">
        <f t="shared" si="5"/>
        <v>43789</v>
      </c>
      <c r="C328">
        <f>tblKalender[[#This Row],[Datum]]-RefDatum</f>
        <v>315</v>
      </c>
      <c r="D328">
        <f>tblKalender[[#This Row],[Datum]]-RefDatum+IF(tblKalender[[#This Row],[Datum]]&gt;=RefDatum,1,-1)</f>
        <v>316</v>
      </c>
      <c r="E328">
        <f>NETWORKDAYS(RefDatum,tblKalender[[#This Row],[Datum]])</f>
        <v>226</v>
      </c>
      <c r="F328">
        <f>NETWORKDAYS(RefDatum,tblKalender[[#This Row],[Datum]],tblFeestDagen[Datum])</f>
        <v>214</v>
      </c>
    </row>
    <row r="329" spans="2:6" x14ac:dyDescent="0.3">
      <c r="B329" s="7">
        <f t="shared" si="5"/>
        <v>43790</v>
      </c>
      <c r="C329">
        <f>tblKalender[[#This Row],[Datum]]-RefDatum</f>
        <v>316</v>
      </c>
      <c r="D329">
        <f>tblKalender[[#This Row],[Datum]]-RefDatum+IF(tblKalender[[#This Row],[Datum]]&gt;=RefDatum,1,-1)</f>
        <v>317</v>
      </c>
      <c r="E329">
        <f>NETWORKDAYS(RefDatum,tblKalender[[#This Row],[Datum]])</f>
        <v>227</v>
      </c>
      <c r="F329">
        <f>NETWORKDAYS(RefDatum,tblKalender[[#This Row],[Datum]],tblFeestDagen[Datum])</f>
        <v>215</v>
      </c>
    </row>
    <row r="330" spans="2:6" x14ac:dyDescent="0.3">
      <c r="B330" s="7">
        <f t="shared" si="5"/>
        <v>43791</v>
      </c>
      <c r="C330">
        <f>tblKalender[[#This Row],[Datum]]-RefDatum</f>
        <v>317</v>
      </c>
      <c r="D330">
        <f>tblKalender[[#This Row],[Datum]]-RefDatum+IF(tblKalender[[#This Row],[Datum]]&gt;=RefDatum,1,-1)</f>
        <v>318</v>
      </c>
      <c r="E330">
        <f>NETWORKDAYS(RefDatum,tblKalender[[#This Row],[Datum]])</f>
        <v>228</v>
      </c>
      <c r="F330">
        <f>NETWORKDAYS(RefDatum,tblKalender[[#This Row],[Datum]],tblFeestDagen[Datum])</f>
        <v>216</v>
      </c>
    </row>
    <row r="331" spans="2:6" x14ac:dyDescent="0.3">
      <c r="B331" s="7">
        <f t="shared" si="5"/>
        <v>43792</v>
      </c>
      <c r="C331">
        <f>tblKalender[[#This Row],[Datum]]-RefDatum</f>
        <v>318</v>
      </c>
      <c r="D331">
        <f>tblKalender[[#This Row],[Datum]]-RefDatum+IF(tblKalender[[#This Row],[Datum]]&gt;=RefDatum,1,-1)</f>
        <v>319</v>
      </c>
      <c r="E331">
        <f>NETWORKDAYS(RefDatum,tblKalender[[#This Row],[Datum]])</f>
        <v>228</v>
      </c>
      <c r="F331">
        <f>NETWORKDAYS(RefDatum,tblKalender[[#This Row],[Datum]],tblFeestDagen[Datum])</f>
        <v>216</v>
      </c>
    </row>
    <row r="332" spans="2:6" x14ac:dyDescent="0.3">
      <c r="B332" s="7">
        <f t="shared" si="5"/>
        <v>43793</v>
      </c>
      <c r="C332">
        <f>tblKalender[[#This Row],[Datum]]-RefDatum</f>
        <v>319</v>
      </c>
      <c r="D332">
        <f>tblKalender[[#This Row],[Datum]]-RefDatum+IF(tblKalender[[#This Row],[Datum]]&gt;=RefDatum,1,-1)</f>
        <v>320</v>
      </c>
      <c r="E332">
        <f>NETWORKDAYS(RefDatum,tblKalender[[#This Row],[Datum]])</f>
        <v>228</v>
      </c>
      <c r="F332">
        <f>NETWORKDAYS(RefDatum,tblKalender[[#This Row],[Datum]],tblFeestDagen[Datum])</f>
        <v>216</v>
      </c>
    </row>
    <row r="333" spans="2:6" x14ac:dyDescent="0.3">
      <c r="B333" s="7">
        <f t="shared" si="5"/>
        <v>43794</v>
      </c>
      <c r="C333">
        <f>tblKalender[[#This Row],[Datum]]-RefDatum</f>
        <v>320</v>
      </c>
      <c r="D333">
        <f>tblKalender[[#This Row],[Datum]]-RefDatum+IF(tblKalender[[#This Row],[Datum]]&gt;=RefDatum,1,-1)</f>
        <v>321</v>
      </c>
      <c r="E333">
        <f>NETWORKDAYS(RefDatum,tblKalender[[#This Row],[Datum]])</f>
        <v>229</v>
      </c>
      <c r="F333">
        <f>NETWORKDAYS(RefDatum,tblKalender[[#This Row],[Datum]],tblFeestDagen[Datum])</f>
        <v>217</v>
      </c>
    </row>
    <row r="334" spans="2:6" x14ac:dyDescent="0.3">
      <c r="B334" s="7">
        <f t="shared" si="5"/>
        <v>43795</v>
      </c>
      <c r="C334">
        <f>tblKalender[[#This Row],[Datum]]-RefDatum</f>
        <v>321</v>
      </c>
      <c r="D334">
        <f>tblKalender[[#This Row],[Datum]]-RefDatum+IF(tblKalender[[#This Row],[Datum]]&gt;=RefDatum,1,-1)</f>
        <v>322</v>
      </c>
      <c r="E334">
        <f>NETWORKDAYS(RefDatum,tblKalender[[#This Row],[Datum]])</f>
        <v>230</v>
      </c>
      <c r="F334">
        <f>NETWORKDAYS(RefDatum,tblKalender[[#This Row],[Datum]],tblFeestDagen[Datum])</f>
        <v>218</v>
      </c>
    </row>
    <row r="335" spans="2:6" x14ac:dyDescent="0.3">
      <c r="B335" s="7">
        <f t="shared" si="5"/>
        <v>43796</v>
      </c>
      <c r="C335">
        <f>tblKalender[[#This Row],[Datum]]-RefDatum</f>
        <v>322</v>
      </c>
      <c r="D335">
        <f>tblKalender[[#This Row],[Datum]]-RefDatum+IF(tblKalender[[#This Row],[Datum]]&gt;=RefDatum,1,-1)</f>
        <v>323</v>
      </c>
      <c r="E335">
        <f>NETWORKDAYS(RefDatum,tblKalender[[#This Row],[Datum]])</f>
        <v>231</v>
      </c>
      <c r="F335">
        <f>NETWORKDAYS(RefDatum,tblKalender[[#This Row],[Datum]],tblFeestDagen[Datum])</f>
        <v>219</v>
      </c>
    </row>
    <row r="336" spans="2:6" x14ac:dyDescent="0.3">
      <c r="B336" s="7">
        <f t="shared" si="5"/>
        <v>43797</v>
      </c>
      <c r="C336">
        <f>tblKalender[[#This Row],[Datum]]-RefDatum</f>
        <v>323</v>
      </c>
      <c r="D336">
        <f>tblKalender[[#This Row],[Datum]]-RefDatum+IF(tblKalender[[#This Row],[Datum]]&gt;=RefDatum,1,-1)</f>
        <v>324</v>
      </c>
      <c r="E336">
        <f>NETWORKDAYS(RefDatum,tblKalender[[#This Row],[Datum]])</f>
        <v>232</v>
      </c>
      <c r="F336">
        <f>NETWORKDAYS(RefDatum,tblKalender[[#This Row],[Datum]],tblFeestDagen[Datum])</f>
        <v>220</v>
      </c>
    </row>
    <row r="337" spans="2:6" x14ac:dyDescent="0.3">
      <c r="B337" s="7">
        <f t="shared" si="5"/>
        <v>43798</v>
      </c>
      <c r="C337">
        <f>tblKalender[[#This Row],[Datum]]-RefDatum</f>
        <v>324</v>
      </c>
      <c r="D337">
        <f>tblKalender[[#This Row],[Datum]]-RefDatum+IF(tblKalender[[#This Row],[Datum]]&gt;=RefDatum,1,-1)</f>
        <v>325</v>
      </c>
      <c r="E337">
        <f>NETWORKDAYS(RefDatum,tblKalender[[#This Row],[Datum]])</f>
        <v>233</v>
      </c>
      <c r="F337">
        <f>NETWORKDAYS(RefDatum,tblKalender[[#This Row],[Datum]],tblFeestDagen[Datum])</f>
        <v>221</v>
      </c>
    </row>
    <row r="338" spans="2:6" x14ac:dyDescent="0.3">
      <c r="B338" s="7">
        <f t="shared" si="5"/>
        <v>43799</v>
      </c>
      <c r="C338">
        <f>tblKalender[[#This Row],[Datum]]-RefDatum</f>
        <v>325</v>
      </c>
      <c r="D338">
        <f>tblKalender[[#This Row],[Datum]]-RefDatum+IF(tblKalender[[#This Row],[Datum]]&gt;=RefDatum,1,-1)</f>
        <v>326</v>
      </c>
      <c r="E338">
        <f>NETWORKDAYS(RefDatum,tblKalender[[#This Row],[Datum]])</f>
        <v>233</v>
      </c>
      <c r="F338">
        <f>NETWORKDAYS(RefDatum,tblKalender[[#This Row],[Datum]],tblFeestDagen[Datum])</f>
        <v>221</v>
      </c>
    </row>
    <row r="339" spans="2:6" x14ac:dyDescent="0.3">
      <c r="B339" s="7">
        <f t="shared" si="5"/>
        <v>43800</v>
      </c>
      <c r="C339">
        <f>tblKalender[[#This Row],[Datum]]-RefDatum</f>
        <v>326</v>
      </c>
      <c r="D339">
        <f>tblKalender[[#This Row],[Datum]]-RefDatum+IF(tblKalender[[#This Row],[Datum]]&gt;=RefDatum,1,-1)</f>
        <v>327</v>
      </c>
      <c r="E339">
        <f>NETWORKDAYS(RefDatum,tblKalender[[#This Row],[Datum]])</f>
        <v>233</v>
      </c>
      <c r="F339">
        <f>NETWORKDAYS(RefDatum,tblKalender[[#This Row],[Datum]],tblFeestDagen[Datum])</f>
        <v>221</v>
      </c>
    </row>
    <row r="340" spans="2:6" x14ac:dyDescent="0.3">
      <c r="B340" s="7">
        <f t="shared" si="5"/>
        <v>43801</v>
      </c>
      <c r="C340">
        <f>tblKalender[[#This Row],[Datum]]-RefDatum</f>
        <v>327</v>
      </c>
      <c r="D340">
        <f>tblKalender[[#This Row],[Datum]]-RefDatum+IF(tblKalender[[#This Row],[Datum]]&gt;=RefDatum,1,-1)</f>
        <v>328</v>
      </c>
      <c r="E340">
        <f>NETWORKDAYS(RefDatum,tblKalender[[#This Row],[Datum]])</f>
        <v>234</v>
      </c>
      <c r="F340">
        <f>NETWORKDAYS(RefDatum,tblKalender[[#This Row],[Datum]],tblFeestDagen[Datum])</f>
        <v>222</v>
      </c>
    </row>
    <row r="341" spans="2:6" x14ac:dyDescent="0.3">
      <c r="B341" s="7">
        <f t="shared" si="5"/>
        <v>43802</v>
      </c>
      <c r="C341">
        <f>tblKalender[[#This Row],[Datum]]-RefDatum</f>
        <v>328</v>
      </c>
      <c r="D341">
        <f>tblKalender[[#This Row],[Datum]]-RefDatum+IF(tblKalender[[#This Row],[Datum]]&gt;=RefDatum,1,-1)</f>
        <v>329</v>
      </c>
      <c r="E341">
        <f>NETWORKDAYS(RefDatum,tblKalender[[#This Row],[Datum]])</f>
        <v>235</v>
      </c>
      <c r="F341">
        <f>NETWORKDAYS(RefDatum,tblKalender[[#This Row],[Datum]],tblFeestDagen[Datum])</f>
        <v>223</v>
      </c>
    </row>
    <row r="342" spans="2:6" x14ac:dyDescent="0.3">
      <c r="B342" s="7">
        <f t="shared" si="5"/>
        <v>43803</v>
      </c>
      <c r="C342">
        <f>tblKalender[[#This Row],[Datum]]-RefDatum</f>
        <v>329</v>
      </c>
      <c r="D342">
        <f>tblKalender[[#This Row],[Datum]]-RefDatum+IF(tblKalender[[#This Row],[Datum]]&gt;=RefDatum,1,-1)</f>
        <v>330</v>
      </c>
      <c r="E342">
        <f>NETWORKDAYS(RefDatum,tblKalender[[#This Row],[Datum]])</f>
        <v>236</v>
      </c>
      <c r="F342">
        <f>NETWORKDAYS(RefDatum,tblKalender[[#This Row],[Datum]],tblFeestDagen[Datum])</f>
        <v>224</v>
      </c>
    </row>
    <row r="343" spans="2:6" x14ac:dyDescent="0.3">
      <c r="B343" s="7">
        <f t="shared" si="5"/>
        <v>43804</v>
      </c>
      <c r="C343">
        <f>tblKalender[[#This Row],[Datum]]-RefDatum</f>
        <v>330</v>
      </c>
      <c r="D343">
        <f>tblKalender[[#This Row],[Datum]]-RefDatum+IF(tblKalender[[#This Row],[Datum]]&gt;=RefDatum,1,-1)</f>
        <v>331</v>
      </c>
      <c r="E343">
        <f>NETWORKDAYS(RefDatum,tblKalender[[#This Row],[Datum]])</f>
        <v>237</v>
      </c>
      <c r="F343">
        <f>NETWORKDAYS(RefDatum,tblKalender[[#This Row],[Datum]],tblFeestDagen[Datum])</f>
        <v>225</v>
      </c>
    </row>
    <row r="344" spans="2:6" x14ac:dyDescent="0.3">
      <c r="B344" s="7">
        <f t="shared" si="5"/>
        <v>43805</v>
      </c>
      <c r="C344">
        <f>tblKalender[[#This Row],[Datum]]-RefDatum</f>
        <v>331</v>
      </c>
      <c r="D344">
        <f>tblKalender[[#This Row],[Datum]]-RefDatum+IF(tblKalender[[#This Row],[Datum]]&gt;=RefDatum,1,-1)</f>
        <v>332</v>
      </c>
      <c r="E344">
        <f>NETWORKDAYS(RefDatum,tblKalender[[#This Row],[Datum]])</f>
        <v>238</v>
      </c>
      <c r="F344">
        <f>NETWORKDAYS(RefDatum,tblKalender[[#This Row],[Datum]],tblFeestDagen[Datum])</f>
        <v>225</v>
      </c>
    </row>
    <row r="345" spans="2:6" x14ac:dyDescent="0.3">
      <c r="B345" s="7">
        <f t="shared" si="5"/>
        <v>43806</v>
      </c>
      <c r="C345">
        <f>tblKalender[[#This Row],[Datum]]-RefDatum</f>
        <v>332</v>
      </c>
      <c r="D345">
        <f>tblKalender[[#This Row],[Datum]]-RefDatum+IF(tblKalender[[#This Row],[Datum]]&gt;=RefDatum,1,-1)</f>
        <v>333</v>
      </c>
      <c r="E345">
        <f>NETWORKDAYS(RefDatum,tblKalender[[#This Row],[Datum]])</f>
        <v>238</v>
      </c>
      <c r="F345">
        <f>NETWORKDAYS(RefDatum,tblKalender[[#This Row],[Datum]],tblFeestDagen[Datum])</f>
        <v>225</v>
      </c>
    </row>
    <row r="346" spans="2:6" x14ac:dyDescent="0.3">
      <c r="B346" s="7">
        <f t="shared" si="5"/>
        <v>43807</v>
      </c>
      <c r="C346">
        <f>tblKalender[[#This Row],[Datum]]-RefDatum</f>
        <v>333</v>
      </c>
      <c r="D346">
        <f>tblKalender[[#This Row],[Datum]]-RefDatum+IF(tblKalender[[#This Row],[Datum]]&gt;=RefDatum,1,-1)</f>
        <v>334</v>
      </c>
      <c r="E346">
        <f>NETWORKDAYS(RefDatum,tblKalender[[#This Row],[Datum]])</f>
        <v>238</v>
      </c>
      <c r="F346">
        <f>NETWORKDAYS(RefDatum,tblKalender[[#This Row],[Datum]],tblFeestDagen[Datum])</f>
        <v>225</v>
      </c>
    </row>
    <row r="347" spans="2:6" x14ac:dyDescent="0.3">
      <c r="B347" s="7">
        <f t="shared" si="5"/>
        <v>43808</v>
      </c>
      <c r="C347">
        <f>tblKalender[[#This Row],[Datum]]-RefDatum</f>
        <v>334</v>
      </c>
      <c r="D347">
        <f>tblKalender[[#This Row],[Datum]]-RefDatum+IF(tblKalender[[#This Row],[Datum]]&gt;=RefDatum,1,-1)</f>
        <v>335</v>
      </c>
      <c r="E347">
        <f>NETWORKDAYS(RefDatum,tblKalender[[#This Row],[Datum]])</f>
        <v>239</v>
      </c>
      <c r="F347">
        <f>NETWORKDAYS(RefDatum,tblKalender[[#This Row],[Datum]],tblFeestDagen[Datum])</f>
        <v>226</v>
      </c>
    </row>
    <row r="348" spans="2:6" x14ac:dyDescent="0.3">
      <c r="B348" s="7">
        <f t="shared" si="5"/>
        <v>43809</v>
      </c>
      <c r="C348">
        <f>tblKalender[[#This Row],[Datum]]-RefDatum</f>
        <v>335</v>
      </c>
      <c r="D348">
        <f>tblKalender[[#This Row],[Datum]]-RefDatum+IF(tblKalender[[#This Row],[Datum]]&gt;=RefDatum,1,-1)</f>
        <v>336</v>
      </c>
      <c r="E348">
        <f>NETWORKDAYS(RefDatum,tblKalender[[#This Row],[Datum]])</f>
        <v>240</v>
      </c>
      <c r="F348">
        <f>NETWORKDAYS(RefDatum,tblKalender[[#This Row],[Datum]],tblFeestDagen[Datum])</f>
        <v>227</v>
      </c>
    </row>
    <row r="349" spans="2:6" x14ac:dyDescent="0.3">
      <c r="B349" s="7">
        <f t="shared" si="5"/>
        <v>43810</v>
      </c>
      <c r="C349">
        <f>tblKalender[[#This Row],[Datum]]-RefDatum</f>
        <v>336</v>
      </c>
      <c r="D349">
        <f>tblKalender[[#This Row],[Datum]]-RefDatum+IF(tblKalender[[#This Row],[Datum]]&gt;=RefDatum,1,-1)</f>
        <v>337</v>
      </c>
      <c r="E349">
        <f>NETWORKDAYS(RefDatum,tblKalender[[#This Row],[Datum]])</f>
        <v>241</v>
      </c>
      <c r="F349">
        <f>NETWORKDAYS(RefDatum,tblKalender[[#This Row],[Datum]],tblFeestDagen[Datum])</f>
        <v>228</v>
      </c>
    </row>
    <row r="350" spans="2:6" x14ac:dyDescent="0.3">
      <c r="B350" s="7">
        <f t="shared" si="5"/>
        <v>43811</v>
      </c>
      <c r="C350">
        <f>tblKalender[[#This Row],[Datum]]-RefDatum</f>
        <v>337</v>
      </c>
      <c r="D350">
        <f>tblKalender[[#This Row],[Datum]]-RefDatum+IF(tblKalender[[#This Row],[Datum]]&gt;=RefDatum,1,-1)</f>
        <v>338</v>
      </c>
      <c r="E350">
        <f>NETWORKDAYS(RefDatum,tblKalender[[#This Row],[Datum]])</f>
        <v>242</v>
      </c>
      <c r="F350">
        <f>NETWORKDAYS(RefDatum,tblKalender[[#This Row],[Datum]],tblFeestDagen[Datum])</f>
        <v>229</v>
      </c>
    </row>
    <row r="351" spans="2:6" x14ac:dyDescent="0.3">
      <c r="B351" s="7">
        <f t="shared" si="5"/>
        <v>43812</v>
      </c>
      <c r="C351">
        <f>tblKalender[[#This Row],[Datum]]-RefDatum</f>
        <v>338</v>
      </c>
      <c r="D351">
        <f>tblKalender[[#This Row],[Datum]]-RefDatum+IF(tblKalender[[#This Row],[Datum]]&gt;=RefDatum,1,-1)</f>
        <v>339</v>
      </c>
      <c r="E351">
        <f>NETWORKDAYS(RefDatum,tblKalender[[#This Row],[Datum]])</f>
        <v>243</v>
      </c>
      <c r="F351">
        <f>NETWORKDAYS(RefDatum,tblKalender[[#This Row],[Datum]],tblFeestDagen[Datum])</f>
        <v>230</v>
      </c>
    </row>
    <row r="352" spans="2:6" x14ac:dyDescent="0.3">
      <c r="B352" s="7">
        <f t="shared" si="5"/>
        <v>43813</v>
      </c>
      <c r="C352">
        <f>tblKalender[[#This Row],[Datum]]-RefDatum</f>
        <v>339</v>
      </c>
      <c r="D352">
        <f>tblKalender[[#This Row],[Datum]]-RefDatum+IF(tblKalender[[#This Row],[Datum]]&gt;=RefDatum,1,-1)</f>
        <v>340</v>
      </c>
      <c r="E352">
        <f>NETWORKDAYS(RefDatum,tblKalender[[#This Row],[Datum]])</f>
        <v>243</v>
      </c>
      <c r="F352">
        <f>NETWORKDAYS(RefDatum,tblKalender[[#This Row],[Datum]],tblFeestDagen[Datum])</f>
        <v>230</v>
      </c>
    </row>
    <row r="353" spans="2:6" x14ac:dyDescent="0.3">
      <c r="B353" s="7">
        <f t="shared" si="5"/>
        <v>43814</v>
      </c>
      <c r="C353">
        <f>tblKalender[[#This Row],[Datum]]-RefDatum</f>
        <v>340</v>
      </c>
      <c r="D353">
        <f>tblKalender[[#This Row],[Datum]]-RefDatum+IF(tblKalender[[#This Row],[Datum]]&gt;=RefDatum,1,-1)</f>
        <v>341</v>
      </c>
      <c r="E353">
        <f>NETWORKDAYS(RefDatum,tblKalender[[#This Row],[Datum]])</f>
        <v>243</v>
      </c>
      <c r="F353">
        <f>NETWORKDAYS(RefDatum,tblKalender[[#This Row],[Datum]],tblFeestDagen[Datum])</f>
        <v>230</v>
      </c>
    </row>
    <row r="354" spans="2:6" x14ac:dyDescent="0.3">
      <c r="B354" s="7">
        <f t="shared" si="5"/>
        <v>43815</v>
      </c>
      <c r="C354">
        <f>tblKalender[[#This Row],[Datum]]-RefDatum</f>
        <v>341</v>
      </c>
      <c r="D354">
        <f>tblKalender[[#This Row],[Datum]]-RefDatum+IF(tblKalender[[#This Row],[Datum]]&gt;=RefDatum,1,-1)</f>
        <v>342</v>
      </c>
      <c r="E354">
        <f>NETWORKDAYS(RefDatum,tblKalender[[#This Row],[Datum]])</f>
        <v>244</v>
      </c>
      <c r="F354">
        <f>NETWORKDAYS(RefDatum,tblKalender[[#This Row],[Datum]],tblFeestDagen[Datum])</f>
        <v>231</v>
      </c>
    </row>
    <row r="355" spans="2:6" x14ac:dyDescent="0.3">
      <c r="B355" s="7">
        <f t="shared" si="5"/>
        <v>43816</v>
      </c>
      <c r="C355">
        <f>tblKalender[[#This Row],[Datum]]-RefDatum</f>
        <v>342</v>
      </c>
      <c r="D355">
        <f>tblKalender[[#This Row],[Datum]]-RefDatum+IF(tblKalender[[#This Row],[Datum]]&gt;=RefDatum,1,-1)</f>
        <v>343</v>
      </c>
      <c r="E355">
        <f>NETWORKDAYS(RefDatum,tblKalender[[#This Row],[Datum]])</f>
        <v>245</v>
      </c>
      <c r="F355">
        <f>NETWORKDAYS(RefDatum,tblKalender[[#This Row],[Datum]],tblFeestDagen[Datum])</f>
        <v>232</v>
      </c>
    </row>
    <row r="356" spans="2:6" x14ac:dyDescent="0.3">
      <c r="B356" s="7">
        <f t="shared" si="5"/>
        <v>43817</v>
      </c>
      <c r="C356">
        <f>tblKalender[[#This Row],[Datum]]-RefDatum</f>
        <v>343</v>
      </c>
      <c r="D356">
        <f>tblKalender[[#This Row],[Datum]]-RefDatum+IF(tblKalender[[#This Row],[Datum]]&gt;=RefDatum,1,-1)</f>
        <v>344</v>
      </c>
      <c r="E356">
        <f>NETWORKDAYS(RefDatum,tblKalender[[#This Row],[Datum]])</f>
        <v>246</v>
      </c>
      <c r="F356">
        <f>NETWORKDAYS(RefDatum,tblKalender[[#This Row],[Datum]],tblFeestDagen[Datum])</f>
        <v>233</v>
      </c>
    </row>
    <row r="357" spans="2:6" x14ac:dyDescent="0.3">
      <c r="B357" s="7">
        <f t="shared" si="5"/>
        <v>43818</v>
      </c>
      <c r="C357">
        <f>tblKalender[[#This Row],[Datum]]-RefDatum</f>
        <v>344</v>
      </c>
      <c r="D357">
        <f>tblKalender[[#This Row],[Datum]]-RefDatum+IF(tblKalender[[#This Row],[Datum]]&gt;=RefDatum,1,-1)</f>
        <v>345</v>
      </c>
      <c r="E357">
        <f>NETWORKDAYS(RefDatum,tblKalender[[#This Row],[Datum]])</f>
        <v>247</v>
      </c>
      <c r="F357">
        <f>NETWORKDAYS(RefDatum,tblKalender[[#This Row],[Datum]],tblFeestDagen[Datum])</f>
        <v>234</v>
      </c>
    </row>
    <row r="358" spans="2:6" x14ac:dyDescent="0.3">
      <c r="B358" s="7">
        <f t="shared" si="5"/>
        <v>43819</v>
      </c>
      <c r="C358">
        <f>tblKalender[[#This Row],[Datum]]-RefDatum</f>
        <v>345</v>
      </c>
      <c r="D358">
        <f>tblKalender[[#This Row],[Datum]]-RefDatum+IF(tblKalender[[#This Row],[Datum]]&gt;=RefDatum,1,-1)</f>
        <v>346</v>
      </c>
      <c r="E358">
        <f>NETWORKDAYS(RefDatum,tblKalender[[#This Row],[Datum]])</f>
        <v>248</v>
      </c>
      <c r="F358">
        <f>NETWORKDAYS(RefDatum,tblKalender[[#This Row],[Datum]],tblFeestDagen[Datum])</f>
        <v>235</v>
      </c>
    </row>
    <row r="359" spans="2:6" x14ac:dyDescent="0.3">
      <c r="B359" s="7">
        <f t="shared" si="5"/>
        <v>43820</v>
      </c>
      <c r="C359">
        <f>tblKalender[[#This Row],[Datum]]-RefDatum</f>
        <v>346</v>
      </c>
      <c r="D359">
        <f>tblKalender[[#This Row],[Datum]]-RefDatum+IF(tblKalender[[#This Row],[Datum]]&gt;=RefDatum,1,-1)</f>
        <v>347</v>
      </c>
      <c r="E359">
        <f>NETWORKDAYS(RefDatum,tblKalender[[#This Row],[Datum]])</f>
        <v>248</v>
      </c>
      <c r="F359">
        <f>NETWORKDAYS(RefDatum,tblKalender[[#This Row],[Datum]],tblFeestDagen[Datum])</f>
        <v>235</v>
      </c>
    </row>
    <row r="360" spans="2:6" x14ac:dyDescent="0.3">
      <c r="B360" s="7">
        <f t="shared" si="5"/>
        <v>43821</v>
      </c>
      <c r="C360">
        <f>tblKalender[[#This Row],[Datum]]-RefDatum</f>
        <v>347</v>
      </c>
      <c r="D360">
        <f>tblKalender[[#This Row],[Datum]]-RefDatum+IF(tblKalender[[#This Row],[Datum]]&gt;=RefDatum,1,-1)</f>
        <v>348</v>
      </c>
      <c r="E360">
        <f>NETWORKDAYS(RefDatum,tblKalender[[#This Row],[Datum]])</f>
        <v>248</v>
      </c>
      <c r="F360">
        <f>NETWORKDAYS(RefDatum,tblKalender[[#This Row],[Datum]],tblFeestDagen[Datum])</f>
        <v>235</v>
      </c>
    </row>
    <row r="361" spans="2:6" x14ac:dyDescent="0.3">
      <c r="B361" s="7">
        <f t="shared" si="5"/>
        <v>43822</v>
      </c>
      <c r="C361">
        <f>tblKalender[[#This Row],[Datum]]-RefDatum</f>
        <v>348</v>
      </c>
      <c r="D361">
        <f>tblKalender[[#This Row],[Datum]]-RefDatum+IF(tblKalender[[#This Row],[Datum]]&gt;=RefDatum,1,-1)</f>
        <v>349</v>
      </c>
      <c r="E361">
        <f>NETWORKDAYS(RefDatum,tblKalender[[#This Row],[Datum]])</f>
        <v>249</v>
      </c>
      <c r="F361">
        <f>NETWORKDAYS(RefDatum,tblKalender[[#This Row],[Datum]],tblFeestDagen[Datum])</f>
        <v>236</v>
      </c>
    </row>
    <row r="362" spans="2:6" x14ac:dyDescent="0.3">
      <c r="B362" s="7">
        <f t="shared" si="5"/>
        <v>43823</v>
      </c>
      <c r="C362">
        <f>tblKalender[[#This Row],[Datum]]-RefDatum</f>
        <v>349</v>
      </c>
      <c r="D362">
        <f>tblKalender[[#This Row],[Datum]]-RefDatum+IF(tblKalender[[#This Row],[Datum]]&gt;=RefDatum,1,-1)</f>
        <v>350</v>
      </c>
      <c r="E362">
        <f>NETWORKDAYS(RefDatum,tblKalender[[#This Row],[Datum]])</f>
        <v>250</v>
      </c>
      <c r="F362">
        <f>NETWORKDAYS(RefDatum,tblKalender[[#This Row],[Datum]],tblFeestDagen[Datum])</f>
        <v>237</v>
      </c>
    </row>
    <row r="363" spans="2:6" x14ac:dyDescent="0.3">
      <c r="B363" s="7">
        <f t="shared" si="5"/>
        <v>43824</v>
      </c>
      <c r="C363">
        <f>tblKalender[[#This Row],[Datum]]-RefDatum</f>
        <v>350</v>
      </c>
      <c r="D363">
        <f>tblKalender[[#This Row],[Datum]]-RefDatum+IF(tblKalender[[#This Row],[Datum]]&gt;=RefDatum,1,-1)</f>
        <v>351</v>
      </c>
      <c r="E363">
        <f>NETWORKDAYS(RefDatum,tblKalender[[#This Row],[Datum]])</f>
        <v>251</v>
      </c>
      <c r="F363">
        <f>NETWORKDAYS(RefDatum,tblKalender[[#This Row],[Datum]],tblFeestDagen[Datum])</f>
        <v>237</v>
      </c>
    </row>
    <row r="364" spans="2:6" x14ac:dyDescent="0.3">
      <c r="B364" s="7">
        <f t="shared" si="5"/>
        <v>43825</v>
      </c>
      <c r="C364">
        <f>tblKalender[[#This Row],[Datum]]-RefDatum</f>
        <v>351</v>
      </c>
      <c r="D364">
        <f>tblKalender[[#This Row],[Datum]]-RefDatum+IF(tblKalender[[#This Row],[Datum]]&gt;=RefDatum,1,-1)</f>
        <v>352</v>
      </c>
      <c r="E364">
        <f>NETWORKDAYS(RefDatum,tblKalender[[#This Row],[Datum]])</f>
        <v>252</v>
      </c>
      <c r="F364">
        <f>NETWORKDAYS(RefDatum,tblKalender[[#This Row],[Datum]],tblFeestDagen[Datum])</f>
        <v>237</v>
      </c>
    </row>
    <row r="365" spans="2:6" x14ac:dyDescent="0.3">
      <c r="B365" s="7">
        <f t="shared" si="5"/>
        <v>43826</v>
      </c>
      <c r="C365">
        <f>tblKalender[[#This Row],[Datum]]-RefDatum</f>
        <v>352</v>
      </c>
      <c r="D365">
        <f>tblKalender[[#This Row],[Datum]]-RefDatum+IF(tblKalender[[#This Row],[Datum]]&gt;=RefDatum,1,-1)</f>
        <v>353</v>
      </c>
      <c r="E365">
        <f>NETWORKDAYS(RefDatum,tblKalender[[#This Row],[Datum]])</f>
        <v>253</v>
      </c>
      <c r="F365">
        <f>NETWORKDAYS(RefDatum,tblKalender[[#This Row],[Datum]],tblFeestDagen[Datum])</f>
        <v>238</v>
      </c>
    </row>
    <row r="366" spans="2:6" x14ac:dyDescent="0.3">
      <c r="B366" s="7">
        <f t="shared" si="5"/>
        <v>43827</v>
      </c>
      <c r="C366">
        <f>tblKalender[[#This Row],[Datum]]-RefDatum</f>
        <v>353</v>
      </c>
      <c r="D366">
        <f>tblKalender[[#This Row],[Datum]]-RefDatum+IF(tblKalender[[#This Row],[Datum]]&gt;=RefDatum,1,-1)</f>
        <v>354</v>
      </c>
      <c r="E366">
        <f>NETWORKDAYS(RefDatum,tblKalender[[#This Row],[Datum]])</f>
        <v>253</v>
      </c>
      <c r="F366">
        <f>NETWORKDAYS(RefDatum,tblKalender[[#This Row],[Datum]],tblFeestDagen[Datum])</f>
        <v>238</v>
      </c>
    </row>
    <row r="367" spans="2:6" x14ac:dyDescent="0.3">
      <c r="B367" s="7">
        <f t="shared" si="5"/>
        <v>43828</v>
      </c>
      <c r="C367">
        <f>tblKalender[[#This Row],[Datum]]-RefDatum</f>
        <v>354</v>
      </c>
      <c r="D367">
        <f>tblKalender[[#This Row],[Datum]]-RefDatum+IF(tblKalender[[#This Row],[Datum]]&gt;=RefDatum,1,-1)</f>
        <v>355</v>
      </c>
      <c r="E367">
        <f>NETWORKDAYS(RefDatum,tblKalender[[#This Row],[Datum]])</f>
        <v>253</v>
      </c>
      <c r="F367">
        <f>NETWORKDAYS(RefDatum,tblKalender[[#This Row],[Datum]],tblFeestDagen[Datum])</f>
        <v>238</v>
      </c>
    </row>
    <row r="368" spans="2:6" x14ac:dyDescent="0.3">
      <c r="B368" s="7">
        <f t="shared" si="5"/>
        <v>43829</v>
      </c>
      <c r="C368">
        <f>tblKalender[[#This Row],[Datum]]-RefDatum</f>
        <v>355</v>
      </c>
      <c r="D368">
        <f>tblKalender[[#This Row],[Datum]]-RefDatum+IF(tblKalender[[#This Row],[Datum]]&gt;=RefDatum,1,-1)</f>
        <v>356</v>
      </c>
      <c r="E368">
        <f>NETWORKDAYS(RefDatum,tblKalender[[#This Row],[Datum]])</f>
        <v>254</v>
      </c>
      <c r="F368">
        <f>NETWORKDAYS(RefDatum,tblKalender[[#This Row],[Datum]],tblFeestDagen[Datum])</f>
        <v>239</v>
      </c>
    </row>
    <row r="369" spans="2:6" x14ac:dyDescent="0.3">
      <c r="B369" s="7">
        <f t="shared" si="5"/>
        <v>43830</v>
      </c>
      <c r="C369">
        <f>tblKalender[[#This Row],[Datum]]-RefDatum</f>
        <v>356</v>
      </c>
      <c r="D369">
        <f>tblKalender[[#This Row],[Datum]]-RefDatum+IF(tblKalender[[#This Row],[Datum]]&gt;=RefDatum,1,-1)</f>
        <v>357</v>
      </c>
      <c r="E369">
        <f>NETWORKDAYS(RefDatum,tblKalender[[#This Row],[Datum]])</f>
        <v>255</v>
      </c>
      <c r="F369">
        <f>NETWORKDAYS(RefDatum,tblKalender[[#This Row],[Datum]],tblFeestDagen[Datum])</f>
        <v>239</v>
      </c>
    </row>
  </sheetData>
  <conditionalFormatting sqref="B5:B369">
    <cfRule type="expression" dxfId="7" priority="1" stopIfTrue="1">
      <formula>ISNA(VLOOKUP(B5,FeestData,1,FALSE))=FALSE</formula>
    </cfRule>
    <cfRule type="expression" dxfId="6" priority="2">
      <formula>WEEKDAY(B5,2)&gt;5</formula>
    </cfRule>
  </conditionalFormatting>
  <pageMargins left="0.75" right="0.75" top="1" bottom="1" header="0.5" footer="0.5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2</vt:i4>
      </vt:variant>
    </vt:vector>
  </HeadingPairs>
  <TitlesOfParts>
    <vt:vector size="5" baseType="lpstr">
      <vt:lpstr>Voorblad</vt:lpstr>
      <vt:lpstr>Feestdagen</vt:lpstr>
      <vt:lpstr>Kalender</vt:lpstr>
      <vt:lpstr>FeestData</vt:lpstr>
      <vt:lpstr>RefDatum</vt:lpstr>
    </vt:vector>
  </TitlesOfParts>
  <Company>G-Info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Gijs Verbruggen</dc:creator>
  <cp:lastModifiedBy>G-Info_Verbruggen</cp:lastModifiedBy>
  <dcterms:created xsi:type="dcterms:W3CDTF">2019-05-15T07:29:56Z</dcterms:created>
  <dcterms:modified xsi:type="dcterms:W3CDTF">2019-05-16T15:25:36Z</dcterms:modified>
</cp:coreProperties>
</file>