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3256" windowHeight="13176"/>
  </bookViews>
  <sheets>
    <sheet name="Voorblad" sheetId="4" r:id="rId1"/>
    <sheet name="Data" sheetId="2" r:id="rId2"/>
    <sheet name="Draai" sheetId="3" r:id="rId3"/>
  </sheets>
  <calcPr calcId="145621" concurrentCalc="0"/>
  <pivotCaches>
    <pivotCache cacheId="9" r:id="rId4"/>
  </pivotCaches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I6" i="2"/>
  <c r="I29" i="2"/>
  <c r="I12" i="2"/>
  <c r="I18" i="2"/>
  <c r="I24" i="2"/>
  <c r="I9" i="2"/>
  <c r="I22" i="2"/>
  <c r="I21" i="2"/>
  <c r="I11" i="2"/>
  <c r="I15" i="2"/>
  <c r="I5" i="2"/>
  <c r="I17" i="2"/>
  <c r="I8" i="2"/>
  <c r="I20" i="2"/>
  <c r="I27" i="2"/>
  <c r="I16" i="2"/>
  <c r="I14" i="2"/>
  <c r="I19" i="2"/>
  <c r="I28" i="2"/>
  <c r="I23" i="2"/>
  <c r="I31" i="2"/>
  <c r="I10" i="2"/>
  <c r="I30" i="2"/>
  <c r="I26" i="2"/>
  <c r="I25" i="2"/>
  <c r="I13" i="2"/>
  <c r="I7" i="2"/>
  <c r="I32" i="2"/>
  <c r="H6" i="2"/>
  <c r="H29" i="2"/>
  <c r="H12" i="2"/>
  <c r="H18" i="2"/>
  <c r="H24" i="2"/>
  <c r="H9" i="2"/>
  <c r="H22" i="2"/>
  <c r="H21" i="2"/>
  <c r="H11" i="2"/>
  <c r="H15" i="2"/>
  <c r="H5" i="2"/>
  <c r="H17" i="2"/>
  <c r="H8" i="2"/>
  <c r="H20" i="2"/>
  <c r="H27" i="2"/>
  <c r="H16" i="2"/>
  <c r="H14" i="2"/>
  <c r="H19" i="2"/>
  <c r="H28" i="2"/>
  <c r="H23" i="2"/>
  <c r="H31" i="2"/>
  <c r="H10" i="2"/>
  <c r="H30" i="2"/>
  <c r="H26" i="2"/>
  <c r="H25" i="2"/>
  <c r="H13" i="2"/>
  <c r="H7" i="2"/>
  <c r="H32" i="2"/>
  <c r="G6" i="2"/>
  <c r="G29" i="2"/>
  <c r="G12" i="2"/>
  <c r="G18" i="2"/>
  <c r="G24" i="2"/>
  <c r="G9" i="2"/>
  <c r="G22" i="2"/>
  <c r="G21" i="2"/>
  <c r="G11" i="2"/>
  <c r="G15" i="2"/>
  <c r="G5" i="2"/>
  <c r="G17" i="2"/>
  <c r="G8" i="2"/>
  <c r="G20" i="2"/>
  <c r="G27" i="2"/>
  <c r="G16" i="2"/>
  <c r="G14" i="2"/>
  <c r="G19" i="2"/>
  <c r="G28" i="2"/>
  <c r="G23" i="2"/>
  <c r="G31" i="2"/>
  <c r="G10" i="2"/>
  <c r="G30" i="2"/>
  <c r="G26" i="2"/>
  <c r="G25" i="2"/>
  <c r="G13" i="2"/>
  <c r="G7" i="2"/>
  <c r="G32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</calcChain>
</file>

<file path=xl/sharedStrings.xml><?xml version="1.0" encoding="utf-8"?>
<sst xmlns="http://schemas.openxmlformats.org/spreadsheetml/2006/main" count="174" uniqueCount="49">
  <si>
    <t>Score</t>
  </si>
  <si>
    <t>Liam</t>
  </si>
  <si>
    <t xml:space="preserve">Score </t>
  </si>
  <si>
    <t>Rang</t>
  </si>
  <si>
    <t>Naam</t>
  </si>
  <si>
    <t>Afd</t>
  </si>
  <si>
    <t>Geslacht</t>
  </si>
  <si>
    <t>Daan</t>
  </si>
  <si>
    <t>Lucas</t>
  </si>
  <si>
    <t>Milan</t>
  </si>
  <si>
    <t>Jesse</t>
  </si>
  <si>
    <t>Thomas</t>
  </si>
  <si>
    <t>Luuk</t>
  </si>
  <si>
    <t>Bram</t>
  </si>
  <si>
    <t>Thijs</t>
  </si>
  <si>
    <t>Tim</t>
  </si>
  <si>
    <t>Lars</t>
  </si>
  <si>
    <t>Sven</t>
  </si>
  <si>
    <t>Levi</t>
  </si>
  <si>
    <t>Gijs</t>
  </si>
  <si>
    <t>Sophie</t>
  </si>
  <si>
    <t>Julia</t>
  </si>
  <si>
    <t>Emma</t>
  </si>
  <si>
    <t>Anna</t>
  </si>
  <si>
    <t>Lotte</t>
  </si>
  <si>
    <t>Eva</t>
  </si>
  <si>
    <t>Tess</t>
  </si>
  <si>
    <t>Lieke</t>
  </si>
  <si>
    <t>Fenna</t>
  </si>
  <si>
    <t>Jasmijn</t>
  </si>
  <si>
    <t>Femke</t>
  </si>
  <si>
    <t>Zoe</t>
  </si>
  <si>
    <t>Sara</t>
  </si>
  <si>
    <t>Noor</t>
  </si>
  <si>
    <t>M</t>
  </si>
  <si>
    <t>V</t>
  </si>
  <si>
    <t>Rang.Gelijk</t>
  </si>
  <si>
    <t>Rang.Gem</t>
  </si>
  <si>
    <t>VolgNr</t>
  </si>
  <si>
    <t>RangTotaal</t>
  </si>
  <si>
    <t>Afd1</t>
  </si>
  <si>
    <t>Afd2</t>
  </si>
  <si>
    <t>Afd3</t>
  </si>
  <si>
    <t>Afd4</t>
  </si>
  <si>
    <t>RangOp</t>
  </si>
  <si>
    <t>RangNeer</t>
  </si>
  <si>
    <t>© 2019, G-Info/G. Verbruggen</t>
  </si>
  <si>
    <t>www.ginfo.nl</t>
  </si>
  <si>
    <t>Voorbeeld materiaal -  Rangorde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</si>
</sst>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9">
    <border>
      <left/>
      <right/>
      <top/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pivotButton="1"/>
    <xf numFmtId="0" fontId="0" fillId="0" borderId="0" xfId="0" applyNumberFormat="1"/>
    <xf numFmtId="0" fontId="2" fillId="2" borderId="0" xfId="1" applyFill="1"/>
    <xf numFmtId="0" fontId="2" fillId="2" borderId="0" xfId="1" applyFill="1" applyBorder="1"/>
    <xf numFmtId="0" fontId="2" fillId="0" borderId="0" xfId="1"/>
    <xf numFmtId="0" fontId="2" fillId="3" borderId="0" xfId="1" applyFill="1"/>
    <xf numFmtId="0" fontId="2" fillId="3" borderId="0" xfId="1" applyFill="1" applyBorder="1"/>
    <xf numFmtId="0" fontId="2" fillId="3" borderId="1" xfId="1" applyFill="1" applyBorder="1"/>
    <xf numFmtId="0" fontId="2" fillId="3" borderId="2" xfId="1" applyFill="1" applyBorder="1"/>
    <xf numFmtId="0" fontId="2" fillId="3" borderId="3" xfId="1" applyFill="1" applyBorder="1"/>
    <xf numFmtId="0" fontId="2" fillId="3" borderId="4" xfId="1" applyFill="1" applyBorder="1"/>
    <xf numFmtId="0" fontId="3" fillId="3" borderId="0" xfId="1" applyFont="1" applyFill="1" applyBorder="1"/>
    <xf numFmtId="0" fontId="2" fillId="3" borderId="5" xfId="1" applyFill="1" applyBorder="1"/>
    <xf numFmtId="0" fontId="4" fillId="3" borderId="0" xfId="1" applyFont="1" applyFill="1" applyBorder="1" applyAlignment="1">
      <alignment horizontal="right"/>
    </xf>
    <xf numFmtId="0" fontId="5" fillId="3" borderId="0" xfId="1" applyFont="1" applyFill="1" applyBorder="1" applyAlignment="1">
      <alignment horizontal="right"/>
    </xf>
    <xf numFmtId="0" fontId="6" fillId="3" borderId="0" xfId="1" applyFont="1" applyFill="1" applyBorder="1" applyAlignment="1">
      <alignment horizontal="right"/>
    </xf>
    <xf numFmtId="0" fontId="7" fillId="3" borderId="0" xfId="2" applyFill="1" applyBorder="1" applyAlignment="1" applyProtection="1">
      <alignment horizontal="right"/>
      <protection locked="0"/>
    </xf>
    <xf numFmtId="0" fontId="7" fillId="3" borderId="0" xfId="2" applyFill="1" applyAlignment="1" applyProtection="1">
      <alignment horizontal="right"/>
      <protection locked="0"/>
    </xf>
    <xf numFmtId="0" fontId="2" fillId="3" borderId="6" xfId="1" applyFill="1" applyBorder="1"/>
    <xf numFmtId="0" fontId="2" fillId="3" borderId="7" xfId="1" applyFill="1" applyBorder="1"/>
    <xf numFmtId="0" fontId="2" fillId="3" borderId="8" xfId="1" applyFill="1" applyBorder="1"/>
    <xf numFmtId="0" fontId="2" fillId="0" borderId="0" xfId="1" applyBorder="1"/>
  </cellXfs>
  <cellStyles count="3">
    <cellStyle name="Hyperlink" xfId="2" builtinId="8"/>
    <cellStyle name="Normal 2" xfId="1"/>
    <cellStyle name="Standaard" xfId="0" builtinId="0"/>
  </cellStyles>
  <dxfs count="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trlProps/ctrlProp1.xml><?xml version="1.0" encoding="utf-8"?>
<formControlPr xmlns="http://schemas.microsoft.com/office/spreadsheetml/2009/9/main" objectType="CheckBox" fmlaLink="$G$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0540" y="845821"/>
          <a:ext cx="2511986" cy="1756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</xdr:row>
          <xdr:rowOff>15240</xdr:rowOff>
        </xdr:from>
        <xdr:to>
          <xdr:col>8</xdr:col>
          <xdr:colOff>0</xdr:colOff>
          <xdr:row>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Laag naar hoog</a:t>
              </a:r>
            </a:p>
          </xdr:txBody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-Info_Verbruggen" refreshedDate="43635.665313310186" createdVersion="4" refreshedVersion="4" minRefreshableVersion="3" recordCount="28">
  <cacheSource type="worksheet">
    <worksheetSource name="tblNamen"/>
  </cacheSource>
  <cacheFields count="8">
    <cacheField name="VolgNr" numFmtId="0">
      <sharedItems containsSemiMixedTypes="0" containsString="0" containsNumber="1" containsInteger="1" minValue="1" maxValue="28"/>
    </cacheField>
    <cacheField name="Naam" numFmtId="0">
      <sharedItems count="28">
        <s v="Noor"/>
        <s v="Milan"/>
        <s v="Tim"/>
        <s v="Tess"/>
        <s v="Lieke"/>
        <s v="Zoe"/>
        <s v="Luuk"/>
        <s v="Lotte"/>
        <s v="Sara"/>
        <s v="Jasmijn"/>
        <s v="Sophie"/>
        <s v="Lars"/>
        <s v="Levi"/>
        <s v="Fenna"/>
        <s v="Julia"/>
        <s v="Daan"/>
        <s v="Jesse"/>
        <s v="Liam"/>
        <s v="Sven"/>
        <s v="Bram"/>
        <s v="Emma"/>
        <s v="Thomas"/>
        <s v="Anna"/>
        <s v="Gijs"/>
        <s v="Eva"/>
        <s v="Thijs"/>
        <s v="Femke"/>
        <s v="Lucas"/>
      </sharedItems>
    </cacheField>
    <cacheField name="Afd" numFmtId="0">
      <sharedItems count="4">
        <s v="Afd2"/>
        <s v="Afd4"/>
        <s v="Afd3"/>
        <s v="Afd1"/>
      </sharedItems>
    </cacheField>
    <cacheField name="Geslacht" numFmtId="0">
      <sharedItems count="2">
        <s v="V"/>
        <s v="M"/>
      </sharedItems>
    </cacheField>
    <cacheField name="Score" numFmtId="0">
      <sharedItems containsSemiMixedTypes="0" containsString="0" containsNumber="1" containsInteger="1" minValue="5" maxValue="92"/>
    </cacheField>
    <cacheField name="Rang.Gelijk" numFmtId="0">
      <sharedItems containsSemiMixedTypes="0" containsString="0" containsNumber="1" containsInteger="1" minValue="1" maxValue="28"/>
    </cacheField>
    <cacheField name="Rang.Gem" numFmtId="0">
      <sharedItems containsSemiMixedTypes="0" containsString="0" containsNumber="1" minValue="1" maxValue="28"/>
    </cacheField>
    <cacheField name="Rang" numFmtId="0">
      <sharedItems containsSemiMixedTypes="0" containsString="0" containsNumber="1" containsInteger="1" minValue="1" maxValue="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n v="28"/>
    <x v="0"/>
    <x v="0"/>
    <x v="0"/>
    <n v="5"/>
    <n v="1"/>
    <n v="1"/>
    <n v="1"/>
  </r>
  <r>
    <n v="3"/>
    <x v="1"/>
    <x v="1"/>
    <x v="1"/>
    <n v="14"/>
    <n v="2"/>
    <n v="2"/>
    <n v="2"/>
  </r>
  <r>
    <n v="9"/>
    <x v="2"/>
    <x v="1"/>
    <x v="1"/>
    <n v="19"/>
    <n v="3"/>
    <n v="3"/>
    <n v="3"/>
  </r>
  <r>
    <n v="21"/>
    <x v="3"/>
    <x v="0"/>
    <x v="0"/>
    <n v="26"/>
    <n v="4"/>
    <n v="4"/>
    <n v="4"/>
  </r>
  <r>
    <n v="22"/>
    <x v="4"/>
    <x v="2"/>
    <x v="0"/>
    <n v="34"/>
    <n v="5"/>
    <n v="5"/>
    <n v="5"/>
  </r>
  <r>
    <n v="26"/>
    <x v="5"/>
    <x v="3"/>
    <x v="0"/>
    <n v="35"/>
    <n v="6"/>
    <n v="6"/>
    <n v="6"/>
  </r>
  <r>
    <n v="6"/>
    <x v="6"/>
    <x v="0"/>
    <x v="1"/>
    <n v="38"/>
    <n v="7"/>
    <n v="7"/>
    <n v="7"/>
  </r>
  <r>
    <n v="19"/>
    <x v="7"/>
    <x v="3"/>
    <x v="0"/>
    <n v="47"/>
    <n v="8"/>
    <n v="8.5"/>
    <n v="8"/>
  </r>
  <r>
    <n v="27"/>
    <x v="8"/>
    <x v="2"/>
    <x v="0"/>
    <n v="47"/>
    <n v="8"/>
    <n v="8.5"/>
    <n v="8"/>
  </r>
  <r>
    <n v="24"/>
    <x v="9"/>
    <x v="3"/>
    <x v="0"/>
    <n v="48"/>
    <n v="10"/>
    <n v="10"/>
    <n v="10"/>
  </r>
  <r>
    <n v="15"/>
    <x v="10"/>
    <x v="0"/>
    <x v="0"/>
    <n v="50"/>
    <n v="11"/>
    <n v="11"/>
    <n v="11"/>
  </r>
  <r>
    <n v="10"/>
    <x v="11"/>
    <x v="3"/>
    <x v="1"/>
    <n v="54"/>
    <n v="12"/>
    <n v="12"/>
    <n v="12"/>
  </r>
  <r>
    <n v="12"/>
    <x v="12"/>
    <x v="1"/>
    <x v="1"/>
    <n v="55"/>
    <n v="13"/>
    <n v="13"/>
    <n v="13"/>
  </r>
  <r>
    <n v="23"/>
    <x v="13"/>
    <x v="3"/>
    <x v="0"/>
    <n v="56"/>
    <n v="14"/>
    <n v="14"/>
    <n v="14"/>
  </r>
  <r>
    <n v="16"/>
    <x v="14"/>
    <x v="0"/>
    <x v="0"/>
    <n v="57"/>
    <n v="15"/>
    <n v="15"/>
    <n v="15"/>
  </r>
  <r>
    <n v="1"/>
    <x v="15"/>
    <x v="2"/>
    <x v="1"/>
    <n v="62"/>
    <n v="16"/>
    <n v="17"/>
    <n v="16"/>
  </r>
  <r>
    <n v="4"/>
    <x v="16"/>
    <x v="2"/>
    <x v="1"/>
    <n v="62"/>
    <n v="16"/>
    <n v="17"/>
    <n v="16"/>
  </r>
  <r>
    <n v="13"/>
    <x v="17"/>
    <x v="2"/>
    <x v="1"/>
    <n v="62"/>
    <n v="16"/>
    <n v="17"/>
    <n v="16"/>
  </r>
  <r>
    <n v="11"/>
    <x v="18"/>
    <x v="2"/>
    <x v="1"/>
    <n v="66"/>
    <n v="19"/>
    <n v="19"/>
    <n v="19"/>
  </r>
  <r>
    <n v="7"/>
    <x v="19"/>
    <x v="3"/>
    <x v="1"/>
    <n v="67"/>
    <n v="20"/>
    <n v="20"/>
    <n v="20"/>
  </r>
  <r>
    <n v="17"/>
    <x v="20"/>
    <x v="0"/>
    <x v="0"/>
    <n v="79"/>
    <n v="21"/>
    <n v="21"/>
    <n v="21"/>
  </r>
  <r>
    <n v="5"/>
    <x v="21"/>
    <x v="0"/>
    <x v="1"/>
    <n v="82"/>
    <n v="22"/>
    <n v="22.5"/>
    <n v="22"/>
  </r>
  <r>
    <n v="18"/>
    <x v="22"/>
    <x v="3"/>
    <x v="0"/>
    <n v="82"/>
    <n v="22"/>
    <n v="22.5"/>
    <n v="22"/>
  </r>
  <r>
    <n v="14"/>
    <x v="23"/>
    <x v="3"/>
    <x v="1"/>
    <n v="83"/>
    <n v="24"/>
    <n v="24.5"/>
    <n v="24"/>
  </r>
  <r>
    <n v="20"/>
    <x v="24"/>
    <x v="2"/>
    <x v="0"/>
    <n v="83"/>
    <n v="24"/>
    <n v="24.5"/>
    <n v="24"/>
  </r>
  <r>
    <n v="8"/>
    <x v="25"/>
    <x v="3"/>
    <x v="1"/>
    <n v="87"/>
    <n v="26"/>
    <n v="26"/>
    <n v="26"/>
  </r>
  <r>
    <n v="25"/>
    <x v="26"/>
    <x v="0"/>
    <x v="0"/>
    <n v="88"/>
    <n v="27"/>
    <n v="27"/>
    <n v="27"/>
  </r>
  <r>
    <n v="2"/>
    <x v="27"/>
    <x v="0"/>
    <x v="1"/>
    <n v="92"/>
    <n v="28"/>
    <n v="28"/>
    <n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3" cacheId="9" applyNumberFormats="0" applyBorderFormats="0" applyFontFormats="0" applyPatternFormats="0" applyAlignmentFormats="0" applyWidthHeightFormats="1" dataCaption="Waarden" updatedVersion="4" minRefreshableVersion="3" useAutoFormatting="1" rowGrandTotals="0" itemPrintTitles="1" createdVersion="4" indent="0" compact="0" compactData="0" multipleFieldFilters="0">
  <location ref="B2:F30" firstHeaderRow="0" firstDataRow="1" firstDataCol="1"/>
  <pivotFields count="8">
    <pivotField compact="0" outline="0" showAll="0"/>
    <pivotField axis="axisRow" compact="0" outline="0" showAll="0" sortType="ascending">
      <items count="29">
        <item x="22"/>
        <item x="19"/>
        <item x="15"/>
        <item x="20"/>
        <item x="24"/>
        <item x="26"/>
        <item x="13"/>
        <item x="23"/>
        <item x="9"/>
        <item x="16"/>
        <item x="14"/>
        <item x="11"/>
        <item x="12"/>
        <item x="17"/>
        <item x="4"/>
        <item x="7"/>
        <item x="27"/>
        <item x="6"/>
        <item x="1"/>
        <item x="0"/>
        <item x="8"/>
        <item x="10"/>
        <item x="18"/>
        <item x="3"/>
        <item x="25"/>
        <item x="21"/>
        <item x="2"/>
        <item x="5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dataField="1" compact="0" outline="0" showAll="0"/>
  </pivotFields>
  <rowFields count="1">
    <field x="1"/>
  </rowFields>
  <rowItems count="28">
    <i>
      <x v="19"/>
    </i>
    <i>
      <x v="18"/>
    </i>
    <i>
      <x v="26"/>
    </i>
    <i>
      <x v="23"/>
    </i>
    <i>
      <x v="14"/>
    </i>
    <i>
      <x v="27"/>
    </i>
    <i>
      <x v="17"/>
    </i>
    <i>
      <x v="15"/>
    </i>
    <i>
      <x v="20"/>
    </i>
    <i>
      <x v="8"/>
    </i>
    <i>
      <x v="21"/>
    </i>
    <i>
      <x v="11"/>
    </i>
    <i>
      <x v="12"/>
    </i>
    <i>
      <x v="6"/>
    </i>
    <i>
      <x v="10"/>
    </i>
    <i>
      <x v="13"/>
    </i>
    <i>
      <x v="2"/>
    </i>
    <i>
      <x v="9"/>
    </i>
    <i>
      <x v="22"/>
    </i>
    <i>
      <x v="1"/>
    </i>
    <i>
      <x v="3"/>
    </i>
    <i>
      <x/>
    </i>
    <i>
      <x v="25"/>
    </i>
    <i>
      <x v="4"/>
    </i>
    <i>
      <x v="7"/>
    </i>
    <i>
      <x v="24"/>
    </i>
    <i>
      <x v="5"/>
    </i>
    <i>
      <x v="16"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core " fld="4" baseField="0" baseItem="0"/>
    <dataField name="RangTotaal" fld="7" baseField="0" baseItem="0"/>
    <dataField name="RangNeer" fld="4" baseField="1" baseItem="0">
      <extLst>
        <ext xmlns:x14="http://schemas.microsoft.com/office/spreadsheetml/2009/9/main" uri="{E15A36E0-9728-4e99-A89B-3F7291B0FE68}">
          <x14:dataField pivotShowAs="rankDescending"/>
        </ext>
      </extLst>
    </dataField>
    <dataField name="RangOp" fld="4" baseField="1" baseItem="0">
      <extLst>
        <ext xmlns:x14="http://schemas.microsoft.com/office/spreadsheetml/2009/9/main" uri="{E15A36E0-9728-4e99-A89B-3F7291B0FE68}">
          <x14:dataField pivotShowAs="rankAscending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Draaitabel1" cacheId="9" applyNumberFormats="0" applyBorderFormats="0" applyFontFormats="0" applyPatternFormats="0" applyAlignmentFormats="0" applyWidthHeightFormats="1" dataCaption="Waarden" updatedVersion="4" minRefreshableVersion="3" useAutoFormatting="1" rowGrandTotals="0" itemPrintTitles="1" createdVersion="4" indent="0" compact="0" compactData="0" multipleFieldFilters="0">
  <location ref="H2:M30" firstHeaderRow="0" firstDataRow="1" firstDataCol="2"/>
  <pivotFields count="8">
    <pivotField compact="0" outline="0" showAll="0"/>
    <pivotField axis="axisRow" compact="0" outline="0" showAll="0" sortType="ascending">
      <items count="29">
        <item x="22"/>
        <item x="19"/>
        <item x="15"/>
        <item x="20"/>
        <item x="24"/>
        <item x="26"/>
        <item x="13"/>
        <item x="23"/>
        <item x="9"/>
        <item x="16"/>
        <item x="14"/>
        <item x="11"/>
        <item x="12"/>
        <item x="17"/>
        <item x="4"/>
        <item x="7"/>
        <item x="27"/>
        <item x="6"/>
        <item x="1"/>
        <item x="0"/>
        <item x="8"/>
        <item x="10"/>
        <item x="18"/>
        <item x="3"/>
        <item x="25"/>
        <item x="21"/>
        <item x="2"/>
        <item x="5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compact="0" outline="0" showAll="0"/>
    <pivotField axis="axisRow" compact="0" outline="0" showAll="0" defaultSubtotal="0">
      <items count="2">
        <item x="1"/>
        <item x="0"/>
      </items>
    </pivotField>
    <pivotField dataField="1" compact="0" outline="0" showAll="0"/>
    <pivotField compact="0" outline="0" showAll="0"/>
    <pivotField compact="0" outline="0" showAll="0"/>
    <pivotField dataField="1" compact="0" outline="0" showAll="0"/>
  </pivotFields>
  <rowFields count="2">
    <field x="3"/>
    <field x="1"/>
  </rowFields>
  <rowItems count="28">
    <i>
      <x/>
      <x v="18"/>
    </i>
    <i r="1">
      <x v="26"/>
    </i>
    <i r="1">
      <x v="17"/>
    </i>
    <i r="1">
      <x v="11"/>
    </i>
    <i r="1">
      <x v="12"/>
    </i>
    <i r="1">
      <x v="13"/>
    </i>
    <i r="1">
      <x v="2"/>
    </i>
    <i r="1">
      <x v="9"/>
    </i>
    <i r="1">
      <x v="22"/>
    </i>
    <i r="1">
      <x v="1"/>
    </i>
    <i r="1">
      <x v="25"/>
    </i>
    <i r="1">
      <x v="7"/>
    </i>
    <i r="1">
      <x v="24"/>
    </i>
    <i r="1">
      <x v="16"/>
    </i>
    <i>
      <x v="1"/>
      <x v="19"/>
    </i>
    <i r="1">
      <x v="23"/>
    </i>
    <i r="1">
      <x v="14"/>
    </i>
    <i r="1">
      <x v="27"/>
    </i>
    <i r="1">
      <x v="15"/>
    </i>
    <i r="1">
      <x v="20"/>
    </i>
    <i r="1">
      <x v="8"/>
    </i>
    <i r="1">
      <x v="21"/>
    </i>
    <i r="1">
      <x v="6"/>
    </i>
    <i r="1">
      <x v="10"/>
    </i>
    <i r="1">
      <x v="3"/>
    </i>
    <i r="1">
      <x/>
    </i>
    <i r="1">
      <x v="4"/>
    </i>
    <i r="1">
      <x v="5"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core " fld="4" baseField="0" baseItem="0"/>
    <dataField name="RangTotaal" fld="7" baseField="0" baseItem="0"/>
    <dataField name="RangNeer" fld="4" baseField="1" baseItem="22">
      <extLst>
        <ext xmlns:x14="http://schemas.microsoft.com/office/spreadsheetml/2009/9/main" uri="{E15A36E0-9728-4e99-A89B-3F7291B0FE68}">
          <x14:dataField pivotShowAs="rankDescending"/>
        </ext>
      </extLst>
    </dataField>
    <dataField name="RangOp" fld="4" baseField="1" baseItem="0">
      <extLst>
        <ext xmlns:x14="http://schemas.microsoft.com/office/spreadsheetml/2009/9/main" uri="{E15A36E0-9728-4e99-A89B-3F7291B0FE68}">
          <x14:dataField pivotShowAs="rankAscending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Draaitabel2" cacheId="9" applyNumberFormats="0" applyBorderFormats="0" applyFontFormats="0" applyPatternFormats="0" applyAlignmentFormats="0" applyWidthHeightFormats="1" dataCaption="Waarden" updatedVersion="4" minRefreshableVersion="3" useAutoFormatting="1" rowGrandTotals="0" itemPrintTitles="1" createdVersion="4" indent="0" compact="0" compactData="0" multipleFieldFilters="0">
  <location ref="O2:T30" firstHeaderRow="0" firstDataRow="1" firstDataCol="2"/>
  <pivotFields count="8">
    <pivotField compact="0" outline="0" showAll="0"/>
    <pivotField axis="axisRow" compact="0" outline="0" showAll="0" sortType="ascending">
      <items count="29">
        <item x="22"/>
        <item x="19"/>
        <item x="15"/>
        <item x="20"/>
        <item x="24"/>
        <item x="26"/>
        <item x="13"/>
        <item x="23"/>
        <item x="9"/>
        <item x="16"/>
        <item x="14"/>
        <item x="11"/>
        <item x="12"/>
        <item x="17"/>
        <item x="4"/>
        <item x="7"/>
        <item x="27"/>
        <item x="6"/>
        <item x="1"/>
        <item x="0"/>
        <item x="8"/>
        <item x="10"/>
        <item x="18"/>
        <item x="3"/>
        <item x="25"/>
        <item x="21"/>
        <item x="2"/>
        <item x="5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compact="0" outline="0" showAll="0" defaultSubtotal="0">
      <items count="4">
        <item x="3"/>
        <item x="0"/>
        <item x="2"/>
        <item x="1"/>
      </items>
    </pivotField>
    <pivotField compact="0" outline="0" showAll="0" defaultSubtotal="0"/>
    <pivotField dataField="1" compact="0" outline="0" showAll="0"/>
    <pivotField compact="0" outline="0" showAll="0"/>
    <pivotField compact="0" outline="0" showAll="0"/>
    <pivotField dataField="1" compact="0" outline="0" showAll="0"/>
  </pivotFields>
  <rowFields count="2">
    <field x="2"/>
    <field x="1"/>
  </rowFields>
  <rowItems count="28">
    <i>
      <x/>
      <x v="27"/>
    </i>
    <i r="1">
      <x v="15"/>
    </i>
    <i r="1">
      <x v="8"/>
    </i>
    <i r="1">
      <x v="11"/>
    </i>
    <i r="1">
      <x v="6"/>
    </i>
    <i r="1">
      <x v="1"/>
    </i>
    <i r="1">
      <x/>
    </i>
    <i r="1">
      <x v="7"/>
    </i>
    <i r="1">
      <x v="24"/>
    </i>
    <i>
      <x v="1"/>
      <x v="19"/>
    </i>
    <i r="1">
      <x v="23"/>
    </i>
    <i r="1">
      <x v="17"/>
    </i>
    <i r="1">
      <x v="21"/>
    </i>
    <i r="1">
      <x v="10"/>
    </i>
    <i r="1">
      <x v="3"/>
    </i>
    <i r="1">
      <x v="25"/>
    </i>
    <i r="1">
      <x v="5"/>
    </i>
    <i r="1">
      <x v="16"/>
    </i>
    <i>
      <x v="2"/>
      <x v="14"/>
    </i>
    <i r="1">
      <x v="20"/>
    </i>
    <i r="1">
      <x v="13"/>
    </i>
    <i r="1">
      <x v="2"/>
    </i>
    <i r="1">
      <x v="9"/>
    </i>
    <i r="1">
      <x v="22"/>
    </i>
    <i r="1">
      <x v="4"/>
    </i>
    <i>
      <x v="3"/>
      <x v="18"/>
    </i>
    <i r="1">
      <x v="26"/>
    </i>
    <i r="1">
      <x v="12"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core " fld="4" baseField="0" baseItem="0"/>
    <dataField name="RangTotaal" fld="7" baseField="0" baseItem="0"/>
    <dataField name="RangNeer" fld="4" baseField="1" baseItem="34">
      <extLst>
        <ext xmlns:x14="http://schemas.microsoft.com/office/spreadsheetml/2009/9/main" uri="{E15A36E0-9728-4e99-A89B-3F7291B0FE68}">
          <x14:dataField pivotShowAs="rankDescending"/>
        </ext>
      </extLst>
    </dataField>
    <dataField name="RangOp" fld="4" baseField="1" baseItem="1">
      <extLst>
        <ext xmlns:x14="http://schemas.microsoft.com/office/spreadsheetml/2009/9/main" uri="{E15A36E0-9728-4e99-A89B-3F7291B0FE68}">
          <x14:dataField pivotShowAs="rankAscending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blNamen" displayName="tblNamen" ref="B4:I32" totalsRowShown="0">
  <sortState ref="B5:I32">
    <sortCondition ref="B5"/>
  </sortState>
  <tableColumns count="8">
    <tableColumn id="8" name="VolgNr" dataDxfId="5"/>
    <tableColumn id="1" name="Naam"/>
    <tableColumn id="2" name="Afd" dataDxfId="4">
      <calculatedColumnFormula>CHOOSE(RANDBETWEEN(1,4),"Afd1","Afd2","Afd3","Afd4")</calculatedColumnFormula>
    </tableColumn>
    <tableColumn id="3" name="Geslacht"/>
    <tableColumn id="4" name="Score" dataDxfId="3"/>
    <tableColumn id="5" name="Rang.Gelijk" dataDxfId="2">
      <calculatedColumnFormula>_xlfn.RANK.EQ(tblNamen[[#This Row],[Score]],tblNamen[Score],$G$2)</calculatedColumnFormula>
    </tableColumn>
    <tableColumn id="6" name="Rang.Gem" dataDxfId="1">
      <calculatedColumnFormula>_xlfn.RANK.AVG(tblNamen[[#This Row],[Score]],tblNamen[Score],$G$2)</calculatedColumnFormula>
    </tableColumn>
    <tableColumn id="7" name="Rang" dataDxfId="0">
      <calculatedColumnFormula>RANK(tblNamen[[#This Row],[Score]],tblNamen[Score],$G$2)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5"/>
  <cols>
    <col min="1" max="1" width="1.109375" style="5" customWidth="1"/>
    <col min="2" max="3" width="8.77734375" style="5" customWidth="1"/>
    <col min="4" max="4" width="2.6640625" style="5" customWidth="1"/>
    <col min="5" max="13" width="8.77734375" style="5" customWidth="1"/>
    <col min="14" max="14" width="5.77734375" style="22" customWidth="1"/>
    <col min="15" max="15" width="10.33203125" style="5" customWidth="1"/>
    <col min="16" max="16" width="2.77734375" style="5" customWidth="1"/>
    <col min="17" max="26" width="9.109375" style="5" customWidth="1"/>
    <col min="27" max="16384" width="9.109375" style="5" hidden="1"/>
  </cols>
  <sheetData>
    <row r="1" spans="1:44" ht="7.0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3.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3.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3.8" thickBot="1" x14ac:dyDescent="0.3">
      <c r="A4" s="3"/>
      <c r="B4" s="3"/>
      <c r="C4" s="3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8" thickTop="1" x14ac:dyDescent="0.25">
      <c r="A5" s="3"/>
      <c r="B5" s="3"/>
      <c r="C5" s="3"/>
      <c r="D5" s="6"/>
      <c r="E5" s="8"/>
      <c r="F5" s="9"/>
      <c r="G5" s="9"/>
      <c r="H5" s="9"/>
      <c r="I5" s="9"/>
      <c r="J5" s="9"/>
      <c r="K5" s="9"/>
      <c r="L5" s="9"/>
      <c r="M5" s="9"/>
      <c r="N5" s="9"/>
      <c r="O5" s="10"/>
      <c r="P5" s="6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21" x14ac:dyDescent="0.4">
      <c r="A6" s="3"/>
      <c r="B6" s="3"/>
      <c r="C6" s="3"/>
      <c r="D6" s="6"/>
      <c r="E6" s="11"/>
      <c r="F6" s="12"/>
      <c r="G6" s="7"/>
      <c r="H6" s="7"/>
      <c r="I6" s="7"/>
      <c r="J6" s="7"/>
      <c r="K6" s="7"/>
      <c r="L6" s="7"/>
      <c r="M6" s="7"/>
      <c r="N6" s="7"/>
      <c r="O6" s="13"/>
      <c r="P6" s="6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3.2" x14ac:dyDescent="0.25">
      <c r="A7" s="3"/>
      <c r="B7" s="3"/>
      <c r="C7" s="3"/>
      <c r="D7" s="6"/>
      <c r="E7" s="11"/>
      <c r="F7" s="7"/>
      <c r="G7" s="7"/>
      <c r="H7" s="7"/>
      <c r="I7" s="7"/>
      <c r="J7" s="7"/>
      <c r="K7" s="7"/>
      <c r="L7" s="7"/>
      <c r="M7" s="7"/>
      <c r="N7" s="7"/>
      <c r="O7" s="13"/>
      <c r="P7" s="6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3.2" x14ac:dyDescent="0.25">
      <c r="A8" s="3"/>
      <c r="B8" s="3"/>
      <c r="C8" s="3"/>
      <c r="D8" s="6"/>
      <c r="E8" s="11"/>
      <c r="F8" s="7"/>
      <c r="G8" s="7"/>
      <c r="H8" s="7"/>
      <c r="I8" s="7"/>
      <c r="J8" s="7"/>
      <c r="K8" s="7"/>
      <c r="L8" s="7"/>
      <c r="M8" s="7"/>
      <c r="N8" s="7"/>
      <c r="O8" s="13"/>
      <c r="P8" s="6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3.2" x14ac:dyDescent="0.25">
      <c r="A9" s="3"/>
      <c r="B9" s="3"/>
      <c r="C9" s="3"/>
      <c r="D9" s="6"/>
      <c r="E9" s="11"/>
      <c r="F9" s="7"/>
      <c r="G9" s="7"/>
      <c r="H9" s="7"/>
      <c r="I9" s="7"/>
      <c r="J9" s="7"/>
      <c r="K9" s="7"/>
      <c r="L9" s="7"/>
      <c r="M9" s="7"/>
      <c r="N9" s="7"/>
      <c r="O9" s="13"/>
      <c r="P9" s="6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3.2" x14ac:dyDescent="0.25">
      <c r="A10" s="3"/>
      <c r="B10" s="3"/>
      <c r="C10" s="3"/>
      <c r="D10" s="6"/>
      <c r="E10" s="11"/>
      <c r="F10" s="7"/>
      <c r="G10" s="7"/>
      <c r="H10" s="7"/>
      <c r="I10" s="7"/>
      <c r="J10" s="7"/>
      <c r="K10" s="7"/>
      <c r="L10" s="7"/>
      <c r="M10" s="7"/>
      <c r="N10" s="7"/>
      <c r="O10" s="13"/>
      <c r="P10" s="6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3.2" x14ac:dyDescent="0.25">
      <c r="A11" s="3"/>
      <c r="B11" s="3"/>
      <c r="C11" s="3"/>
      <c r="D11" s="6"/>
      <c r="E11" s="11"/>
      <c r="F11" s="7"/>
      <c r="G11" s="7"/>
      <c r="H11" s="7"/>
      <c r="I11" s="7"/>
      <c r="J11" s="7"/>
      <c r="K11" s="7"/>
      <c r="L11" s="7"/>
      <c r="M11" s="7"/>
      <c r="N11" s="7"/>
      <c r="O11" s="13"/>
      <c r="P11" s="6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3.2" x14ac:dyDescent="0.25">
      <c r="A12" s="3"/>
      <c r="B12" s="3"/>
      <c r="C12" s="3"/>
      <c r="D12" s="6"/>
      <c r="E12" s="11"/>
      <c r="F12" s="7"/>
      <c r="G12" s="7"/>
      <c r="H12" s="7"/>
      <c r="I12" s="7"/>
      <c r="J12" s="7"/>
      <c r="K12" s="7"/>
      <c r="L12" s="7"/>
      <c r="M12" s="7"/>
      <c r="N12" s="7"/>
      <c r="O12" s="13"/>
      <c r="P12" s="6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3.2" x14ac:dyDescent="0.25">
      <c r="A13" s="3"/>
      <c r="B13" s="3"/>
      <c r="C13" s="3"/>
      <c r="D13" s="6"/>
      <c r="E13" s="11"/>
      <c r="F13" s="7"/>
      <c r="G13" s="7"/>
      <c r="H13" s="7"/>
      <c r="I13" s="7"/>
      <c r="J13" s="7"/>
      <c r="K13" s="7"/>
      <c r="L13" s="7"/>
      <c r="M13" s="7"/>
      <c r="N13" s="7"/>
      <c r="O13" s="13"/>
      <c r="P13" s="6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3.2" x14ac:dyDescent="0.25">
      <c r="A14" s="3"/>
      <c r="B14" s="3"/>
      <c r="C14" s="3"/>
      <c r="D14" s="6"/>
      <c r="E14" s="11"/>
      <c r="F14" s="7"/>
      <c r="G14" s="7"/>
      <c r="H14" s="7"/>
      <c r="I14" s="7"/>
      <c r="J14" s="7"/>
      <c r="K14" s="7"/>
      <c r="L14" s="7"/>
      <c r="M14" s="7"/>
      <c r="N14" s="7"/>
      <c r="O14" s="13"/>
      <c r="P14" s="6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3.2" x14ac:dyDescent="0.25">
      <c r="A15" s="3"/>
      <c r="B15" s="3"/>
      <c r="C15" s="3"/>
      <c r="D15" s="6"/>
      <c r="E15" s="11"/>
      <c r="F15" s="7"/>
      <c r="G15" s="7"/>
      <c r="H15" s="7"/>
      <c r="I15" s="7"/>
      <c r="J15" s="7"/>
      <c r="K15" s="7"/>
      <c r="L15" s="7"/>
      <c r="M15" s="7"/>
      <c r="N15" s="7"/>
      <c r="O15" s="13"/>
      <c r="P15" s="6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3.2" x14ac:dyDescent="0.25">
      <c r="A16" s="3"/>
      <c r="B16" s="3"/>
      <c r="C16" s="3"/>
      <c r="D16" s="6"/>
      <c r="E16" s="11"/>
      <c r="F16" s="7"/>
      <c r="G16" s="7"/>
      <c r="H16" s="7"/>
      <c r="I16" s="7"/>
      <c r="J16" s="7"/>
      <c r="K16" s="7"/>
      <c r="L16" s="7"/>
      <c r="M16" s="7"/>
      <c r="N16" s="7"/>
      <c r="O16" s="13"/>
      <c r="P16" s="6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3.2" x14ac:dyDescent="0.25">
      <c r="A17" s="3"/>
      <c r="B17" s="3"/>
      <c r="C17" s="3"/>
      <c r="D17" s="6"/>
      <c r="E17" s="11"/>
      <c r="F17" s="7"/>
      <c r="G17" s="7"/>
      <c r="H17" s="7"/>
      <c r="I17" s="7"/>
      <c r="J17" s="7"/>
      <c r="K17" s="7"/>
      <c r="L17" s="7"/>
      <c r="M17" s="7"/>
      <c r="N17" s="7"/>
      <c r="O17" s="13"/>
      <c r="P17" s="6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37.799999999999997" x14ac:dyDescent="0.65">
      <c r="A18" s="3"/>
      <c r="B18" s="3"/>
      <c r="C18" s="3"/>
      <c r="D18" s="6"/>
      <c r="E18" s="11"/>
      <c r="F18" s="7"/>
      <c r="G18" s="7"/>
      <c r="H18" s="7"/>
      <c r="I18" s="7"/>
      <c r="J18" s="7"/>
      <c r="K18" s="7"/>
      <c r="L18" s="7"/>
      <c r="M18" s="7"/>
      <c r="N18" s="14"/>
      <c r="O18" s="13"/>
      <c r="P18" s="6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3.2" x14ac:dyDescent="0.25">
      <c r="A19" s="3"/>
      <c r="B19" s="3"/>
      <c r="C19" s="3"/>
      <c r="D19" s="6"/>
      <c r="E19" s="11"/>
      <c r="F19" s="7"/>
      <c r="G19" s="7"/>
      <c r="H19" s="7"/>
      <c r="I19" s="7"/>
      <c r="J19" s="7"/>
      <c r="K19" s="7"/>
      <c r="L19" s="7"/>
      <c r="M19" s="7"/>
      <c r="N19" s="7"/>
      <c r="O19" s="13"/>
      <c r="P19" s="6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3.2" x14ac:dyDescent="0.25">
      <c r="A20" s="3"/>
      <c r="B20" s="3"/>
      <c r="C20" s="3"/>
      <c r="D20" s="6"/>
      <c r="E20" s="11"/>
      <c r="F20" s="7"/>
      <c r="G20" s="7"/>
      <c r="H20" s="7"/>
      <c r="I20" s="7"/>
      <c r="J20" s="7"/>
      <c r="K20" s="7"/>
      <c r="L20" s="7"/>
      <c r="M20" s="7"/>
      <c r="N20" s="7"/>
      <c r="O20" s="13"/>
      <c r="P20" s="6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3.2" x14ac:dyDescent="0.25">
      <c r="A21" s="3"/>
      <c r="B21" s="3"/>
      <c r="C21" s="3"/>
      <c r="D21" s="6"/>
      <c r="E21" s="11"/>
      <c r="F21" s="7"/>
      <c r="G21" s="7"/>
      <c r="H21" s="7"/>
      <c r="I21" s="7"/>
      <c r="J21" s="7"/>
      <c r="K21" s="7"/>
      <c r="L21" s="7"/>
      <c r="M21" s="7"/>
      <c r="N21" s="7"/>
      <c r="O21" s="13"/>
      <c r="P21" s="6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3.2" x14ac:dyDescent="0.25">
      <c r="A22" s="3"/>
      <c r="B22" s="3"/>
      <c r="C22" s="3"/>
      <c r="D22" s="6"/>
      <c r="E22" s="11"/>
      <c r="F22" s="7"/>
      <c r="G22" s="7"/>
      <c r="H22" s="7"/>
      <c r="I22" s="7"/>
      <c r="J22" s="7"/>
      <c r="K22" s="7"/>
      <c r="L22" s="7"/>
      <c r="M22" s="7"/>
      <c r="N22" s="7"/>
      <c r="O22" s="13"/>
      <c r="P22" s="6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3.2" x14ac:dyDescent="0.25">
      <c r="A23" s="3"/>
      <c r="B23" s="3"/>
      <c r="C23" s="3"/>
      <c r="D23" s="6"/>
      <c r="E23" s="11"/>
      <c r="F23" s="7"/>
      <c r="G23" s="7"/>
      <c r="H23" s="7"/>
      <c r="I23" s="7"/>
      <c r="J23" s="7"/>
      <c r="K23" s="7"/>
      <c r="L23" s="7"/>
      <c r="M23" s="7"/>
      <c r="N23" s="7"/>
      <c r="O23" s="13"/>
      <c r="P23" s="6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22.8" x14ac:dyDescent="0.4">
      <c r="A24" s="3"/>
      <c r="B24" s="3"/>
      <c r="C24" s="3"/>
      <c r="D24" s="6"/>
      <c r="E24" s="11"/>
      <c r="F24" s="7"/>
      <c r="G24" s="7"/>
      <c r="H24" s="7"/>
      <c r="I24" s="7"/>
      <c r="J24" s="7"/>
      <c r="K24" s="7"/>
      <c r="L24" s="7"/>
      <c r="M24" s="7"/>
      <c r="N24" s="15" t="s">
        <v>48</v>
      </c>
      <c r="O24" s="13"/>
      <c r="P24" s="6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3.2" x14ac:dyDescent="0.25">
      <c r="A25" s="3"/>
      <c r="B25" s="3"/>
      <c r="C25" s="3"/>
      <c r="D25" s="6"/>
      <c r="E25" s="11"/>
      <c r="F25" s="7"/>
      <c r="G25" s="7"/>
      <c r="H25" s="7"/>
      <c r="I25" s="7"/>
      <c r="J25" s="7"/>
      <c r="K25" s="7"/>
      <c r="L25" s="7"/>
      <c r="M25" s="7"/>
      <c r="N25" s="7"/>
      <c r="O25" s="13"/>
      <c r="P25" s="6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13.2" x14ac:dyDescent="0.25">
      <c r="A26" s="3"/>
      <c r="B26" s="3"/>
      <c r="C26" s="3"/>
      <c r="D26" s="6"/>
      <c r="E26" s="11"/>
      <c r="F26" s="7"/>
      <c r="G26" s="7"/>
      <c r="H26" s="7"/>
      <c r="I26" s="7"/>
      <c r="J26" s="7"/>
      <c r="K26" s="7"/>
      <c r="L26" s="7"/>
      <c r="M26" s="7"/>
      <c r="N26" s="7"/>
      <c r="O26" s="13"/>
      <c r="P26" s="6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13.2" x14ac:dyDescent="0.25">
      <c r="A27" s="3"/>
      <c r="B27" s="3"/>
      <c r="C27" s="3"/>
      <c r="D27" s="6"/>
      <c r="E27" s="11"/>
      <c r="F27" s="7"/>
      <c r="G27" s="7"/>
      <c r="H27" s="7"/>
      <c r="I27" s="7"/>
      <c r="J27" s="7"/>
      <c r="K27" s="7"/>
      <c r="L27" s="7"/>
      <c r="M27" s="7"/>
      <c r="N27" s="7"/>
      <c r="O27" s="13"/>
      <c r="P27" s="6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13.2" x14ac:dyDescent="0.25">
      <c r="A28" s="3"/>
      <c r="B28" s="3"/>
      <c r="C28" s="3"/>
      <c r="D28" s="6"/>
      <c r="E28" s="11"/>
      <c r="F28" s="7"/>
      <c r="G28" s="7"/>
      <c r="H28" s="7"/>
      <c r="I28" s="7"/>
      <c r="J28" s="7"/>
      <c r="K28" s="7"/>
      <c r="L28" s="7"/>
      <c r="M28" s="7"/>
      <c r="N28" s="7"/>
      <c r="O28" s="13"/>
      <c r="P28" s="6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13.2" x14ac:dyDescent="0.25">
      <c r="A29" s="3"/>
      <c r="B29" s="3"/>
      <c r="C29" s="3"/>
      <c r="D29" s="6"/>
      <c r="E29" s="11"/>
      <c r="F29" s="7"/>
      <c r="G29" s="7"/>
      <c r="H29" s="7"/>
      <c r="I29" s="7"/>
      <c r="J29" s="7"/>
      <c r="K29" s="7"/>
      <c r="L29" s="7"/>
      <c r="M29" s="7"/>
      <c r="N29" s="7"/>
      <c r="O29" s="13"/>
      <c r="P29" s="6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13.2" x14ac:dyDescent="0.25">
      <c r="A30" s="3"/>
      <c r="B30" s="3"/>
      <c r="C30" s="3"/>
      <c r="D30" s="6"/>
      <c r="E30" s="11"/>
      <c r="F30" s="7"/>
      <c r="G30" s="7"/>
      <c r="H30" s="7"/>
      <c r="I30" s="7"/>
      <c r="J30" s="7"/>
      <c r="K30" s="7"/>
      <c r="L30" s="7"/>
      <c r="M30" s="7"/>
      <c r="N30" s="7"/>
      <c r="O30" s="13"/>
      <c r="P30" s="6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13.2" x14ac:dyDescent="0.25">
      <c r="A31" s="3"/>
      <c r="B31" s="3"/>
      <c r="C31" s="3"/>
      <c r="D31" s="6"/>
      <c r="E31" s="11"/>
      <c r="F31" s="7"/>
      <c r="G31" s="7"/>
      <c r="H31" s="7"/>
      <c r="I31" s="7"/>
      <c r="J31" s="7"/>
      <c r="K31" s="7"/>
      <c r="L31" s="7"/>
      <c r="M31" s="7"/>
      <c r="N31" s="7"/>
      <c r="O31" s="13"/>
      <c r="P31" s="6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13.2" x14ac:dyDescent="0.25">
      <c r="A32" s="3"/>
      <c r="B32" s="3"/>
      <c r="C32" s="3"/>
      <c r="D32" s="6"/>
      <c r="E32" s="11"/>
      <c r="F32" s="7"/>
      <c r="G32" s="7"/>
      <c r="H32" s="7"/>
      <c r="I32" s="7"/>
      <c r="J32" s="7"/>
      <c r="K32" s="7"/>
      <c r="L32" s="7"/>
      <c r="M32" s="7"/>
      <c r="N32" s="7"/>
      <c r="O32" s="13"/>
      <c r="P32" s="6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13.2" x14ac:dyDescent="0.25">
      <c r="A33" s="3"/>
      <c r="B33" s="3"/>
      <c r="C33" s="3"/>
      <c r="D33" s="6"/>
      <c r="E33" s="11"/>
      <c r="F33" s="7"/>
      <c r="G33" s="7"/>
      <c r="H33" s="7"/>
      <c r="I33" s="7"/>
      <c r="J33" s="7"/>
      <c r="K33" s="7"/>
      <c r="L33" s="7"/>
      <c r="M33" s="7"/>
      <c r="N33" s="16" t="s">
        <v>46</v>
      </c>
      <c r="O33" s="13"/>
      <c r="P33" s="6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13.2" x14ac:dyDescent="0.25">
      <c r="A34" s="3"/>
      <c r="B34" s="3"/>
      <c r="C34" s="3"/>
      <c r="D34" s="6"/>
      <c r="E34" s="11"/>
      <c r="F34" s="7"/>
      <c r="G34" s="7"/>
      <c r="H34" s="7"/>
      <c r="I34" s="7"/>
      <c r="J34" s="7"/>
      <c r="K34" s="7"/>
      <c r="L34" s="7"/>
      <c r="M34" s="7"/>
      <c r="N34" s="17" t="s">
        <v>47</v>
      </c>
      <c r="O34" s="13"/>
      <c r="P34" s="6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3.2" x14ac:dyDescent="0.25">
      <c r="A35" s="3"/>
      <c r="B35" s="3"/>
      <c r="C35" s="3"/>
      <c r="D35" s="6"/>
      <c r="E35" s="11"/>
      <c r="F35" s="7"/>
      <c r="G35" s="7"/>
      <c r="H35" s="7"/>
      <c r="I35" s="7"/>
      <c r="J35" s="7"/>
      <c r="K35" s="7"/>
      <c r="L35" s="7"/>
      <c r="M35" s="7"/>
      <c r="N35" s="18"/>
      <c r="O35" s="13"/>
      <c r="P35" s="6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ht="13.2" x14ac:dyDescent="0.25">
      <c r="A36" s="3"/>
      <c r="B36" s="3"/>
      <c r="C36" s="3"/>
      <c r="D36" s="6"/>
      <c r="E36" s="11"/>
      <c r="F36" s="7"/>
      <c r="G36" s="7"/>
      <c r="H36" s="7"/>
      <c r="I36" s="7"/>
      <c r="J36" s="7"/>
      <c r="K36" s="7"/>
      <c r="L36" s="7"/>
      <c r="M36" s="7"/>
      <c r="N36" s="7"/>
      <c r="O36" s="13"/>
      <c r="P36" s="6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ht="13.8" thickBot="1" x14ac:dyDescent="0.3">
      <c r="A37" s="3"/>
      <c r="B37" s="3"/>
      <c r="C37" s="3"/>
      <c r="D37" s="6"/>
      <c r="E37" s="19"/>
      <c r="F37" s="20"/>
      <c r="G37" s="20"/>
      <c r="H37" s="20"/>
      <c r="I37" s="20"/>
      <c r="J37" s="20"/>
      <c r="K37" s="20"/>
      <c r="L37" s="20"/>
      <c r="M37" s="20"/>
      <c r="N37" s="20"/>
      <c r="O37" s="21"/>
      <c r="P37" s="6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ht="13.8" thickTop="1" x14ac:dyDescent="0.25">
      <c r="A38" s="3"/>
      <c r="B38" s="3"/>
      <c r="C38" s="3"/>
      <c r="D38" s="6"/>
      <c r="E38" s="6"/>
      <c r="F38" s="6"/>
      <c r="G38" s="6"/>
      <c r="H38" s="6"/>
      <c r="I38" s="6"/>
      <c r="J38" s="6"/>
      <c r="K38" s="6"/>
      <c r="L38" s="6"/>
      <c r="M38" s="6"/>
      <c r="N38" s="7"/>
      <c r="O38" s="6"/>
      <c r="P38" s="6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ht="13.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ht="13.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4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ht="13.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4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ht="13.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4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ht="13.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4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ht="13.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4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ht="13.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4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ht="13.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4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ht="13.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4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ht="13.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4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ht="13.2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4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ht="13.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4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ht="13.2" hidden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4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ht="13.2" hidden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4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ht="13.2" hidden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4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ht="13.2" hidden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4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ht="13.2" hidden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4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ht="13.2" hidden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4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ht="13.2" hidden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4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ht="13.2" hidden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4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ht="13.2" hidden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4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ht="13.2" hidden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4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ht="13.2" hidden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4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ht="13.2" hidden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4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ht="13.2" hidden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4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ht="13.2" hidden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ht="13.2" hidden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4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ht="13.2" hidden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4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ht="13.2" hidden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4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ht="13.2" hidden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4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ht="13.2" hidden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4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ht="13.2" hidden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4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1:44" ht="13.2" hidden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4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ht="13.2" hidden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4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ht="13.2" hidden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4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ht="13.2" hidden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4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ht="13.2" hidden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4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ht="13.2" hidden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4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ht="13.2" hidden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4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ht="13.2" hidden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4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ht="13.2" hidden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4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ht="13.2" hidden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ht="13.2" hidden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4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ht="13.2" hidden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4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32"/>
  <sheetViews>
    <sheetView workbookViewId="0"/>
  </sheetViews>
  <sheetFormatPr defaultColWidth="8.77734375" defaultRowHeight="14.4" x14ac:dyDescent="0.3"/>
  <cols>
    <col min="1" max="1" width="2.77734375" customWidth="1"/>
    <col min="2" max="2" width="6.44140625" bestFit="1" customWidth="1"/>
    <col min="3" max="3" width="7.109375" bestFit="1" customWidth="1"/>
    <col min="4" max="4" width="4.77734375" bestFit="1" customWidth="1"/>
    <col min="5" max="5" width="7.77734375" bestFit="1" customWidth="1"/>
    <col min="6" max="6" width="5.44140625" bestFit="1" customWidth="1"/>
    <col min="7" max="7" width="9.77734375" bestFit="1" customWidth="1"/>
    <col min="8" max="8" width="9.109375" bestFit="1" customWidth="1"/>
    <col min="9" max="9" width="5" bestFit="1" customWidth="1"/>
  </cols>
  <sheetData>
    <row r="2" spans="2:9" ht="27" customHeight="1" x14ac:dyDescent="0.3">
      <c r="G2" t="b">
        <v>0</v>
      </c>
    </row>
    <row r="4" spans="2:9" x14ac:dyDescent="0.3">
      <c r="B4" t="s">
        <v>38</v>
      </c>
      <c r="C4" t="s">
        <v>4</v>
      </c>
      <c r="D4" t="s">
        <v>5</v>
      </c>
      <c r="E4" t="s">
        <v>6</v>
      </c>
      <c r="F4" t="s">
        <v>0</v>
      </c>
      <c r="G4" t="s">
        <v>36</v>
      </c>
      <c r="H4" t="s">
        <v>37</v>
      </c>
      <c r="I4" t="s">
        <v>3</v>
      </c>
    </row>
    <row r="5" spans="2:9" x14ac:dyDescent="0.3">
      <c r="B5" s="2">
        <v>1</v>
      </c>
      <c r="C5" t="s">
        <v>7</v>
      </c>
      <c r="D5" t="str">
        <f t="shared" ref="D5:D32" ca="1" si="0">CHOOSE(RANDBETWEEN(1,4),"Afd1","Afd2","Afd3","Afd4")</f>
        <v>Afd1</v>
      </c>
      <c r="E5" t="s">
        <v>34</v>
      </c>
      <c r="F5">
        <v>62</v>
      </c>
      <c r="G5">
        <f>_xlfn.RANK.EQ(tblNamen[[#This Row],[Score]],tblNamen[Score],$G$2)</f>
        <v>11</v>
      </c>
      <c r="H5" s="2">
        <f>_xlfn.RANK.AVG(tblNamen[[#This Row],[Score]],tblNamen[Score],$G$2)</f>
        <v>12</v>
      </c>
      <c r="I5" s="2">
        <f>RANK(tblNamen[[#This Row],[Score]],tblNamen[Score],$G$2)</f>
        <v>11</v>
      </c>
    </row>
    <row r="6" spans="2:9" x14ac:dyDescent="0.3">
      <c r="B6" s="2">
        <v>2</v>
      </c>
      <c r="C6" t="s">
        <v>8</v>
      </c>
      <c r="D6" t="str">
        <f t="shared" ca="1" si="0"/>
        <v>Afd4</v>
      </c>
      <c r="E6" t="s">
        <v>34</v>
      </c>
      <c r="F6">
        <v>92</v>
      </c>
      <c r="G6">
        <f>_xlfn.RANK.EQ(tblNamen[[#This Row],[Score]],tblNamen[Score],$G$2)</f>
        <v>1</v>
      </c>
      <c r="H6" s="2">
        <f>_xlfn.RANK.AVG(tblNamen[[#This Row],[Score]],tblNamen[Score],$G$2)</f>
        <v>1</v>
      </c>
      <c r="I6" s="2">
        <f>RANK(tblNamen[[#This Row],[Score]],tblNamen[Score],$G$2)</f>
        <v>1</v>
      </c>
    </row>
    <row r="7" spans="2:9" x14ac:dyDescent="0.3">
      <c r="B7" s="2">
        <v>3</v>
      </c>
      <c r="C7" t="s">
        <v>9</v>
      </c>
      <c r="D7" t="str">
        <f t="shared" ca="1" si="0"/>
        <v>Afd2</v>
      </c>
      <c r="E7" t="s">
        <v>34</v>
      </c>
      <c r="F7">
        <v>14</v>
      </c>
      <c r="G7">
        <f>_xlfn.RANK.EQ(tblNamen[[#This Row],[Score]],tblNamen[Score],$G$2)</f>
        <v>27</v>
      </c>
      <c r="H7" s="2">
        <f>_xlfn.RANK.AVG(tblNamen[[#This Row],[Score]],tblNamen[Score],$G$2)</f>
        <v>27</v>
      </c>
      <c r="I7" s="2">
        <f>RANK(tblNamen[[#This Row],[Score]],tblNamen[Score],$G$2)</f>
        <v>27</v>
      </c>
    </row>
    <row r="8" spans="2:9" x14ac:dyDescent="0.3">
      <c r="B8" s="2">
        <v>4</v>
      </c>
      <c r="C8" t="s">
        <v>10</v>
      </c>
      <c r="D8" t="str">
        <f t="shared" ca="1" si="0"/>
        <v>Afd2</v>
      </c>
      <c r="E8" t="s">
        <v>34</v>
      </c>
      <c r="F8">
        <v>62</v>
      </c>
      <c r="G8">
        <f>_xlfn.RANK.EQ(tblNamen[[#This Row],[Score]],tblNamen[Score],$G$2)</f>
        <v>11</v>
      </c>
      <c r="H8" s="2">
        <f>_xlfn.RANK.AVG(tblNamen[[#This Row],[Score]],tblNamen[Score],$G$2)</f>
        <v>12</v>
      </c>
      <c r="I8" s="2">
        <f>RANK(tblNamen[[#This Row],[Score]],tblNamen[Score],$G$2)</f>
        <v>11</v>
      </c>
    </row>
    <row r="9" spans="2:9" x14ac:dyDescent="0.3">
      <c r="B9" s="2">
        <v>5</v>
      </c>
      <c r="C9" t="s">
        <v>11</v>
      </c>
      <c r="D9" t="str">
        <f t="shared" ca="1" si="0"/>
        <v>Afd4</v>
      </c>
      <c r="E9" t="s">
        <v>34</v>
      </c>
      <c r="F9">
        <v>82</v>
      </c>
      <c r="G9">
        <f>_xlfn.RANK.EQ(tblNamen[[#This Row],[Score]],tblNamen[Score],$G$2)</f>
        <v>6</v>
      </c>
      <c r="H9" s="2">
        <f>_xlfn.RANK.AVG(tblNamen[[#This Row],[Score]],tblNamen[Score],$G$2)</f>
        <v>6.5</v>
      </c>
      <c r="I9" s="2">
        <f>RANK(tblNamen[[#This Row],[Score]],tblNamen[Score],$G$2)</f>
        <v>6</v>
      </c>
    </row>
    <row r="10" spans="2:9" x14ac:dyDescent="0.3">
      <c r="B10" s="2">
        <v>6</v>
      </c>
      <c r="C10" t="s">
        <v>12</v>
      </c>
      <c r="D10" t="str">
        <f t="shared" ca="1" si="0"/>
        <v>Afd3</v>
      </c>
      <c r="E10" t="s">
        <v>34</v>
      </c>
      <c r="F10">
        <v>38</v>
      </c>
      <c r="G10">
        <f>_xlfn.RANK.EQ(tblNamen[[#This Row],[Score]],tblNamen[Score],$G$2)</f>
        <v>22</v>
      </c>
      <c r="H10" s="2">
        <f>_xlfn.RANK.AVG(tblNamen[[#This Row],[Score]],tblNamen[Score],$G$2)</f>
        <v>22</v>
      </c>
      <c r="I10" s="2">
        <f>RANK(tblNamen[[#This Row],[Score]],tblNamen[Score],$G$2)</f>
        <v>22</v>
      </c>
    </row>
    <row r="11" spans="2:9" x14ac:dyDescent="0.3">
      <c r="B11" s="2">
        <v>7</v>
      </c>
      <c r="C11" t="s">
        <v>13</v>
      </c>
      <c r="D11" t="str">
        <f t="shared" ca="1" si="0"/>
        <v>Afd1</v>
      </c>
      <c r="E11" t="s">
        <v>34</v>
      </c>
      <c r="F11">
        <v>67</v>
      </c>
      <c r="G11">
        <f>_xlfn.RANK.EQ(tblNamen[[#This Row],[Score]],tblNamen[Score],$G$2)</f>
        <v>9</v>
      </c>
      <c r="H11" s="2">
        <f>_xlfn.RANK.AVG(tblNamen[[#This Row],[Score]],tblNamen[Score],$G$2)</f>
        <v>9</v>
      </c>
      <c r="I11" s="2">
        <f>RANK(tblNamen[[#This Row],[Score]],tblNamen[Score],$G$2)</f>
        <v>9</v>
      </c>
    </row>
    <row r="12" spans="2:9" x14ac:dyDescent="0.3">
      <c r="B12" s="2">
        <v>8</v>
      </c>
      <c r="C12" t="s">
        <v>14</v>
      </c>
      <c r="D12" t="str">
        <f t="shared" ca="1" si="0"/>
        <v>Afd2</v>
      </c>
      <c r="E12" t="s">
        <v>34</v>
      </c>
      <c r="F12">
        <v>87</v>
      </c>
      <c r="G12">
        <f>_xlfn.RANK.EQ(tblNamen[[#This Row],[Score]],tblNamen[Score],$G$2)</f>
        <v>3</v>
      </c>
      <c r="H12" s="2">
        <f>_xlfn.RANK.AVG(tblNamen[[#This Row],[Score]],tblNamen[Score],$G$2)</f>
        <v>3</v>
      </c>
      <c r="I12" s="2">
        <f>RANK(tblNamen[[#This Row],[Score]],tblNamen[Score],$G$2)</f>
        <v>3</v>
      </c>
    </row>
    <row r="13" spans="2:9" x14ac:dyDescent="0.3">
      <c r="B13" s="2">
        <v>9</v>
      </c>
      <c r="C13" t="s">
        <v>15</v>
      </c>
      <c r="D13" t="str">
        <f t="shared" ca="1" si="0"/>
        <v>Afd1</v>
      </c>
      <c r="E13" t="s">
        <v>34</v>
      </c>
      <c r="F13">
        <v>19</v>
      </c>
      <c r="G13">
        <f>_xlfn.RANK.EQ(tblNamen[[#This Row],[Score]],tblNamen[Score],$G$2)</f>
        <v>26</v>
      </c>
      <c r="H13" s="2">
        <f>_xlfn.RANK.AVG(tblNamen[[#This Row],[Score]],tblNamen[Score],$G$2)</f>
        <v>26</v>
      </c>
      <c r="I13" s="2">
        <f>RANK(tblNamen[[#This Row],[Score]],tblNamen[Score],$G$2)</f>
        <v>26</v>
      </c>
    </row>
    <row r="14" spans="2:9" x14ac:dyDescent="0.3">
      <c r="B14" s="2">
        <v>10</v>
      </c>
      <c r="C14" t="s">
        <v>16</v>
      </c>
      <c r="D14" t="str">
        <f t="shared" ca="1" si="0"/>
        <v>Afd4</v>
      </c>
      <c r="E14" t="s">
        <v>34</v>
      </c>
      <c r="F14">
        <v>54</v>
      </c>
      <c r="G14">
        <f>_xlfn.RANK.EQ(tblNamen[[#This Row],[Score]],tblNamen[Score],$G$2)</f>
        <v>17</v>
      </c>
      <c r="H14" s="2">
        <f>_xlfn.RANK.AVG(tblNamen[[#This Row],[Score]],tblNamen[Score],$G$2)</f>
        <v>17</v>
      </c>
      <c r="I14" s="2">
        <f>RANK(tblNamen[[#This Row],[Score]],tblNamen[Score],$G$2)</f>
        <v>17</v>
      </c>
    </row>
    <row r="15" spans="2:9" x14ac:dyDescent="0.3">
      <c r="B15" s="2">
        <v>11</v>
      </c>
      <c r="C15" t="s">
        <v>17</v>
      </c>
      <c r="D15" t="str">
        <f t="shared" ca="1" si="0"/>
        <v>Afd1</v>
      </c>
      <c r="E15" t="s">
        <v>34</v>
      </c>
      <c r="F15">
        <v>66</v>
      </c>
      <c r="G15">
        <f>_xlfn.RANK.EQ(tblNamen[[#This Row],[Score]],tblNamen[Score],$G$2)</f>
        <v>10</v>
      </c>
      <c r="H15" s="2">
        <f>_xlfn.RANK.AVG(tblNamen[[#This Row],[Score]],tblNamen[Score],$G$2)</f>
        <v>10</v>
      </c>
      <c r="I15" s="2">
        <f>RANK(tblNamen[[#This Row],[Score]],tblNamen[Score],$G$2)</f>
        <v>10</v>
      </c>
    </row>
    <row r="16" spans="2:9" x14ac:dyDescent="0.3">
      <c r="B16" s="2">
        <v>12</v>
      </c>
      <c r="C16" t="s">
        <v>18</v>
      </c>
      <c r="D16" t="str">
        <f t="shared" ca="1" si="0"/>
        <v>Afd1</v>
      </c>
      <c r="E16" t="s">
        <v>34</v>
      </c>
      <c r="F16">
        <v>55</v>
      </c>
      <c r="G16">
        <f>_xlfn.RANK.EQ(tblNamen[[#This Row],[Score]],tblNamen[Score],$G$2)</f>
        <v>16</v>
      </c>
      <c r="H16" s="2">
        <f>_xlfn.RANK.AVG(tblNamen[[#This Row],[Score]],tblNamen[Score],$G$2)</f>
        <v>16</v>
      </c>
      <c r="I16" s="2">
        <f>RANK(tblNamen[[#This Row],[Score]],tblNamen[Score],$G$2)</f>
        <v>16</v>
      </c>
    </row>
    <row r="17" spans="2:9" x14ac:dyDescent="0.3">
      <c r="B17" s="2">
        <v>13</v>
      </c>
      <c r="C17" t="s">
        <v>1</v>
      </c>
      <c r="D17" t="str">
        <f t="shared" ca="1" si="0"/>
        <v>Afd4</v>
      </c>
      <c r="E17" t="s">
        <v>34</v>
      </c>
      <c r="F17">
        <v>62</v>
      </c>
      <c r="G17">
        <f>_xlfn.RANK.EQ(tblNamen[[#This Row],[Score]],tblNamen[Score],$G$2)</f>
        <v>11</v>
      </c>
      <c r="H17" s="2">
        <f>_xlfn.RANK.AVG(tblNamen[[#This Row],[Score]],tblNamen[Score],$G$2)</f>
        <v>12</v>
      </c>
      <c r="I17" s="2">
        <f>RANK(tblNamen[[#This Row],[Score]],tblNamen[Score],$G$2)</f>
        <v>11</v>
      </c>
    </row>
    <row r="18" spans="2:9" x14ac:dyDescent="0.3">
      <c r="B18" s="2">
        <v>14</v>
      </c>
      <c r="C18" t="s">
        <v>19</v>
      </c>
      <c r="D18" t="str">
        <f t="shared" ca="1" si="0"/>
        <v>Afd1</v>
      </c>
      <c r="E18" t="s">
        <v>34</v>
      </c>
      <c r="F18">
        <v>83</v>
      </c>
      <c r="G18">
        <f>_xlfn.RANK.EQ(tblNamen[[#This Row],[Score]],tblNamen[Score],$G$2)</f>
        <v>4</v>
      </c>
      <c r="H18" s="2">
        <f>_xlfn.RANK.AVG(tblNamen[[#This Row],[Score]],tblNamen[Score],$G$2)</f>
        <v>4.5</v>
      </c>
      <c r="I18" s="2">
        <f>RANK(tblNamen[[#This Row],[Score]],tblNamen[Score],$G$2)</f>
        <v>4</v>
      </c>
    </row>
    <row r="19" spans="2:9" x14ac:dyDescent="0.3">
      <c r="B19" s="2">
        <v>15</v>
      </c>
      <c r="C19" t="s">
        <v>20</v>
      </c>
      <c r="D19" t="str">
        <f t="shared" ca="1" si="0"/>
        <v>Afd3</v>
      </c>
      <c r="E19" t="s">
        <v>35</v>
      </c>
      <c r="F19">
        <v>50</v>
      </c>
      <c r="G19">
        <f>_xlfn.RANK.EQ(tblNamen[[#This Row],[Score]],tblNamen[Score],$G$2)</f>
        <v>18</v>
      </c>
      <c r="H19" s="2">
        <f>_xlfn.RANK.AVG(tblNamen[[#This Row],[Score]],tblNamen[Score],$G$2)</f>
        <v>18</v>
      </c>
      <c r="I19" s="2">
        <f>RANK(tblNamen[[#This Row],[Score]],tblNamen[Score],$G$2)</f>
        <v>18</v>
      </c>
    </row>
    <row r="20" spans="2:9" x14ac:dyDescent="0.3">
      <c r="B20" s="2">
        <v>16</v>
      </c>
      <c r="C20" t="s">
        <v>21</v>
      </c>
      <c r="D20" t="str">
        <f t="shared" ca="1" si="0"/>
        <v>Afd1</v>
      </c>
      <c r="E20" t="s">
        <v>35</v>
      </c>
      <c r="F20">
        <v>57</v>
      </c>
      <c r="G20">
        <f>_xlfn.RANK.EQ(tblNamen[[#This Row],[Score]],tblNamen[Score],$G$2)</f>
        <v>14</v>
      </c>
      <c r="H20" s="2">
        <f>_xlfn.RANK.AVG(tblNamen[[#This Row],[Score]],tblNamen[Score],$G$2)</f>
        <v>14</v>
      </c>
      <c r="I20" s="2">
        <f>RANK(tblNamen[[#This Row],[Score]],tblNamen[Score],$G$2)</f>
        <v>14</v>
      </c>
    </row>
    <row r="21" spans="2:9" x14ac:dyDescent="0.3">
      <c r="B21" s="2">
        <v>17</v>
      </c>
      <c r="C21" t="s">
        <v>22</v>
      </c>
      <c r="D21" t="str">
        <f t="shared" ca="1" si="0"/>
        <v>Afd1</v>
      </c>
      <c r="E21" t="s">
        <v>35</v>
      </c>
      <c r="F21">
        <v>79</v>
      </c>
      <c r="G21">
        <f>_xlfn.RANK.EQ(tblNamen[[#This Row],[Score]],tblNamen[Score],$G$2)</f>
        <v>8</v>
      </c>
      <c r="H21" s="2">
        <f>_xlfn.RANK.AVG(tblNamen[[#This Row],[Score]],tblNamen[Score],$G$2)</f>
        <v>8</v>
      </c>
      <c r="I21" s="2">
        <f>RANK(tblNamen[[#This Row],[Score]],tblNamen[Score],$G$2)</f>
        <v>8</v>
      </c>
    </row>
    <row r="22" spans="2:9" x14ac:dyDescent="0.3">
      <c r="B22" s="2">
        <v>18</v>
      </c>
      <c r="C22" t="s">
        <v>23</v>
      </c>
      <c r="D22" t="str">
        <f t="shared" ca="1" si="0"/>
        <v>Afd3</v>
      </c>
      <c r="E22" t="s">
        <v>35</v>
      </c>
      <c r="F22">
        <v>82</v>
      </c>
      <c r="G22">
        <f>_xlfn.RANK.EQ(tblNamen[[#This Row],[Score]],tblNamen[Score],$G$2)</f>
        <v>6</v>
      </c>
      <c r="H22" s="2">
        <f>_xlfn.RANK.AVG(tblNamen[[#This Row],[Score]],tblNamen[Score],$G$2)</f>
        <v>6.5</v>
      </c>
      <c r="I22" s="2">
        <f>RANK(tblNamen[[#This Row],[Score]],tblNamen[Score],$G$2)</f>
        <v>6</v>
      </c>
    </row>
    <row r="23" spans="2:9" x14ac:dyDescent="0.3">
      <c r="B23" s="2">
        <v>19</v>
      </c>
      <c r="C23" t="s">
        <v>24</v>
      </c>
      <c r="D23" t="str">
        <f t="shared" ca="1" si="0"/>
        <v>Afd1</v>
      </c>
      <c r="E23" t="s">
        <v>35</v>
      </c>
      <c r="F23">
        <v>47</v>
      </c>
      <c r="G23">
        <f>_xlfn.RANK.EQ(tblNamen[[#This Row],[Score]],tblNamen[Score],$G$2)</f>
        <v>20</v>
      </c>
      <c r="H23" s="2">
        <f>_xlfn.RANK.AVG(tblNamen[[#This Row],[Score]],tblNamen[Score],$G$2)</f>
        <v>20.5</v>
      </c>
      <c r="I23" s="2">
        <f>RANK(tblNamen[[#This Row],[Score]],tblNamen[Score],$G$2)</f>
        <v>20</v>
      </c>
    </row>
    <row r="24" spans="2:9" x14ac:dyDescent="0.3">
      <c r="B24" s="2">
        <v>20</v>
      </c>
      <c r="C24" t="s">
        <v>25</v>
      </c>
      <c r="D24" t="str">
        <f t="shared" ca="1" si="0"/>
        <v>Afd1</v>
      </c>
      <c r="E24" t="s">
        <v>35</v>
      </c>
      <c r="F24">
        <v>83</v>
      </c>
      <c r="G24">
        <f>_xlfn.RANK.EQ(tblNamen[[#This Row],[Score]],tblNamen[Score],$G$2)</f>
        <v>4</v>
      </c>
      <c r="H24" s="2">
        <f>_xlfn.RANK.AVG(tblNamen[[#This Row],[Score]],tblNamen[Score],$G$2)</f>
        <v>4.5</v>
      </c>
      <c r="I24" s="2">
        <f>RANK(tblNamen[[#This Row],[Score]],tblNamen[Score],$G$2)</f>
        <v>4</v>
      </c>
    </row>
    <row r="25" spans="2:9" x14ac:dyDescent="0.3">
      <c r="B25" s="2">
        <v>21</v>
      </c>
      <c r="C25" t="s">
        <v>26</v>
      </c>
      <c r="D25" t="str">
        <f t="shared" ca="1" si="0"/>
        <v>Afd2</v>
      </c>
      <c r="E25" t="s">
        <v>35</v>
      </c>
      <c r="F25">
        <v>26</v>
      </c>
      <c r="G25">
        <f>_xlfn.RANK.EQ(tblNamen[[#This Row],[Score]],tblNamen[Score],$G$2)</f>
        <v>25</v>
      </c>
      <c r="H25" s="2">
        <f>_xlfn.RANK.AVG(tblNamen[[#This Row],[Score]],tblNamen[Score],$G$2)</f>
        <v>25</v>
      </c>
      <c r="I25" s="2">
        <f>RANK(tblNamen[[#This Row],[Score]],tblNamen[Score],$G$2)</f>
        <v>25</v>
      </c>
    </row>
    <row r="26" spans="2:9" x14ac:dyDescent="0.3">
      <c r="B26" s="2">
        <v>22</v>
      </c>
      <c r="C26" t="s">
        <v>27</v>
      </c>
      <c r="D26" t="str">
        <f t="shared" ca="1" si="0"/>
        <v>Afd1</v>
      </c>
      <c r="E26" t="s">
        <v>35</v>
      </c>
      <c r="F26">
        <v>34</v>
      </c>
      <c r="G26">
        <f>_xlfn.RANK.EQ(tblNamen[[#This Row],[Score]],tblNamen[Score],$G$2)</f>
        <v>24</v>
      </c>
      <c r="H26" s="2">
        <f>_xlfn.RANK.AVG(tblNamen[[#This Row],[Score]],tblNamen[Score],$G$2)</f>
        <v>24</v>
      </c>
      <c r="I26" s="2">
        <f>RANK(tblNamen[[#This Row],[Score]],tblNamen[Score],$G$2)</f>
        <v>24</v>
      </c>
    </row>
    <row r="27" spans="2:9" x14ac:dyDescent="0.3">
      <c r="B27" s="2">
        <v>23</v>
      </c>
      <c r="C27" t="s">
        <v>28</v>
      </c>
      <c r="D27" t="str">
        <f t="shared" ca="1" si="0"/>
        <v>Afd1</v>
      </c>
      <c r="E27" t="s">
        <v>35</v>
      </c>
      <c r="F27">
        <v>56</v>
      </c>
      <c r="G27">
        <f>_xlfn.RANK.EQ(tblNamen[[#This Row],[Score]],tblNamen[Score],$G$2)</f>
        <v>15</v>
      </c>
      <c r="H27" s="2">
        <f>_xlfn.RANK.AVG(tblNamen[[#This Row],[Score]],tblNamen[Score],$G$2)</f>
        <v>15</v>
      </c>
      <c r="I27" s="2">
        <f>RANK(tblNamen[[#This Row],[Score]],tblNamen[Score],$G$2)</f>
        <v>15</v>
      </c>
    </row>
    <row r="28" spans="2:9" x14ac:dyDescent="0.3">
      <c r="B28" s="2">
        <v>24</v>
      </c>
      <c r="C28" t="s">
        <v>29</v>
      </c>
      <c r="D28" t="str">
        <f t="shared" ca="1" si="0"/>
        <v>Afd4</v>
      </c>
      <c r="E28" t="s">
        <v>35</v>
      </c>
      <c r="F28">
        <v>48</v>
      </c>
      <c r="G28">
        <f>_xlfn.RANK.EQ(tblNamen[[#This Row],[Score]],tblNamen[Score],$G$2)</f>
        <v>19</v>
      </c>
      <c r="H28" s="2">
        <f>_xlfn.RANK.AVG(tblNamen[[#This Row],[Score]],tblNamen[Score],$G$2)</f>
        <v>19</v>
      </c>
      <c r="I28" s="2">
        <f>RANK(tblNamen[[#This Row],[Score]],tblNamen[Score],$G$2)</f>
        <v>19</v>
      </c>
    </row>
    <row r="29" spans="2:9" x14ac:dyDescent="0.3">
      <c r="B29" s="2">
        <v>25</v>
      </c>
      <c r="C29" t="s">
        <v>30</v>
      </c>
      <c r="D29" t="str">
        <f t="shared" ca="1" si="0"/>
        <v>Afd3</v>
      </c>
      <c r="E29" t="s">
        <v>35</v>
      </c>
      <c r="F29">
        <v>88</v>
      </c>
      <c r="G29">
        <f>_xlfn.RANK.EQ(tblNamen[[#This Row],[Score]],tblNamen[Score],$G$2)</f>
        <v>2</v>
      </c>
      <c r="H29" s="2">
        <f>_xlfn.RANK.AVG(tblNamen[[#This Row],[Score]],tblNamen[Score],$G$2)</f>
        <v>2</v>
      </c>
      <c r="I29" s="2">
        <f>RANK(tblNamen[[#This Row],[Score]],tblNamen[Score],$G$2)</f>
        <v>2</v>
      </c>
    </row>
    <row r="30" spans="2:9" x14ac:dyDescent="0.3">
      <c r="B30" s="2">
        <v>26</v>
      </c>
      <c r="C30" t="s">
        <v>31</v>
      </c>
      <c r="D30" t="str">
        <f t="shared" ca="1" si="0"/>
        <v>Afd4</v>
      </c>
      <c r="E30" t="s">
        <v>35</v>
      </c>
      <c r="F30">
        <v>35</v>
      </c>
      <c r="G30">
        <f>_xlfn.RANK.EQ(tblNamen[[#This Row],[Score]],tblNamen[Score],$G$2)</f>
        <v>23</v>
      </c>
      <c r="H30" s="2">
        <f>_xlfn.RANK.AVG(tblNamen[[#This Row],[Score]],tblNamen[Score],$G$2)</f>
        <v>23</v>
      </c>
      <c r="I30" s="2">
        <f>RANK(tblNamen[[#This Row],[Score]],tblNamen[Score],$G$2)</f>
        <v>23</v>
      </c>
    </row>
    <row r="31" spans="2:9" x14ac:dyDescent="0.3">
      <c r="B31" s="2">
        <v>27</v>
      </c>
      <c r="C31" t="s">
        <v>32</v>
      </c>
      <c r="D31" t="str">
        <f t="shared" ca="1" si="0"/>
        <v>Afd3</v>
      </c>
      <c r="E31" t="s">
        <v>35</v>
      </c>
      <c r="F31">
        <v>47</v>
      </c>
      <c r="G31">
        <f>_xlfn.RANK.EQ(tblNamen[[#This Row],[Score]],tblNamen[Score],$G$2)</f>
        <v>20</v>
      </c>
      <c r="H31" s="2">
        <f>_xlfn.RANK.AVG(tblNamen[[#This Row],[Score]],tblNamen[Score],$G$2)</f>
        <v>20.5</v>
      </c>
      <c r="I31" s="2">
        <f>RANK(tblNamen[[#This Row],[Score]],tblNamen[Score],$G$2)</f>
        <v>20</v>
      </c>
    </row>
    <row r="32" spans="2:9" x14ac:dyDescent="0.3">
      <c r="B32" s="2">
        <v>28</v>
      </c>
      <c r="C32" t="s">
        <v>33</v>
      </c>
      <c r="D32" t="str">
        <f t="shared" ca="1" si="0"/>
        <v>Afd3</v>
      </c>
      <c r="E32" t="s">
        <v>35</v>
      </c>
      <c r="F32">
        <v>5</v>
      </c>
      <c r="G32">
        <f>_xlfn.RANK.EQ(tblNamen[[#This Row],[Score]],tblNamen[Score],$G$2)</f>
        <v>28</v>
      </c>
      <c r="H32" s="2">
        <f>_xlfn.RANK.AVG(tblNamen[[#This Row],[Score]],tblNamen[Score],$G$2)</f>
        <v>28</v>
      </c>
      <c r="I32" s="2">
        <f>RANK(tblNamen[[#This Row],[Score]],tblNamen[Score],$G$2)</f>
        <v>28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6</xdr:col>
                    <xdr:colOff>15240</xdr:colOff>
                    <xdr:row>1</xdr:row>
                    <xdr:rowOff>15240</xdr:rowOff>
                  </from>
                  <to>
                    <xdr:col>8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0"/>
  <sheetViews>
    <sheetView workbookViewId="0"/>
  </sheetViews>
  <sheetFormatPr defaultColWidth="8.77734375" defaultRowHeight="14.4" x14ac:dyDescent="0.3"/>
  <cols>
    <col min="1" max="1" width="3.109375" customWidth="1"/>
    <col min="2" max="2" width="8.21875" customWidth="1"/>
    <col min="3" max="3" width="6.109375" bestFit="1" customWidth="1"/>
    <col min="4" max="4" width="10.44140625" bestFit="1" customWidth="1"/>
    <col min="5" max="5" width="9.21875" customWidth="1"/>
    <col min="6" max="6" width="7.6640625" customWidth="1"/>
    <col min="7" max="7" width="2.77734375" customWidth="1"/>
    <col min="8" max="8" width="8.109375" bestFit="1" customWidth="1"/>
    <col min="9" max="9" width="8.21875" bestFit="1" customWidth="1"/>
    <col min="10" max="10" width="6.109375" customWidth="1"/>
    <col min="11" max="11" width="10.44140625" bestFit="1" customWidth="1"/>
    <col min="12" max="12" width="9.21875" bestFit="1" customWidth="1"/>
    <col min="13" max="13" width="7.6640625" customWidth="1"/>
    <col min="14" max="14" width="4" customWidth="1"/>
    <col min="15" max="15" width="7" bestFit="1" customWidth="1"/>
    <col min="16" max="16" width="8.21875" bestFit="1" customWidth="1"/>
    <col min="17" max="17" width="6.109375" customWidth="1"/>
    <col min="18" max="18" width="10.44140625" bestFit="1" customWidth="1"/>
    <col min="19" max="19" width="9.21875" customWidth="1"/>
    <col min="20" max="20" width="7.6640625" customWidth="1"/>
  </cols>
  <sheetData>
    <row r="2" spans="2:20" x14ac:dyDescent="0.3">
      <c r="B2" s="1" t="s">
        <v>4</v>
      </c>
      <c r="C2" t="s">
        <v>2</v>
      </c>
      <c r="D2" t="s">
        <v>39</v>
      </c>
      <c r="E2" t="s">
        <v>45</v>
      </c>
      <c r="F2" t="s">
        <v>44</v>
      </c>
      <c r="H2" s="1" t="s">
        <v>6</v>
      </c>
      <c r="I2" s="1" t="s">
        <v>4</v>
      </c>
      <c r="J2" t="s">
        <v>2</v>
      </c>
      <c r="K2" t="s">
        <v>39</v>
      </c>
      <c r="L2" t="s">
        <v>45</v>
      </c>
      <c r="M2" t="s">
        <v>44</v>
      </c>
      <c r="O2" s="1" t="s">
        <v>5</v>
      </c>
      <c r="P2" s="1" t="s">
        <v>4</v>
      </c>
      <c r="Q2" t="s">
        <v>2</v>
      </c>
      <c r="R2" t="s">
        <v>39</v>
      </c>
      <c r="S2" t="s">
        <v>45</v>
      </c>
      <c r="T2" t="s">
        <v>44</v>
      </c>
    </row>
    <row r="3" spans="2:20" x14ac:dyDescent="0.3">
      <c r="B3" t="s">
        <v>33</v>
      </c>
      <c r="C3" s="2">
        <v>5</v>
      </c>
      <c r="D3" s="2">
        <v>1</v>
      </c>
      <c r="E3" s="2">
        <v>23</v>
      </c>
      <c r="F3" s="2">
        <v>1</v>
      </c>
      <c r="H3" t="s">
        <v>34</v>
      </c>
      <c r="I3" t="s">
        <v>9</v>
      </c>
      <c r="J3" s="2">
        <v>14</v>
      </c>
      <c r="K3" s="2">
        <v>2</v>
      </c>
      <c r="L3" s="2">
        <v>12</v>
      </c>
      <c r="M3" s="2">
        <v>1</v>
      </c>
      <c r="O3" t="s">
        <v>40</v>
      </c>
      <c r="P3" t="s">
        <v>31</v>
      </c>
      <c r="Q3" s="2">
        <v>35</v>
      </c>
      <c r="R3" s="2">
        <v>6</v>
      </c>
      <c r="S3" s="2">
        <v>9</v>
      </c>
      <c r="T3" s="2">
        <v>1</v>
      </c>
    </row>
    <row r="4" spans="2:20" x14ac:dyDescent="0.3">
      <c r="B4" t="s">
        <v>9</v>
      </c>
      <c r="C4" s="2">
        <v>14</v>
      </c>
      <c r="D4" s="2">
        <v>2</v>
      </c>
      <c r="E4" s="2">
        <v>22</v>
      </c>
      <c r="F4" s="2">
        <v>2</v>
      </c>
      <c r="I4" t="s">
        <v>15</v>
      </c>
      <c r="J4" s="2">
        <v>19</v>
      </c>
      <c r="K4" s="2">
        <v>3</v>
      </c>
      <c r="L4" s="2">
        <v>11</v>
      </c>
      <c r="M4" s="2">
        <v>2</v>
      </c>
      <c r="P4" t="s">
        <v>24</v>
      </c>
      <c r="Q4" s="2">
        <v>47</v>
      </c>
      <c r="R4" s="2">
        <v>8</v>
      </c>
      <c r="S4" s="2">
        <v>8</v>
      </c>
      <c r="T4" s="2">
        <v>2</v>
      </c>
    </row>
    <row r="5" spans="2:20" x14ac:dyDescent="0.3">
      <c r="B5" t="s">
        <v>15</v>
      </c>
      <c r="C5" s="2">
        <v>19</v>
      </c>
      <c r="D5" s="2">
        <v>3</v>
      </c>
      <c r="E5" s="2">
        <v>21</v>
      </c>
      <c r="F5" s="2">
        <v>3</v>
      </c>
      <c r="I5" t="s">
        <v>12</v>
      </c>
      <c r="J5" s="2">
        <v>38</v>
      </c>
      <c r="K5" s="2">
        <v>7</v>
      </c>
      <c r="L5" s="2">
        <v>10</v>
      </c>
      <c r="M5" s="2">
        <v>3</v>
      </c>
      <c r="P5" t="s">
        <v>29</v>
      </c>
      <c r="Q5" s="2">
        <v>48</v>
      </c>
      <c r="R5" s="2">
        <v>10</v>
      </c>
      <c r="S5" s="2">
        <v>7</v>
      </c>
      <c r="T5" s="2">
        <v>3</v>
      </c>
    </row>
    <row r="6" spans="2:20" x14ac:dyDescent="0.3">
      <c r="B6" t="s">
        <v>26</v>
      </c>
      <c r="C6" s="2">
        <v>26</v>
      </c>
      <c r="D6" s="2">
        <v>4</v>
      </c>
      <c r="E6" s="2">
        <v>20</v>
      </c>
      <c r="F6" s="2">
        <v>4</v>
      </c>
      <c r="I6" t="s">
        <v>16</v>
      </c>
      <c r="J6" s="2">
        <v>54</v>
      </c>
      <c r="K6" s="2">
        <v>12</v>
      </c>
      <c r="L6" s="2">
        <v>9</v>
      </c>
      <c r="M6" s="2">
        <v>4</v>
      </c>
      <c r="P6" t="s">
        <v>16</v>
      </c>
      <c r="Q6" s="2">
        <v>54</v>
      </c>
      <c r="R6" s="2">
        <v>12</v>
      </c>
      <c r="S6" s="2">
        <v>6</v>
      </c>
      <c r="T6" s="2">
        <v>4</v>
      </c>
    </row>
    <row r="7" spans="2:20" x14ac:dyDescent="0.3">
      <c r="B7" t="s">
        <v>27</v>
      </c>
      <c r="C7" s="2">
        <v>34</v>
      </c>
      <c r="D7" s="2">
        <v>5</v>
      </c>
      <c r="E7" s="2">
        <v>19</v>
      </c>
      <c r="F7" s="2">
        <v>5</v>
      </c>
      <c r="I7" t="s">
        <v>18</v>
      </c>
      <c r="J7" s="2">
        <v>55</v>
      </c>
      <c r="K7" s="2">
        <v>13</v>
      </c>
      <c r="L7" s="2">
        <v>8</v>
      </c>
      <c r="M7" s="2">
        <v>5</v>
      </c>
      <c r="P7" t="s">
        <v>28</v>
      </c>
      <c r="Q7" s="2">
        <v>56</v>
      </c>
      <c r="R7" s="2">
        <v>14</v>
      </c>
      <c r="S7" s="2">
        <v>5</v>
      </c>
      <c r="T7" s="2">
        <v>5</v>
      </c>
    </row>
    <row r="8" spans="2:20" x14ac:dyDescent="0.3">
      <c r="B8" t="s">
        <v>31</v>
      </c>
      <c r="C8" s="2">
        <v>35</v>
      </c>
      <c r="D8" s="2">
        <v>6</v>
      </c>
      <c r="E8" s="2">
        <v>18</v>
      </c>
      <c r="F8" s="2">
        <v>6</v>
      </c>
      <c r="I8" t="s">
        <v>1</v>
      </c>
      <c r="J8" s="2">
        <v>62</v>
      </c>
      <c r="K8" s="2">
        <v>16</v>
      </c>
      <c r="L8" s="2">
        <v>7</v>
      </c>
      <c r="M8" s="2">
        <v>6</v>
      </c>
      <c r="P8" t="s">
        <v>13</v>
      </c>
      <c r="Q8" s="2">
        <v>67</v>
      </c>
      <c r="R8" s="2">
        <v>20</v>
      </c>
      <c r="S8" s="2">
        <v>4</v>
      </c>
      <c r="T8" s="2">
        <v>6</v>
      </c>
    </row>
    <row r="9" spans="2:20" x14ac:dyDescent="0.3">
      <c r="B9" t="s">
        <v>12</v>
      </c>
      <c r="C9" s="2">
        <v>38</v>
      </c>
      <c r="D9" s="2">
        <v>7</v>
      </c>
      <c r="E9" s="2">
        <v>17</v>
      </c>
      <c r="F9" s="2">
        <v>7</v>
      </c>
      <c r="I9" t="s">
        <v>7</v>
      </c>
      <c r="J9" s="2">
        <v>62</v>
      </c>
      <c r="K9" s="2">
        <v>16</v>
      </c>
      <c r="L9" s="2">
        <v>7</v>
      </c>
      <c r="M9" s="2">
        <v>6</v>
      </c>
      <c r="P9" t="s">
        <v>23</v>
      </c>
      <c r="Q9" s="2">
        <v>82</v>
      </c>
      <c r="R9" s="2">
        <v>22</v>
      </c>
      <c r="S9" s="2">
        <v>3</v>
      </c>
      <c r="T9" s="2">
        <v>7</v>
      </c>
    </row>
    <row r="10" spans="2:20" x14ac:dyDescent="0.3">
      <c r="B10" t="s">
        <v>24</v>
      </c>
      <c r="C10" s="2">
        <v>47</v>
      </c>
      <c r="D10" s="2">
        <v>8</v>
      </c>
      <c r="E10" s="2">
        <v>16</v>
      </c>
      <c r="F10" s="2">
        <v>8</v>
      </c>
      <c r="I10" t="s">
        <v>10</v>
      </c>
      <c r="J10" s="2">
        <v>62</v>
      </c>
      <c r="K10" s="2">
        <v>16</v>
      </c>
      <c r="L10" s="2">
        <v>7</v>
      </c>
      <c r="M10" s="2">
        <v>6</v>
      </c>
      <c r="P10" t="s">
        <v>19</v>
      </c>
      <c r="Q10" s="2">
        <v>83</v>
      </c>
      <c r="R10" s="2">
        <v>24</v>
      </c>
      <c r="S10" s="2">
        <v>2</v>
      </c>
      <c r="T10" s="2">
        <v>8</v>
      </c>
    </row>
    <row r="11" spans="2:20" x14ac:dyDescent="0.3">
      <c r="B11" t="s">
        <v>32</v>
      </c>
      <c r="C11" s="2">
        <v>47</v>
      </c>
      <c r="D11" s="2">
        <v>8</v>
      </c>
      <c r="E11" s="2">
        <v>16</v>
      </c>
      <c r="F11" s="2">
        <v>8</v>
      </c>
      <c r="I11" t="s">
        <v>17</v>
      </c>
      <c r="J11" s="2">
        <v>66</v>
      </c>
      <c r="K11" s="2">
        <v>19</v>
      </c>
      <c r="L11" s="2">
        <v>6</v>
      </c>
      <c r="M11" s="2">
        <v>7</v>
      </c>
      <c r="P11" t="s">
        <v>14</v>
      </c>
      <c r="Q11" s="2">
        <v>87</v>
      </c>
      <c r="R11" s="2">
        <v>26</v>
      </c>
      <c r="S11" s="2">
        <v>1</v>
      </c>
      <c r="T11" s="2">
        <v>9</v>
      </c>
    </row>
    <row r="12" spans="2:20" x14ac:dyDescent="0.3">
      <c r="B12" t="s">
        <v>29</v>
      </c>
      <c r="C12" s="2">
        <v>48</v>
      </c>
      <c r="D12" s="2">
        <v>10</v>
      </c>
      <c r="E12" s="2">
        <v>15</v>
      </c>
      <c r="F12" s="2">
        <v>9</v>
      </c>
      <c r="I12" t="s">
        <v>13</v>
      </c>
      <c r="J12" s="2">
        <v>67</v>
      </c>
      <c r="K12" s="2">
        <v>20</v>
      </c>
      <c r="L12" s="2">
        <v>5</v>
      </c>
      <c r="M12" s="2">
        <v>8</v>
      </c>
      <c r="O12" t="s">
        <v>41</v>
      </c>
      <c r="P12" t="s">
        <v>33</v>
      </c>
      <c r="Q12" s="2">
        <v>5</v>
      </c>
      <c r="R12" s="2">
        <v>1</v>
      </c>
      <c r="S12" s="2">
        <v>9</v>
      </c>
      <c r="T12" s="2">
        <v>1</v>
      </c>
    </row>
    <row r="13" spans="2:20" x14ac:dyDescent="0.3">
      <c r="B13" t="s">
        <v>20</v>
      </c>
      <c r="C13" s="2">
        <v>50</v>
      </c>
      <c r="D13" s="2">
        <v>11</v>
      </c>
      <c r="E13" s="2">
        <v>14</v>
      </c>
      <c r="F13" s="2">
        <v>10</v>
      </c>
      <c r="I13" t="s">
        <v>11</v>
      </c>
      <c r="J13" s="2">
        <v>82</v>
      </c>
      <c r="K13" s="2">
        <v>22</v>
      </c>
      <c r="L13" s="2">
        <v>4</v>
      </c>
      <c r="M13" s="2">
        <v>9</v>
      </c>
      <c r="P13" t="s">
        <v>26</v>
      </c>
      <c r="Q13" s="2">
        <v>26</v>
      </c>
      <c r="R13" s="2">
        <v>4</v>
      </c>
      <c r="S13" s="2">
        <v>8</v>
      </c>
      <c r="T13" s="2">
        <v>2</v>
      </c>
    </row>
    <row r="14" spans="2:20" x14ac:dyDescent="0.3">
      <c r="B14" t="s">
        <v>16</v>
      </c>
      <c r="C14" s="2">
        <v>54</v>
      </c>
      <c r="D14" s="2">
        <v>12</v>
      </c>
      <c r="E14" s="2">
        <v>13</v>
      </c>
      <c r="F14" s="2">
        <v>11</v>
      </c>
      <c r="I14" t="s">
        <v>19</v>
      </c>
      <c r="J14" s="2">
        <v>83</v>
      </c>
      <c r="K14" s="2">
        <v>24</v>
      </c>
      <c r="L14" s="2">
        <v>3</v>
      </c>
      <c r="M14" s="2">
        <v>10</v>
      </c>
      <c r="P14" t="s">
        <v>12</v>
      </c>
      <c r="Q14" s="2">
        <v>38</v>
      </c>
      <c r="R14" s="2">
        <v>7</v>
      </c>
      <c r="S14" s="2">
        <v>7</v>
      </c>
      <c r="T14" s="2">
        <v>3</v>
      </c>
    </row>
    <row r="15" spans="2:20" x14ac:dyDescent="0.3">
      <c r="B15" t="s">
        <v>18</v>
      </c>
      <c r="C15" s="2">
        <v>55</v>
      </c>
      <c r="D15" s="2">
        <v>13</v>
      </c>
      <c r="E15" s="2">
        <v>12</v>
      </c>
      <c r="F15" s="2">
        <v>12</v>
      </c>
      <c r="I15" t="s">
        <v>14</v>
      </c>
      <c r="J15" s="2">
        <v>87</v>
      </c>
      <c r="K15" s="2">
        <v>26</v>
      </c>
      <c r="L15" s="2">
        <v>2</v>
      </c>
      <c r="M15" s="2">
        <v>11</v>
      </c>
      <c r="P15" t="s">
        <v>20</v>
      </c>
      <c r="Q15" s="2">
        <v>50</v>
      </c>
      <c r="R15" s="2">
        <v>11</v>
      </c>
      <c r="S15" s="2">
        <v>6</v>
      </c>
      <c r="T15" s="2">
        <v>4</v>
      </c>
    </row>
    <row r="16" spans="2:20" x14ac:dyDescent="0.3">
      <c r="B16" t="s">
        <v>28</v>
      </c>
      <c r="C16" s="2">
        <v>56</v>
      </c>
      <c r="D16" s="2">
        <v>14</v>
      </c>
      <c r="E16" s="2">
        <v>11</v>
      </c>
      <c r="F16" s="2">
        <v>13</v>
      </c>
      <c r="I16" t="s">
        <v>8</v>
      </c>
      <c r="J16" s="2">
        <v>92</v>
      </c>
      <c r="K16" s="2">
        <v>28</v>
      </c>
      <c r="L16" s="2">
        <v>1</v>
      </c>
      <c r="M16" s="2">
        <v>12</v>
      </c>
      <c r="P16" t="s">
        <v>21</v>
      </c>
      <c r="Q16" s="2">
        <v>57</v>
      </c>
      <c r="R16" s="2">
        <v>15</v>
      </c>
      <c r="S16" s="2">
        <v>5</v>
      </c>
      <c r="T16" s="2">
        <v>5</v>
      </c>
    </row>
    <row r="17" spans="2:20" x14ac:dyDescent="0.3">
      <c r="B17" t="s">
        <v>21</v>
      </c>
      <c r="C17" s="2">
        <v>57</v>
      </c>
      <c r="D17" s="2">
        <v>15</v>
      </c>
      <c r="E17" s="2">
        <v>10</v>
      </c>
      <c r="F17" s="2">
        <v>14</v>
      </c>
      <c r="H17" t="s">
        <v>35</v>
      </c>
      <c r="I17" t="s">
        <v>33</v>
      </c>
      <c r="J17" s="2">
        <v>5</v>
      </c>
      <c r="K17" s="2">
        <v>1</v>
      </c>
      <c r="L17" s="2">
        <v>13</v>
      </c>
      <c r="M17" s="2">
        <v>1</v>
      </c>
      <c r="P17" t="s">
        <v>22</v>
      </c>
      <c r="Q17" s="2">
        <v>79</v>
      </c>
      <c r="R17" s="2">
        <v>21</v>
      </c>
      <c r="S17" s="2">
        <v>4</v>
      </c>
      <c r="T17" s="2">
        <v>6</v>
      </c>
    </row>
    <row r="18" spans="2:20" x14ac:dyDescent="0.3">
      <c r="B18" t="s">
        <v>1</v>
      </c>
      <c r="C18" s="2">
        <v>62</v>
      </c>
      <c r="D18" s="2">
        <v>16</v>
      </c>
      <c r="E18" s="2">
        <v>9</v>
      </c>
      <c r="F18" s="2">
        <v>15</v>
      </c>
      <c r="I18" t="s">
        <v>26</v>
      </c>
      <c r="J18" s="2">
        <v>26</v>
      </c>
      <c r="K18" s="2">
        <v>4</v>
      </c>
      <c r="L18" s="2">
        <v>12</v>
      </c>
      <c r="M18" s="2">
        <v>2</v>
      </c>
      <c r="P18" t="s">
        <v>11</v>
      </c>
      <c r="Q18" s="2">
        <v>82</v>
      </c>
      <c r="R18" s="2">
        <v>22</v>
      </c>
      <c r="S18" s="2">
        <v>3</v>
      </c>
      <c r="T18" s="2">
        <v>7</v>
      </c>
    </row>
    <row r="19" spans="2:20" x14ac:dyDescent="0.3">
      <c r="B19" t="s">
        <v>7</v>
      </c>
      <c r="C19" s="2">
        <v>62</v>
      </c>
      <c r="D19" s="2">
        <v>16</v>
      </c>
      <c r="E19" s="2">
        <v>9</v>
      </c>
      <c r="F19" s="2">
        <v>15</v>
      </c>
      <c r="I19" t="s">
        <v>27</v>
      </c>
      <c r="J19" s="2">
        <v>34</v>
      </c>
      <c r="K19" s="2">
        <v>5</v>
      </c>
      <c r="L19" s="2">
        <v>11</v>
      </c>
      <c r="M19" s="2">
        <v>3</v>
      </c>
      <c r="P19" t="s">
        <v>30</v>
      </c>
      <c r="Q19" s="2">
        <v>88</v>
      </c>
      <c r="R19" s="2">
        <v>27</v>
      </c>
      <c r="S19" s="2">
        <v>2</v>
      </c>
      <c r="T19" s="2">
        <v>8</v>
      </c>
    </row>
    <row r="20" spans="2:20" x14ac:dyDescent="0.3">
      <c r="B20" t="s">
        <v>10</v>
      </c>
      <c r="C20" s="2">
        <v>62</v>
      </c>
      <c r="D20" s="2">
        <v>16</v>
      </c>
      <c r="E20" s="2">
        <v>9</v>
      </c>
      <c r="F20" s="2">
        <v>15</v>
      </c>
      <c r="I20" t="s">
        <v>31</v>
      </c>
      <c r="J20" s="2">
        <v>35</v>
      </c>
      <c r="K20" s="2">
        <v>6</v>
      </c>
      <c r="L20" s="2">
        <v>10</v>
      </c>
      <c r="M20" s="2">
        <v>4</v>
      </c>
      <c r="P20" t="s">
        <v>8</v>
      </c>
      <c r="Q20" s="2">
        <v>92</v>
      </c>
      <c r="R20" s="2">
        <v>28</v>
      </c>
      <c r="S20" s="2">
        <v>1</v>
      </c>
      <c r="T20" s="2">
        <v>9</v>
      </c>
    </row>
    <row r="21" spans="2:20" x14ac:dyDescent="0.3">
      <c r="B21" t="s">
        <v>17</v>
      </c>
      <c r="C21" s="2">
        <v>66</v>
      </c>
      <c r="D21" s="2">
        <v>19</v>
      </c>
      <c r="E21" s="2">
        <v>8</v>
      </c>
      <c r="F21" s="2">
        <v>16</v>
      </c>
      <c r="I21" t="s">
        <v>24</v>
      </c>
      <c r="J21" s="2">
        <v>47</v>
      </c>
      <c r="K21" s="2">
        <v>8</v>
      </c>
      <c r="L21" s="2">
        <v>9</v>
      </c>
      <c r="M21" s="2">
        <v>5</v>
      </c>
      <c r="O21" t="s">
        <v>42</v>
      </c>
      <c r="P21" t="s">
        <v>27</v>
      </c>
      <c r="Q21" s="2">
        <v>34</v>
      </c>
      <c r="R21" s="2">
        <v>5</v>
      </c>
      <c r="S21" s="2">
        <v>5</v>
      </c>
      <c r="T21" s="2">
        <v>1</v>
      </c>
    </row>
    <row r="22" spans="2:20" x14ac:dyDescent="0.3">
      <c r="B22" t="s">
        <v>13</v>
      </c>
      <c r="C22" s="2">
        <v>67</v>
      </c>
      <c r="D22" s="2">
        <v>20</v>
      </c>
      <c r="E22" s="2">
        <v>7</v>
      </c>
      <c r="F22" s="2">
        <v>17</v>
      </c>
      <c r="I22" t="s">
        <v>32</v>
      </c>
      <c r="J22" s="2">
        <v>47</v>
      </c>
      <c r="K22" s="2">
        <v>8</v>
      </c>
      <c r="L22" s="2">
        <v>9</v>
      </c>
      <c r="M22" s="2">
        <v>5</v>
      </c>
      <c r="P22" t="s">
        <v>32</v>
      </c>
      <c r="Q22" s="2">
        <v>47</v>
      </c>
      <c r="R22" s="2">
        <v>8</v>
      </c>
      <c r="S22" s="2">
        <v>4</v>
      </c>
      <c r="T22" s="2">
        <v>2</v>
      </c>
    </row>
    <row r="23" spans="2:20" x14ac:dyDescent="0.3">
      <c r="B23" t="s">
        <v>22</v>
      </c>
      <c r="C23" s="2">
        <v>79</v>
      </c>
      <c r="D23" s="2">
        <v>21</v>
      </c>
      <c r="E23" s="2">
        <v>6</v>
      </c>
      <c r="F23" s="2">
        <v>18</v>
      </c>
      <c r="I23" t="s">
        <v>29</v>
      </c>
      <c r="J23" s="2">
        <v>48</v>
      </c>
      <c r="K23" s="2">
        <v>10</v>
      </c>
      <c r="L23" s="2">
        <v>8</v>
      </c>
      <c r="M23" s="2">
        <v>6</v>
      </c>
      <c r="P23" t="s">
        <v>1</v>
      </c>
      <c r="Q23" s="2">
        <v>62</v>
      </c>
      <c r="R23" s="2">
        <v>16</v>
      </c>
      <c r="S23" s="2">
        <v>3</v>
      </c>
      <c r="T23" s="2">
        <v>3</v>
      </c>
    </row>
    <row r="24" spans="2:20" x14ac:dyDescent="0.3">
      <c r="B24" t="s">
        <v>23</v>
      </c>
      <c r="C24" s="2">
        <v>82</v>
      </c>
      <c r="D24" s="2">
        <v>22</v>
      </c>
      <c r="E24" s="2">
        <v>5</v>
      </c>
      <c r="F24" s="2">
        <v>19</v>
      </c>
      <c r="I24" t="s">
        <v>20</v>
      </c>
      <c r="J24" s="2">
        <v>50</v>
      </c>
      <c r="K24" s="2">
        <v>11</v>
      </c>
      <c r="L24" s="2">
        <v>7</v>
      </c>
      <c r="M24" s="2">
        <v>7</v>
      </c>
      <c r="P24" t="s">
        <v>7</v>
      </c>
      <c r="Q24" s="2">
        <v>62</v>
      </c>
      <c r="R24" s="2">
        <v>16</v>
      </c>
      <c r="S24" s="2">
        <v>3</v>
      </c>
      <c r="T24" s="2">
        <v>3</v>
      </c>
    </row>
    <row r="25" spans="2:20" x14ac:dyDescent="0.3">
      <c r="B25" t="s">
        <v>11</v>
      </c>
      <c r="C25" s="2">
        <v>82</v>
      </c>
      <c r="D25" s="2">
        <v>22</v>
      </c>
      <c r="E25" s="2">
        <v>5</v>
      </c>
      <c r="F25" s="2">
        <v>19</v>
      </c>
      <c r="I25" t="s">
        <v>28</v>
      </c>
      <c r="J25" s="2">
        <v>56</v>
      </c>
      <c r="K25" s="2">
        <v>14</v>
      </c>
      <c r="L25" s="2">
        <v>6</v>
      </c>
      <c r="M25" s="2">
        <v>8</v>
      </c>
      <c r="P25" t="s">
        <v>10</v>
      </c>
      <c r="Q25" s="2">
        <v>62</v>
      </c>
      <c r="R25" s="2">
        <v>16</v>
      </c>
      <c r="S25" s="2">
        <v>3</v>
      </c>
      <c r="T25" s="2">
        <v>3</v>
      </c>
    </row>
    <row r="26" spans="2:20" x14ac:dyDescent="0.3">
      <c r="B26" t="s">
        <v>25</v>
      </c>
      <c r="C26" s="2">
        <v>83</v>
      </c>
      <c r="D26" s="2">
        <v>24</v>
      </c>
      <c r="E26" s="2">
        <v>4</v>
      </c>
      <c r="F26" s="2">
        <v>20</v>
      </c>
      <c r="I26" t="s">
        <v>21</v>
      </c>
      <c r="J26" s="2">
        <v>57</v>
      </c>
      <c r="K26" s="2">
        <v>15</v>
      </c>
      <c r="L26" s="2">
        <v>5</v>
      </c>
      <c r="M26" s="2">
        <v>9</v>
      </c>
      <c r="P26" t="s">
        <v>17</v>
      </c>
      <c r="Q26" s="2">
        <v>66</v>
      </c>
      <c r="R26" s="2">
        <v>19</v>
      </c>
      <c r="S26" s="2">
        <v>2</v>
      </c>
      <c r="T26" s="2">
        <v>4</v>
      </c>
    </row>
    <row r="27" spans="2:20" x14ac:dyDescent="0.3">
      <c r="B27" t="s">
        <v>19</v>
      </c>
      <c r="C27" s="2">
        <v>83</v>
      </c>
      <c r="D27" s="2">
        <v>24</v>
      </c>
      <c r="E27" s="2">
        <v>4</v>
      </c>
      <c r="F27" s="2">
        <v>20</v>
      </c>
      <c r="I27" t="s">
        <v>22</v>
      </c>
      <c r="J27" s="2">
        <v>79</v>
      </c>
      <c r="K27" s="2">
        <v>21</v>
      </c>
      <c r="L27" s="2">
        <v>4</v>
      </c>
      <c r="M27" s="2">
        <v>10</v>
      </c>
      <c r="P27" t="s">
        <v>25</v>
      </c>
      <c r="Q27" s="2">
        <v>83</v>
      </c>
      <c r="R27" s="2">
        <v>24</v>
      </c>
      <c r="S27" s="2">
        <v>1</v>
      </c>
      <c r="T27" s="2">
        <v>5</v>
      </c>
    </row>
    <row r="28" spans="2:20" x14ac:dyDescent="0.3">
      <c r="B28" t="s">
        <v>14</v>
      </c>
      <c r="C28" s="2">
        <v>87</v>
      </c>
      <c r="D28" s="2">
        <v>26</v>
      </c>
      <c r="E28" s="2">
        <v>3</v>
      </c>
      <c r="F28" s="2">
        <v>21</v>
      </c>
      <c r="I28" t="s">
        <v>23</v>
      </c>
      <c r="J28" s="2">
        <v>82</v>
      </c>
      <c r="K28" s="2">
        <v>22</v>
      </c>
      <c r="L28" s="2">
        <v>3</v>
      </c>
      <c r="M28" s="2">
        <v>11</v>
      </c>
      <c r="O28" t="s">
        <v>43</v>
      </c>
      <c r="P28" t="s">
        <v>9</v>
      </c>
      <c r="Q28" s="2">
        <v>14</v>
      </c>
      <c r="R28" s="2">
        <v>2</v>
      </c>
      <c r="S28" s="2">
        <v>3</v>
      </c>
      <c r="T28" s="2">
        <v>1</v>
      </c>
    </row>
    <row r="29" spans="2:20" x14ac:dyDescent="0.3">
      <c r="B29" t="s">
        <v>30</v>
      </c>
      <c r="C29" s="2">
        <v>88</v>
      </c>
      <c r="D29" s="2">
        <v>27</v>
      </c>
      <c r="E29" s="2">
        <v>2</v>
      </c>
      <c r="F29" s="2">
        <v>22</v>
      </c>
      <c r="I29" t="s">
        <v>25</v>
      </c>
      <c r="J29" s="2">
        <v>83</v>
      </c>
      <c r="K29" s="2">
        <v>24</v>
      </c>
      <c r="L29" s="2">
        <v>2</v>
      </c>
      <c r="M29" s="2">
        <v>12</v>
      </c>
      <c r="P29" t="s">
        <v>15</v>
      </c>
      <c r="Q29" s="2">
        <v>19</v>
      </c>
      <c r="R29" s="2">
        <v>3</v>
      </c>
      <c r="S29" s="2">
        <v>2</v>
      </c>
      <c r="T29" s="2">
        <v>2</v>
      </c>
    </row>
    <row r="30" spans="2:20" x14ac:dyDescent="0.3">
      <c r="B30" t="s">
        <v>8</v>
      </c>
      <c r="C30" s="2">
        <v>92</v>
      </c>
      <c r="D30" s="2">
        <v>28</v>
      </c>
      <c r="E30" s="2">
        <v>1</v>
      </c>
      <c r="F30" s="2">
        <v>23</v>
      </c>
      <c r="I30" t="s">
        <v>30</v>
      </c>
      <c r="J30" s="2">
        <v>88</v>
      </c>
      <c r="K30" s="2">
        <v>27</v>
      </c>
      <c r="L30" s="2">
        <v>1</v>
      </c>
      <c r="M30" s="2">
        <v>13</v>
      </c>
      <c r="P30" t="s">
        <v>18</v>
      </c>
      <c r="Q30" s="2">
        <v>55</v>
      </c>
      <c r="R30" s="2">
        <v>13</v>
      </c>
      <c r="S30" s="2">
        <v>1</v>
      </c>
      <c r="T30" s="2">
        <v>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Voorblad</vt:lpstr>
      <vt:lpstr>Data</vt:lpstr>
      <vt:lpstr>Draai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Derry Hill</dc:creator>
  <cp:lastModifiedBy>G-Info_Verbruggen</cp:lastModifiedBy>
  <dcterms:created xsi:type="dcterms:W3CDTF">2017-10-20T04:58:10Z</dcterms:created>
  <dcterms:modified xsi:type="dcterms:W3CDTF">2019-06-19T18:07:09Z</dcterms:modified>
</cp:coreProperties>
</file>