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8_{4F69F418-B244-43DA-903F-782CB025B2FF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Voorblad" sheetId="12" r:id="rId1"/>
    <sheet name="Data" sheetId="1" r:id="rId2"/>
    <sheet name="JrOverz#" sheetId="3" r:id="rId3"/>
    <sheet name="Top10" sheetId="11" r:id="rId4"/>
    <sheet name="JrTop10" sheetId="8" r:id="rId5"/>
    <sheet name="JrTendens" sheetId="6" r:id="rId6"/>
    <sheet name="JrStijgend" sheetId="9" r:id="rId7"/>
    <sheet name="Selectie" sheetId="10" r:id="rId8"/>
  </sheets>
  <definedNames>
    <definedName name="_xlnm._FilterDatabase" localSheetId="5" hidden="1">JrTendens!$O$4:$P$9</definedName>
    <definedName name="MaxJr">Data!$C$3</definedName>
    <definedName name="MinJr">Data!$C$4</definedName>
    <definedName name="Slicer_BegLetter">#N/A</definedName>
    <definedName name="Slicer_BegLetter1">#N/A</definedName>
    <definedName name="Slicer_JM">#N/A</definedName>
    <definedName name="Slicer_Lengte">#N/A</definedName>
  </definedNames>
  <calcPr calcId="191029" concurrentCalc="0"/>
  <pivotCaches>
    <pivotCache cacheId="0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  <x14:slicerCache r:id="rId13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3" l="1"/>
  <c r="H14" i="3"/>
  <c r="H11" i="3"/>
  <c r="H8" i="3"/>
  <c r="H5" i="3"/>
  <c r="C4" i="1"/>
  <c r="I5478" i="1"/>
  <c r="I5477" i="1"/>
  <c r="I5476" i="1"/>
  <c r="I5475" i="1"/>
  <c r="I5474" i="1"/>
  <c r="I5473" i="1"/>
  <c r="I5472" i="1"/>
  <c r="I5471" i="1"/>
  <c r="I5470" i="1"/>
  <c r="I5469" i="1"/>
  <c r="I5468" i="1"/>
  <c r="I5467" i="1"/>
  <c r="I5466" i="1"/>
  <c r="I5465" i="1"/>
  <c r="I5464" i="1"/>
  <c r="I5463" i="1"/>
  <c r="I5462" i="1"/>
  <c r="I5461" i="1"/>
  <c r="I5460" i="1"/>
  <c r="I5459" i="1"/>
  <c r="I5458" i="1"/>
  <c r="I5457" i="1"/>
  <c r="I5456" i="1"/>
  <c r="I5455" i="1"/>
  <c r="I5454" i="1"/>
  <c r="I5453" i="1"/>
  <c r="I5452" i="1"/>
  <c r="I5451" i="1"/>
  <c r="I5450" i="1"/>
  <c r="I5449" i="1"/>
  <c r="I5448" i="1"/>
  <c r="I5447" i="1"/>
  <c r="I5446" i="1"/>
  <c r="I5445" i="1"/>
  <c r="I5444" i="1"/>
  <c r="I5443" i="1"/>
  <c r="I5442" i="1"/>
  <c r="I5441" i="1"/>
  <c r="I5440" i="1"/>
  <c r="I5439" i="1"/>
  <c r="I5438" i="1"/>
  <c r="I5437" i="1"/>
  <c r="I5436" i="1"/>
  <c r="I5435" i="1"/>
  <c r="I5434" i="1"/>
  <c r="I5433" i="1"/>
  <c r="I5432" i="1"/>
  <c r="I5431" i="1"/>
  <c r="I5430" i="1"/>
  <c r="I5429" i="1"/>
  <c r="I5428" i="1"/>
  <c r="I5427" i="1"/>
  <c r="I5426" i="1"/>
  <c r="I5425" i="1"/>
  <c r="I5424" i="1"/>
  <c r="I5423" i="1"/>
  <c r="I5422" i="1"/>
  <c r="I5421" i="1"/>
  <c r="I5420" i="1"/>
  <c r="I5419" i="1"/>
  <c r="I5418" i="1"/>
  <c r="I5417" i="1"/>
  <c r="I5416" i="1"/>
  <c r="I5415" i="1"/>
  <c r="I5414" i="1"/>
  <c r="I5413" i="1"/>
  <c r="I5412" i="1"/>
  <c r="I5411" i="1"/>
  <c r="I5410" i="1"/>
  <c r="I5409" i="1"/>
  <c r="I5408" i="1"/>
  <c r="I5407" i="1"/>
  <c r="I5406" i="1"/>
  <c r="I5405" i="1"/>
  <c r="I5404" i="1"/>
  <c r="I5403" i="1"/>
  <c r="I5402" i="1"/>
  <c r="I5401" i="1"/>
  <c r="I5400" i="1"/>
  <c r="I5399" i="1"/>
  <c r="I5398" i="1"/>
  <c r="I5397" i="1"/>
  <c r="I5396" i="1"/>
  <c r="I5395" i="1"/>
  <c r="I5394" i="1"/>
  <c r="I5393" i="1"/>
  <c r="I5392" i="1"/>
  <c r="I5391" i="1"/>
  <c r="I5390" i="1"/>
  <c r="I5389" i="1"/>
  <c r="I5388" i="1"/>
  <c r="I5387" i="1"/>
  <c r="I5386" i="1"/>
  <c r="I5385" i="1"/>
  <c r="I5384" i="1"/>
  <c r="I5383" i="1"/>
  <c r="I5382" i="1"/>
  <c r="I5381" i="1"/>
  <c r="I5380" i="1"/>
  <c r="I5379" i="1"/>
  <c r="I5378" i="1"/>
  <c r="I5377" i="1"/>
  <c r="I5376" i="1"/>
  <c r="I5375" i="1"/>
  <c r="I5374" i="1"/>
  <c r="I5373" i="1"/>
  <c r="I5372" i="1"/>
  <c r="I5371" i="1"/>
  <c r="I5370" i="1"/>
  <c r="I5369" i="1"/>
  <c r="I5368" i="1"/>
  <c r="I5367" i="1"/>
  <c r="I5366" i="1"/>
  <c r="I5365" i="1"/>
  <c r="I5364" i="1"/>
  <c r="I5363" i="1"/>
  <c r="I5362" i="1"/>
  <c r="I5361" i="1"/>
  <c r="I5360" i="1"/>
  <c r="I5359" i="1"/>
  <c r="I5358" i="1"/>
  <c r="I5357" i="1"/>
  <c r="I5356" i="1"/>
  <c r="I5355" i="1"/>
  <c r="I5354" i="1"/>
  <c r="I5353" i="1"/>
  <c r="I5352" i="1"/>
  <c r="I5351" i="1"/>
  <c r="I5350" i="1"/>
  <c r="I5349" i="1"/>
  <c r="I5348" i="1"/>
  <c r="I5347" i="1"/>
  <c r="I5346" i="1"/>
  <c r="I5345" i="1"/>
  <c r="I5344" i="1"/>
  <c r="I5343" i="1"/>
  <c r="I5342" i="1"/>
  <c r="I5341" i="1"/>
  <c r="I5340" i="1"/>
  <c r="I5339" i="1"/>
  <c r="I5338" i="1"/>
  <c r="I5337" i="1"/>
  <c r="I5336" i="1"/>
  <c r="I5335" i="1"/>
  <c r="I5334" i="1"/>
  <c r="I5333" i="1"/>
  <c r="I5332" i="1"/>
  <c r="I5331" i="1"/>
  <c r="I5330" i="1"/>
  <c r="I5329" i="1"/>
  <c r="I5328" i="1"/>
  <c r="I5327" i="1"/>
  <c r="I5326" i="1"/>
  <c r="I5325" i="1"/>
  <c r="I5324" i="1"/>
  <c r="I5323" i="1"/>
  <c r="I5322" i="1"/>
  <c r="I5321" i="1"/>
  <c r="I5320" i="1"/>
  <c r="I5319" i="1"/>
  <c r="I5318" i="1"/>
  <c r="I5317" i="1"/>
  <c r="I5316" i="1"/>
  <c r="I5315" i="1"/>
  <c r="I5314" i="1"/>
  <c r="I5313" i="1"/>
  <c r="I5312" i="1"/>
  <c r="I5311" i="1"/>
  <c r="I5310" i="1"/>
  <c r="I5309" i="1"/>
  <c r="I5308" i="1"/>
  <c r="I5307" i="1"/>
  <c r="I5306" i="1"/>
  <c r="I5305" i="1"/>
  <c r="I5304" i="1"/>
  <c r="I5303" i="1"/>
  <c r="I5302" i="1"/>
  <c r="I5301" i="1"/>
  <c r="I5300" i="1"/>
  <c r="I5299" i="1"/>
  <c r="I5298" i="1"/>
  <c r="I5297" i="1"/>
  <c r="I5296" i="1"/>
  <c r="I5295" i="1"/>
  <c r="I5294" i="1"/>
  <c r="I5293" i="1"/>
  <c r="I5292" i="1"/>
  <c r="I5291" i="1"/>
  <c r="I5290" i="1"/>
  <c r="I5289" i="1"/>
  <c r="I5288" i="1"/>
  <c r="I5287" i="1"/>
  <c r="I5286" i="1"/>
  <c r="I5285" i="1"/>
  <c r="I5284" i="1"/>
  <c r="I5283" i="1"/>
  <c r="I5282" i="1"/>
  <c r="I5281" i="1"/>
  <c r="I5280" i="1"/>
  <c r="I5279" i="1"/>
  <c r="I5278" i="1"/>
  <c r="I5277" i="1"/>
  <c r="I5276" i="1"/>
  <c r="I5275" i="1"/>
  <c r="I5274" i="1"/>
  <c r="I5273" i="1"/>
  <c r="I5272" i="1"/>
  <c r="I5271" i="1"/>
  <c r="I5270" i="1"/>
  <c r="I5269" i="1"/>
  <c r="I5268" i="1"/>
  <c r="I5267" i="1"/>
  <c r="I5266" i="1"/>
  <c r="I5265" i="1"/>
  <c r="I5264" i="1"/>
  <c r="I5263" i="1"/>
  <c r="I5262" i="1"/>
  <c r="I5261" i="1"/>
  <c r="I5260" i="1"/>
  <c r="I5259" i="1"/>
  <c r="I5258" i="1"/>
  <c r="I5257" i="1"/>
  <c r="I5256" i="1"/>
  <c r="I5255" i="1"/>
  <c r="I5254" i="1"/>
  <c r="I5253" i="1"/>
  <c r="I5252" i="1"/>
  <c r="I5251" i="1"/>
  <c r="I5250" i="1"/>
  <c r="I5249" i="1"/>
  <c r="I5248" i="1"/>
  <c r="I5247" i="1"/>
  <c r="I5246" i="1"/>
  <c r="I5245" i="1"/>
  <c r="I5244" i="1"/>
  <c r="I5243" i="1"/>
  <c r="I5242" i="1"/>
  <c r="I5241" i="1"/>
  <c r="I5240" i="1"/>
  <c r="I5239" i="1"/>
  <c r="I5238" i="1"/>
  <c r="I5237" i="1"/>
  <c r="I5236" i="1"/>
  <c r="I5235" i="1"/>
  <c r="I5234" i="1"/>
  <c r="I5233" i="1"/>
  <c r="I5232" i="1"/>
  <c r="I5231" i="1"/>
  <c r="I5230" i="1"/>
  <c r="I5229" i="1"/>
  <c r="I5228" i="1"/>
  <c r="I5227" i="1"/>
  <c r="I5226" i="1"/>
  <c r="I5225" i="1"/>
  <c r="I5224" i="1"/>
  <c r="I5223" i="1"/>
  <c r="I5222" i="1"/>
  <c r="I5221" i="1"/>
  <c r="I5220" i="1"/>
  <c r="I5219" i="1"/>
  <c r="I5218" i="1"/>
  <c r="I5217" i="1"/>
  <c r="I5216" i="1"/>
  <c r="I5215" i="1"/>
  <c r="I5214" i="1"/>
  <c r="I5213" i="1"/>
  <c r="I5212" i="1"/>
  <c r="I5211" i="1"/>
  <c r="I5210" i="1"/>
  <c r="I5209" i="1"/>
  <c r="I5208" i="1"/>
  <c r="I5207" i="1"/>
  <c r="I5206" i="1"/>
  <c r="I5205" i="1"/>
  <c r="I5204" i="1"/>
  <c r="I5203" i="1"/>
  <c r="I5202" i="1"/>
  <c r="I5201" i="1"/>
  <c r="I5200" i="1"/>
  <c r="I5199" i="1"/>
  <c r="I5198" i="1"/>
  <c r="I5197" i="1"/>
  <c r="I5196" i="1"/>
  <c r="I5195" i="1"/>
  <c r="I5194" i="1"/>
  <c r="I5193" i="1"/>
  <c r="I5192" i="1"/>
  <c r="I5191" i="1"/>
  <c r="I5190" i="1"/>
  <c r="I5189" i="1"/>
  <c r="I5188" i="1"/>
  <c r="I5187" i="1"/>
  <c r="I5186" i="1"/>
  <c r="I5185" i="1"/>
  <c r="I5184" i="1"/>
  <c r="I5183" i="1"/>
  <c r="I5182" i="1"/>
  <c r="I5181" i="1"/>
  <c r="I5180" i="1"/>
  <c r="I5179" i="1"/>
  <c r="I5178" i="1"/>
  <c r="I5177" i="1"/>
  <c r="I5176" i="1"/>
  <c r="I5175" i="1"/>
  <c r="I5174" i="1"/>
  <c r="I5173" i="1"/>
  <c r="I5172" i="1"/>
  <c r="I5171" i="1"/>
  <c r="I5170" i="1"/>
  <c r="I5169" i="1"/>
  <c r="I5168" i="1"/>
  <c r="I5167" i="1"/>
  <c r="I5166" i="1"/>
  <c r="I5165" i="1"/>
  <c r="I5164" i="1"/>
  <c r="I5163" i="1"/>
  <c r="I5162" i="1"/>
  <c r="I5161" i="1"/>
  <c r="I5160" i="1"/>
  <c r="I5159" i="1"/>
  <c r="I5158" i="1"/>
  <c r="I5157" i="1"/>
  <c r="I5156" i="1"/>
  <c r="I5155" i="1"/>
  <c r="I5154" i="1"/>
  <c r="I5153" i="1"/>
  <c r="I5152" i="1"/>
  <c r="I5151" i="1"/>
  <c r="I5150" i="1"/>
  <c r="I5149" i="1"/>
  <c r="I5148" i="1"/>
  <c r="I5147" i="1"/>
  <c r="I5146" i="1"/>
  <c r="I5145" i="1"/>
  <c r="I5144" i="1"/>
  <c r="I5143" i="1"/>
  <c r="I5142" i="1"/>
  <c r="I5141" i="1"/>
  <c r="I5140" i="1"/>
  <c r="I5139" i="1"/>
  <c r="I5138" i="1"/>
  <c r="I5137" i="1"/>
  <c r="I5136" i="1"/>
  <c r="I5135" i="1"/>
  <c r="I5134" i="1"/>
  <c r="I5133" i="1"/>
  <c r="I5132" i="1"/>
  <c r="I5131" i="1"/>
  <c r="I5130" i="1"/>
  <c r="I5129" i="1"/>
  <c r="I5128" i="1"/>
  <c r="I5127" i="1"/>
  <c r="I5126" i="1"/>
  <c r="I5125" i="1"/>
  <c r="I5124" i="1"/>
  <c r="I5123" i="1"/>
  <c r="I5122" i="1"/>
  <c r="I5121" i="1"/>
  <c r="I5120" i="1"/>
  <c r="I5119" i="1"/>
  <c r="I5118" i="1"/>
  <c r="I5117" i="1"/>
  <c r="I5116" i="1"/>
  <c r="I5115" i="1"/>
  <c r="I5114" i="1"/>
  <c r="I5113" i="1"/>
  <c r="I5112" i="1"/>
  <c r="I5111" i="1"/>
  <c r="I5110" i="1"/>
  <c r="I5109" i="1"/>
  <c r="I5108" i="1"/>
  <c r="I5107" i="1"/>
  <c r="I5106" i="1"/>
  <c r="I5105" i="1"/>
  <c r="I5104" i="1"/>
  <c r="I5103" i="1"/>
  <c r="I5102" i="1"/>
  <c r="I5101" i="1"/>
  <c r="I5100" i="1"/>
  <c r="I5099" i="1"/>
  <c r="I5098" i="1"/>
  <c r="I5097" i="1"/>
  <c r="I5096" i="1"/>
  <c r="I5095" i="1"/>
  <c r="I5094" i="1"/>
  <c r="I5093" i="1"/>
  <c r="I5092" i="1"/>
  <c r="I5091" i="1"/>
  <c r="I5090" i="1"/>
  <c r="I5089" i="1"/>
  <c r="I5088" i="1"/>
  <c r="I5087" i="1"/>
  <c r="I5086" i="1"/>
  <c r="I5085" i="1"/>
  <c r="I5084" i="1"/>
  <c r="I5083" i="1"/>
  <c r="I5082" i="1"/>
  <c r="I5081" i="1"/>
  <c r="I5080" i="1"/>
  <c r="I5079" i="1"/>
  <c r="I5078" i="1"/>
  <c r="I5077" i="1"/>
  <c r="I5076" i="1"/>
  <c r="I5075" i="1"/>
  <c r="I5074" i="1"/>
  <c r="I5073" i="1"/>
  <c r="I5072" i="1"/>
  <c r="I5071" i="1"/>
  <c r="I5070" i="1"/>
  <c r="I5069" i="1"/>
  <c r="I5068" i="1"/>
  <c r="I5067" i="1"/>
  <c r="I5066" i="1"/>
  <c r="I5065" i="1"/>
  <c r="I5064" i="1"/>
  <c r="I5063" i="1"/>
  <c r="I5062" i="1"/>
  <c r="I5061" i="1"/>
  <c r="I5060" i="1"/>
  <c r="I5059" i="1"/>
  <c r="I5058" i="1"/>
  <c r="I5057" i="1"/>
  <c r="I5056" i="1"/>
  <c r="I5055" i="1"/>
  <c r="I5054" i="1"/>
  <c r="I5053" i="1"/>
  <c r="I5052" i="1"/>
  <c r="I5051" i="1"/>
  <c r="I5050" i="1"/>
  <c r="I5049" i="1"/>
  <c r="I5048" i="1"/>
  <c r="I5047" i="1"/>
  <c r="I5046" i="1"/>
  <c r="I5045" i="1"/>
  <c r="I5044" i="1"/>
  <c r="I5043" i="1"/>
  <c r="I5042" i="1"/>
  <c r="I5041" i="1"/>
  <c r="I5040" i="1"/>
  <c r="I5039" i="1"/>
  <c r="I5038" i="1"/>
  <c r="I5037" i="1"/>
  <c r="I5036" i="1"/>
  <c r="I5035" i="1"/>
  <c r="I5034" i="1"/>
  <c r="I5033" i="1"/>
  <c r="I5032" i="1"/>
  <c r="I5031" i="1"/>
  <c r="I5030" i="1"/>
  <c r="I5029" i="1"/>
  <c r="I5028" i="1"/>
  <c r="I5027" i="1"/>
  <c r="I5026" i="1"/>
  <c r="I5025" i="1"/>
  <c r="I5024" i="1"/>
  <c r="I5023" i="1"/>
  <c r="I5022" i="1"/>
  <c r="I5021" i="1"/>
  <c r="I5020" i="1"/>
  <c r="I5019" i="1"/>
  <c r="I5018" i="1"/>
  <c r="I5017" i="1"/>
  <c r="I5016" i="1"/>
  <c r="I5015" i="1"/>
  <c r="I5014" i="1"/>
  <c r="I5013" i="1"/>
  <c r="I5012" i="1"/>
  <c r="I5011" i="1"/>
  <c r="I5010" i="1"/>
  <c r="I5009" i="1"/>
  <c r="I5008" i="1"/>
  <c r="I5007" i="1"/>
  <c r="I5006" i="1"/>
  <c r="I5005" i="1"/>
  <c r="I5004" i="1"/>
  <c r="I5003" i="1"/>
  <c r="I5002" i="1"/>
  <c r="I5001" i="1"/>
  <c r="I5000" i="1"/>
  <c r="I4999" i="1"/>
  <c r="I4998" i="1"/>
  <c r="I4997" i="1"/>
  <c r="I4996" i="1"/>
  <c r="I4995" i="1"/>
  <c r="I4994" i="1"/>
  <c r="I4993" i="1"/>
  <c r="I4992" i="1"/>
  <c r="I4991" i="1"/>
  <c r="I4990" i="1"/>
  <c r="I4989" i="1"/>
  <c r="I4988" i="1"/>
  <c r="I4987" i="1"/>
  <c r="I4986" i="1"/>
  <c r="I4985" i="1"/>
  <c r="I4984" i="1"/>
  <c r="I4983" i="1"/>
  <c r="I4982" i="1"/>
  <c r="I4981" i="1"/>
  <c r="I4980" i="1"/>
  <c r="I4979" i="1"/>
  <c r="I4978" i="1"/>
  <c r="I4977" i="1"/>
  <c r="I4976" i="1"/>
  <c r="I4975" i="1"/>
  <c r="I4974" i="1"/>
  <c r="I4973" i="1"/>
  <c r="I4972" i="1"/>
  <c r="I4971" i="1"/>
  <c r="I4970" i="1"/>
  <c r="I4969" i="1"/>
  <c r="I4968" i="1"/>
  <c r="I4967" i="1"/>
  <c r="I4966" i="1"/>
  <c r="I4965" i="1"/>
  <c r="I4964" i="1"/>
  <c r="I4963" i="1"/>
  <c r="I4962" i="1"/>
  <c r="I4961" i="1"/>
  <c r="I4960" i="1"/>
  <c r="I4959" i="1"/>
  <c r="I4958" i="1"/>
  <c r="I4957" i="1"/>
  <c r="I4956" i="1"/>
  <c r="I4955" i="1"/>
  <c r="I4954" i="1"/>
  <c r="I4953" i="1"/>
  <c r="I4952" i="1"/>
  <c r="I4951" i="1"/>
  <c r="I4950" i="1"/>
  <c r="I4949" i="1"/>
  <c r="I4948" i="1"/>
  <c r="I4947" i="1"/>
  <c r="I4946" i="1"/>
  <c r="I4945" i="1"/>
  <c r="I4944" i="1"/>
  <c r="I4943" i="1"/>
  <c r="I4942" i="1"/>
  <c r="I4941" i="1"/>
  <c r="I4940" i="1"/>
  <c r="I4939" i="1"/>
  <c r="I4938" i="1"/>
  <c r="I4937" i="1"/>
  <c r="I4936" i="1"/>
  <c r="I4935" i="1"/>
  <c r="I4934" i="1"/>
  <c r="I4933" i="1"/>
  <c r="I4932" i="1"/>
  <c r="I4931" i="1"/>
  <c r="I4930" i="1"/>
  <c r="I4929" i="1"/>
  <c r="I4928" i="1"/>
  <c r="I4927" i="1"/>
  <c r="I4926" i="1"/>
  <c r="I4925" i="1"/>
  <c r="I4924" i="1"/>
  <c r="I4923" i="1"/>
  <c r="I4922" i="1"/>
  <c r="I4921" i="1"/>
  <c r="I4920" i="1"/>
  <c r="I4919" i="1"/>
  <c r="I4918" i="1"/>
  <c r="I4917" i="1"/>
  <c r="I4916" i="1"/>
  <c r="I4915" i="1"/>
  <c r="I4914" i="1"/>
  <c r="I4913" i="1"/>
  <c r="I4912" i="1"/>
  <c r="I4911" i="1"/>
  <c r="I4910" i="1"/>
  <c r="I4909" i="1"/>
  <c r="I4908" i="1"/>
  <c r="I4907" i="1"/>
  <c r="I4906" i="1"/>
  <c r="I4905" i="1"/>
  <c r="I4904" i="1"/>
  <c r="I4903" i="1"/>
  <c r="I4902" i="1"/>
  <c r="I4901" i="1"/>
  <c r="I4900" i="1"/>
  <c r="I4899" i="1"/>
  <c r="I4898" i="1"/>
  <c r="I4897" i="1"/>
  <c r="I4896" i="1"/>
  <c r="I4895" i="1"/>
  <c r="I4894" i="1"/>
  <c r="I4893" i="1"/>
  <c r="I4892" i="1"/>
  <c r="I4891" i="1"/>
  <c r="I4890" i="1"/>
  <c r="I4889" i="1"/>
  <c r="I4888" i="1"/>
  <c r="I4887" i="1"/>
  <c r="I4886" i="1"/>
  <c r="I4885" i="1"/>
  <c r="I4884" i="1"/>
  <c r="I4883" i="1"/>
  <c r="I4882" i="1"/>
  <c r="I4881" i="1"/>
  <c r="I4880" i="1"/>
  <c r="I4879" i="1"/>
  <c r="I4878" i="1"/>
  <c r="I4877" i="1"/>
  <c r="I4876" i="1"/>
  <c r="I4875" i="1"/>
  <c r="I4874" i="1"/>
  <c r="I4873" i="1"/>
  <c r="I4872" i="1"/>
  <c r="I4871" i="1"/>
  <c r="I4870" i="1"/>
  <c r="I4869" i="1"/>
  <c r="I4868" i="1"/>
  <c r="I4867" i="1"/>
  <c r="I4866" i="1"/>
  <c r="I4865" i="1"/>
  <c r="I4864" i="1"/>
  <c r="I4863" i="1"/>
  <c r="I4862" i="1"/>
  <c r="I4861" i="1"/>
  <c r="I4860" i="1"/>
  <c r="I4859" i="1"/>
  <c r="I4858" i="1"/>
  <c r="I4857" i="1"/>
  <c r="I4856" i="1"/>
  <c r="I4855" i="1"/>
  <c r="I4854" i="1"/>
  <c r="I4853" i="1"/>
  <c r="I4852" i="1"/>
  <c r="I4851" i="1"/>
  <c r="I4850" i="1"/>
  <c r="I4849" i="1"/>
  <c r="I4848" i="1"/>
  <c r="I4847" i="1"/>
  <c r="I4846" i="1"/>
  <c r="I4845" i="1"/>
  <c r="I4844" i="1"/>
  <c r="I4843" i="1"/>
  <c r="I4842" i="1"/>
  <c r="I4841" i="1"/>
  <c r="I4840" i="1"/>
  <c r="I4839" i="1"/>
  <c r="I4838" i="1"/>
  <c r="I4837" i="1"/>
  <c r="I4836" i="1"/>
  <c r="I4835" i="1"/>
  <c r="I4834" i="1"/>
  <c r="I4833" i="1"/>
  <c r="I4832" i="1"/>
  <c r="I4831" i="1"/>
  <c r="I4830" i="1"/>
  <c r="I4829" i="1"/>
  <c r="I4828" i="1"/>
  <c r="I4827" i="1"/>
  <c r="I4826" i="1"/>
  <c r="I4825" i="1"/>
  <c r="I4824" i="1"/>
  <c r="I4823" i="1"/>
  <c r="I4822" i="1"/>
  <c r="I4821" i="1"/>
  <c r="I4820" i="1"/>
  <c r="I4819" i="1"/>
  <c r="I4818" i="1"/>
  <c r="I4817" i="1"/>
  <c r="I4816" i="1"/>
  <c r="I4815" i="1"/>
  <c r="I4814" i="1"/>
  <c r="I4813" i="1"/>
  <c r="I4812" i="1"/>
  <c r="I4811" i="1"/>
  <c r="I4810" i="1"/>
  <c r="I4809" i="1"/>
  <c r="I4808" i="1"/>
  <c r="I4807" i="1"/>
  <c r="I4806" i="1"/>
  <c r="I4805" i="1"/>
  <c r="I4804" i="1"/>
  <c r="I4803" i="1"/>
  <c r="I4802" i="1"/>
  <c r="I4801" i="1"/>
  <c r="I4800" i="1"/>
  <c r="I4799" i="1"/>
  <c r="I4798" i="1"/>
  <c r="I4797" i="1"/>
  <c r="I4796" i="1"/>
  <c r="I4795" i="1"/>
  <c r="I4794" i="1"/>
  <c r="I4793" i="1"/>
  <c r="I4792" i="1"/>
  <c r="I4791" i="1"/>
  <c r="I4790" i="1"/>
  <c r="I4789" i="1"/>
  <c r="I4788" i="1"/>
  <c r="I4787" i="1"/>
  <c r="I4786" i="1"/>
  <c r="I4785" i="1"/>
  <c r="I4784" i="1"/>
  <c r="I4783" i="1"/>
  <c r="I4782" i="1"/>
  <c r="I4781" i="1"/>
  <c r="I4780" i="1"/>
  <c r="I4779" i="1"/>
  <c r="I4778" i="1"/>
  <c r="I4777" i="1"/>
  <c r="I4776" i="1"/>
  <c r="I4775" i="1"/>
  <c r="I4774" i="1"/>
  <c r="I4773" i="1"/>
  <c r="I4772" i="1"/>
  <c r="I4771" i="1"/>
  <c r="I4770" i="1"/>
  <c r="I4769" i="1"/>
  <c r="I4768" i="1"/>
  <c r="I4767" i="1"/>
  <c r="I4766" i="1"/>
  <c r="I4765" i="1"/>
  <c r="I4764" i="1"/>
  <c r="I4763" i="1"/>
  <c r="I4762" i="1"/>
  <c r="I4761" i="1"/>
  <c r="I4760" i="1"/>
  <c r="I4759" i="1"/>
  <c r="I4758" i="1"/>
  <c r="I4757" i="1"/>
  <c r="I4756" i="1"/>
  <c r="I4755" i="1"/>
  <c r="I4754" i="1"/>
  <c r="I4753" i="1"/>
  <c r="I4752" i="1"/>
  <c r="I4751" i="1"/>
  <c r="I4750" i="1"/>
  <c r="I4749" i="1"/>
  <c r="I4748" i="1"/>
  <c r="I4747" i="1"/>
  <c r="I4746" i="1"/>
  <c r="I4745" i="1"/>
  <c r="I4744" i="1"/>
  <c r="I4743" i="1"/>
  <c r="I4742" i="1"/>
  <c r="I4741" i="1"/>
  <c r="I4740" i="1"/>
  <c r="I4739" i="1"/>
  <c r="I4738" i="1"/>
  <c r="I4737" i="1"/>
  <c r="I4736" i="1"/>
  <c r="I4735" i="1"/>
  <c r="I4734" i="1"/>
  <c r="I4733" i="1"/>
  <c r="I4732" i="1"/>
  <c r="I4731" i="1"/>
  <c r="I4730" i="1"/>
  <c r="I4729" i="1"/>
  <c r="I4728" i="1"/>
  <c r="I4727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I4714" i="1"/>
  <c r="I4713" i="1"/>
  <c r="I4712" i="1"/>
  <c r="I4711" i="1"/>
  <c r="I4710" i="1"/>
  <c r="I4709" i="1"/>
  <c r="I4708" i="1"/>
  <c r="I4707" i="1"/>
  <c r="I4706" i="1"/>
  <c r="I4705" i="1"/>
  <c r="I4704" i="1"/>
  <c r="I4703" i="1"/>
  <c r="I4702" i="1"/>
  <c r="I4701" i="1"/>
  <c r="I4700" i="1"/>
  <c r="I4699" i="1"/>
  <c r="I4698" i="1"/>
  <c r="I4697" i="1"/>
  <c r="I4696" i="1"/>
  <c r="I4695" i="1"/>
  <c r="I4694" i="1"/>
  <c r="I4693" i="1"/>
  <c r="I4692" i="1"/>
  <c r="I4691" i="1"/>
  <c r="I4690" i="1"/>
  <c r="I4689" i="1"/>
  <c r="I4688" i="1"/>
  <c r="I4687" i="1"/>
  <c r="I4686" i="1"/>
  <c r="I4685" i="1"/>
  <c r="I4684" i="1"/>
  <c r="I4683" i="1"/>
  <c r="I4682" i="1"/>
  <c r="I4681" i="1"/>
  <c r="I4680" i="1"/>
  <c r="I4679" i="1"/>
  <c r="I4678" i="1"/>
  <c r="I4677" i="1"/>
  <c r="I4676" i="1"/>
  <c r="I4675" i="1"/>
  <c r="I4674" i="1"/>
  <c r="I4673" i="1"/>
  <c r="I4672" i="1"/>
  <c r="I4671" i="1"/>
  <c r="I4670" i="1"/>
  <c r="I4669" i="1"/>
  <c r="I4668" i="1"/>
  <c r="I4667" i="1"/>
  <c r="I4666" i="1"/>
  <c r="I4665" i="1"/>
  <c r="I4664" i="1"/>
  <c r="I4663" i="1"/>
  <c r="I4662" i="1"/>
  <c r="I4661" i="1"/>
  <c r="I4660" i="1"/>
  <c r="I4659" i="1"/>
  <c r="I4658" i="1"/>
  <c r="I4657" i="1"/>
  <c r="I4656" i="1"/>
  <c r="I4655" i="1"/>
  <c r="I4654" i="1"/>
  <c r="I4653" i="1"/>
  <c r="I4652" i="1"/>
  <c r="I4651" i="1"/>
  <c r="I4650" i="1"/>
  <c r="I4649" i="1"/>
  <c r="I4648" i="1"/>
  <c r="I4647" i="1"/>
  <c r="I4646" i="1"/>
  <c r="I4645" i="1"/>
  <c r="I4644" i="1"/>
  <c r="I4643" i="1"/>
  <c r="I4642" i="1"/>
  <c r="I4641" i="1"/>
  <c r="I4640" i="1"/>
  <c r="I4639" i="1"/>
  <c r="I4638" i="1"/>
  <c r="I4637" i="1"/>
  <c r="I4636" i="1"/>
  <c r="I4635" i="1"/>
  <c r="I4634" i="1"/>
  <c r="I4633" i="1"/>
  <c r="I4632" i="1"/>
  <c r="I4631" i="1"/>
  <c r="I4630" i="1"/>
  <c r="I4629" i="1"/>
  <c r="I4628" i="1"/>
  <c r="I4627" i="1"/>
  <c r="I4626" i="1"/>
  <c r="I4625" i="1"/>
  <c r="I4624" i="1"/>
  <c r="I4623" i="1"/>
  <c r="I4622" i="1"/>
  <c r="I4621" i="1"/>
  <c r="I4620" i="1"/>
  <c r="I4619" i="1"/>
  <c r="I4618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5" i="1"/>
  <c r="I4574" i="1"/>
  <c r="I4573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C3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</calcChain>
</file>

<file path=xl/sharedStrings.xml><?xml version="1.0" encoding="utf-8"?>
<sst xmlns="http://schemas.openxmlformats.org/spreadsheetml/2006/main" count="11152" uniqueCount="1398">
  <si>
    <t>Aaron</t>
  </si>
  <si>
    <t>Abdullah</t>
  </si>
  <si>
    <t>Abe</t>
  </si>
  <si>
    <t>Abel</t>
  </si>
  <si>
    <t>Abraham</t>
  </si>
  <si>
    <t>Ace</t>
  </si>
  <si>
    <t>Adam</t>
  </si>
  <si>
    <t>Adriaan</t>
  </si>
  <si>
    <t>Adrian</t>
  </si>
  <si>
    <t>Ahmad</t>
  </si>
  <si>
    <t>Ahmed</t>
  </si>
  <si>
    <t>Ahmet</t>
  </si>
  <si>
    <t>Aiden</t>
  </si>
  <si>
    <t>Alan</t>
  </si>
  <si>
    <t>Albert</t>
  </si>
  <si>
    <t>Aleksander</t>
  </si>
  <si>
    <t>Alex</t>
  </si>
  <si>
    <t>Alexander</t>
  </si>
  <si>
    <t>Ali</t>
  </si>
  <si>
    <t>Alparslan</t>
  </si>
  <si>
    <t>Amin</t>
  </si>
  <si>
    <t>Amir</t>
  </si>
  <si>
    <t>Anouar</t>
  </si>
  <si>
    <t>Anthony</t>
  </si>
  <si>
    <t>Anton</t>
  </si>
  <si>
    <t>Antoni</t>
  </si>
  <si>
    <t>Aras</t>
  </si>
  <si>
    <t>Arda</t>
  </si>
  <si>
    <t>Arie</t>
  </si>
  <si>
    <t>Armin</t>
  </si>
  <si>
    <t>Aron</t>
  </si>
  <si>
    <t>Arthur</t>
  </si>
  <si>
    <t>Axel</t>
  </si>
  <si>
    <t>Ayaz</t>
  </si>
  <si>
    <t>Ayden</t>
  </si>
  <si>
    <t>Ayman</t>
  </si>
  <si>
    <t>Ayoub</t>
  </si>
  <si>
    <t>Badr</t>
  </si>
  <si>
    <t>Bart</t>
  </si>
  <si>
    <t>Bas</t>
  </si>
  <si>
    <t>Bastiaan</t>
  </si>
  <si>
    <t>Beau</t>
  </si>
  <si>
    <t>Ben</t>
  </si>
  <si>
    <t>Benja</t>
  </si>
  <si>
    <t>Benjamin</t>
  </si>
  <si>
    <t>Bentley</t>
  </si>
  <si>
    <t>Benyamin</t>
  </si>
  <si>
    <t>Berend</t>
  </si>
  <si>
    <t>Bilal</t>
  </si>
  <si>
    <t>Bjorn</t>
  </si>
  <si>
    <t>Bo</t>
  </si>
  <si>
    <t>Boas</t>
  </si>
  <si>
    <t>Boaz</t>
  </si>
  <si>
    <t>Bob</t>
  </si>
  <si>
    <t>Bobby</t>
  </si>
  <si>
    <t>Bodhi</t>
  </si>
  <si>
    <t>Bodi</t>
  </si>
  <si>
    <t>Boet</t>
  </si>
  <si>
    <t>Boris</t>
  </si>
  <si>
    <t>Bowie</t>
  </si>
  <si>
    <t>Bradley</t>
  </si>
  <si>
    <t>Bram</t>
  </si>
  <si>
    <t>Brandon</t>
  </si>
  <si>
    <t>Brenn</t>
  </si>
  <si>
    <t>Brent</t>
  </si>
  <si>
    <t>Brian</t>
  </si>
  <si>
    <t>Bruce</t>
  </si>
  <si>
    <t>Bruno</t>
  </si>
  <si>
    <t>Bryan</t>
  </si>
  <si>
    <t>Can</t>
  </si>
  <si>
    <t>Cas</t>
  </si>
  <si>
    <t>Casper</t>
  </si>
  <si>
    <t>Charlie</t>
  </si>
  <si>
    <t>Chase</t>
  </si>
  <si>
    <t>Chris</t>
  </si>
  <si>
    <t>Christiaan</t>
  </si>
  <si>
    <t>Christian</t>
  </si>
  <si>
    <t>Christopher</t>
  </si>
  <si>
    <t>Coen</t>
  </si>
  <si>
    <t>Colin</t>
  </si>
  <si>
    <t>Collin</t>
  </si>
  <si>
    <t>Cornelis</t>
  </si>
  <si>
    <t>Daan</t>
  </si>
  <si>
    <t>Daley</t>
  </si>
  <si>
    <t>Damian</t>
  </si>
  <si>
    <t>Damin</t>
  </si>
  <si>
    <t>Dani</t>
  </si>
  <si>
    <t>Daniel</t>
  </si>
  <si>
    <t>Danilo</t>
  </si>
  <si>
    <t>Daniël</t>
  </si>
  <si>
    <t>Dante</t>
  </si>
  <si>
    <t>Dave</t>
  </si>
  <si>
    <t>Davey</t>
  </si>
  <si>
    <t>Davi</t>
  </si>
  <si>
    <t>David</t>
  </si>
  <si>
    <t>Davy</t>
  </si>
  <si>
    <t>Dax</t>
  </si>
  <si>
    <t>Dean</t>
  </si>
  <si>
    <t>Deen</t>
  </si>
  <si>
    <t>Deniz</t>
  </si>
  <si>
    <t>Devin</t>
  </si>
  <si>
    <t>Dex</t>
  </si>
  <si>
    <t>Dexx</t>
  </si>
  <si>
    <t>Diego</t>
  </si>
  <si>
    <t>Dies</t>
  </si>
  <si>
    <t>Dion</t>
  </si>
  <si>
    <t>Dirk</t>
  </si>
  <si>
    <t>Djayden</t>
  </si>
  <si>
    <t>Dominik</t>
  </si>
  <si>
    <t>Don</t>
  </si>
  <si>
    <t>Donny</t>
  </si>
  <si>
    <t>Dorian</t>
  </si>
  <si>
    <t>Douwe</t>
  </si>
  <si>
    <t>Duco</t>
  </si>
  <si>
    <t>Duuk</t>
  </si>
  <si>
    <t>Dylan</t>
  </si>
  <si>
    <t>Dylano</t>
  </si>
  <si>
    <t>Eden</t>
  </si>
  <si>
    <t>Eli</t>
  </si>
  <si>
    <t>Elias</t>
  </si>
  <si>
    <t>Elijah</t>
  </si>
  <si>
    <t>Emin</t>
  </si>
  <si>
    <t>Emir</t>
  </si>
  <si>
    <t>Ensar</t>
  </si>
  <si>
    <t>Enzo</t>
  </si>
  <si>
    <t>Eray</t>
  </si>
  <si>
    <t>Ethan</t>
  </si>
  <si>
    <t>Evan</t>
  </si>
  <si>
    <t>Eymen</t>
  </si>
  <si>
    <t>Ezra</t>
  </si>
  <si>
    <t>Faas</t>
  </si>
  <si>
    <t>Fabian</t>
  </si>
  <si>
    <t>Fedde</t>
  </si>
  <si>
    <t>Felix</t>
  </si>
  <si>
    <t>Fender</t>
  </si>
  <si>
    <t>Ferre</t>
  </si>
  <si>
    <t>Filip</t>
  </si>
  <si>
    <t>Finley</t>
  </si>
  <si>
    <t>Finn</t>
  </si>
  <si>
    <t>Finnley</t>
  </si>
  <si>
    <t>Flip</t>
  </si>
  <si>
    <t>Florian</t>
  </si>
  <si>
    <t>Floris</t>
  </si>
  <si>
    <t>Flynn</t>
  </si>
  <si>
    <t>Fos</t>
  </si>
  <si>
    <t>Foss</t>
  </si>
  <si>
    <t>Frederik</t>
  </si>
  <si>
    <t>Freek</t>
  </si>
  <si>
    <t>Frenkie</t>
  </si>
  <si>
    <t>Fynn</t>
  </si>
  <si>
    <t>Gabriel</t>
  </si>
  <si>
    <t>Gabriël</t>
  </si>
  <si>
    <t>George</t>
  </si>
  <si>
    <t>Gerrit</t>
  </si>
  <si>
    <t>Gideon</t>
  </si>
  <si>
    <t>Giel</t>
  </si>
  <si>
    <t>Gijs</t>
  </si>
  <si>
    <t>Giovanni</t>
  </si>
  <si>
    <t>Glenn</t>
  </si>
  <si>
    <t>Guus</t>
  </si>
  <si>
    <t>Hamza</t>
  </si>
  <si>
    <t>Harvey</t>
  </si>
  <si>
    <t>Hein</t>
  </si>
  <si>
    <t>Hendrik</t>
  </si>
  <si>
    <t>Hidde</t>
  </si>
  <si>
    <t>Hugo</t>
  </si>
  <si>
    <t>Huub</t>
  </si>
  <si>
    <t>Ian</t>
  </si>
  <si>
    <t>Ibrahim</t>
  </si>
  <si>
    <t>Idris</t>
  </si>
  <si>
    <t>Igor</t>
  </si>
  <si>
    <t>Ilay</t>
  </si>
  <si>
    <t>Ilias</t>
  </si>
  <si>
    <t>Ilyas</t>
  </si>
  <si>
    <t>Imran</t>
  </si>
  <si>
    <t>Isa</t>
  </si>
  <si>
    <t>Isaac</t>
  </si>
  <si>
    <t>Isaiah</t>
  </si>
  <si>
    <t>Ismail</t>
  </si>
  <si>
    <t>Ivan</t>
  </si>
  <si>
    <t>Ivar</t>
  </si>
  <si>
    <t>Ivo</t>
  </si>
  <si>
    <t>Jace</t>
  </si>
  <si>
    <t>Jack</t>
  </si>
  <si>
    <t>Jackson</t>
  </si>
  <si>
    <t>Jacob</t>
  </si>
  <si>
    <t>Jacobus</t>
  </si>
  <si>
    <t>Jaimy</t>
  </si>
  <si>
    <t>Jairo</t>
  </si>
  <si>
    <t>Jaivey</t>
  </si>
  <si>
    <t>Jake</t>
  </si>
  <si>
    <t>Jakob</t>
  </si>
  <si>
    <t>Jakub</t>
  </si>
  <si>
    <t>James</t>
  </si>
  <si>
    <t>Jamie</t>
  </si>
  <si>
    <t>Jan</t>
  </si>
  <si>
    <t>Jari</t>
  </si>
  <si>
    <t>Jason</t>
  </si>
  <si>
    <t>Jasper</t>
  </si>
  <si>
    <t>Javi</t>
  </si>
  <si>
    <t>Jax</t>
  </si>
  <si>
    <t>Jaxon</t>
  </si>
  <si>
    <t>Jaxx</t>
  </si>
  <si>
    <t>Jay</t>
  </si>
  <si>
    <t>Jayce</t>
  </si>
  <si>
    <t>Jayden</t>
  </si>
  <si>
    <t>Jaylano</t>
  </si>
  <si>
    <t>Jaylen</t>
  </si>
  <si>
    <t>Jayson</t>
  </si>
  <si>
    <t>Jayvano</t>
  </si>
  <si>
    <t>Jefta</t>
  </si>
  <si>
    <t>Jelle</t>
  </si>
  <si>
    <t>Jelmer</t>
  </si>
  <si>
    <t>Jelte</t>
  </si>
  <si>
    <t>Jens</t>
  </si>
  <si>
    <t>Jeppe</t>
  </si>
  <si>
    <t>Jeremiah</t>
  </si>
  <si>
    <t>Jesper</t>
  </si>
  <si>
    <t>Jesse</t>
  </si>
  <si>
    <t>Jidde</t>
  </si>
  <si>
    <t>Jim</t>
  </si>
  <si>
    <t>Jimi</t>
  </si>
  <si>
    <t>Jimmy</t>
  </si>
  <si>
    <t>Jip</t>
  </si>
  <si>
    <t>Joah</t>
  </si>
  <si>
    <t>Joas</t>
  </si>
  <si>
    <t>Job</t>
  </si>
  <si>
    <t>Joe</t>
  </si>
  <si>
    <t>Joep</t>
  </si>
  <si>
    <t>Joes</t>
  </si>
  <si>
    <t>Joey</t>
  </si>
  <si>
    <t>Johan</t>
  </si>
  <si>
    <t>Johannes</t>
  </si>
  <si>
    <t>John</t>
  </si>
  <si>
    <t>Jona</t>
  </si>
  <si>
    <t>Jonah</t>
  </si>
  <si>
    <t>Jonas</t>
  </si>
  <si>
    <t>Jonathan</t>
  </si>
  <si>
    <t>Joost</t>
  </si>
  <si>
    <t>Jop</t>
  </si>
  <si>
    <t>Jordan</t>
  </si>
  <si>
    <t>Jordy</t>
  </si>
  <si>
    <t>Joris</t>
  </si>
  <si>
    <t>Jorn</t>
  </si>
  <si>
    <t>Jorrit</t>
  </si>
  <si>
    <t>Jort</t>
  </si>
  <si>
    <t>Joseph</t>
  </si>
  <si>
    <t>Josh</t>
  </si>
  <si>
    <t>Joshua</t>
  </si>
  <si>
    <t>Joël</t>
  </si>
  <si>
    <t>Juda</t>
  </si>
  <si>
    <t>Julan</t>
  </si>
  <si>
    <t>Jules</t>
  </si>
  <si>
    <t>Julian</t>
  </si>
  <si>
    <t>Julius</t>
  </si>
  <si>
    <t>Junayd</t>
  </si>
  <si>
    <t>Jur</t>
  </si>
  <si>
    <t>Jurre</t>
  </si>
  <si>
    <t>Justin</t>
  </si>
  <si>
    <t>Kaan</t>
  </si>
  <si>
    <t>Kacper</t>
  </si>
  <si>
    <t>Kai</t>
  </si>
  <si>
    <t>Kaj</t>
  </si>
  <si>
    <t>Karam</t>
  </si>
  <si>
    <t>Kasper</t>
  </si>
  <si>
    <t>Kay</t>
  </si>
  <si>
    <t>Kayden</t>
  </si>
  <si>
    <t>Keano</t>
  </si>
  <si>
    <t>Kees</t>
  </si>
  <si>
    <t>Kenan</t>
  </si>
  <si>
    <t>Kenji</t>
  </si>
  <si>
    <t>Kenzo</t>
  </si>
  <si>
    <t>Kerem</t>
  </si>
  <si>
    <t>Kevin</t>
  </si>
  <si>
    <t>Kian</t>
  </si>
  <si>
    <t>Kick</t>
  </si>
  <si>
    <t>Kjeld</t>
  </si>
  <si>
    <t>Klaas</t>
  </si>
  <si>
    <t>Koen</t>
  </si>
  <si>
    <t>Krijn</t>
  </si>
  <si>
    <t>Kyan</t>
  </si>
  <si>
    <t>Kyano</t>
  </si>
  <si>
    <t>Lars</t>
  </si>
  <si>
    <t>Lasse</t>
  </si>
  <si>
    <t>Laurens</t>
  </si>
  <si>
    <t>Leendert</t>
  </si>
  <si>
    <t>Len</t>
  </si>
  <si>
    <t>Lenn</t>
  </si>
  <si>
    <t>Lennon</t>
  </si>
  <si>
    <t>Lennox</t>
  </si>
  <si>
    <t>Leo</t>
  </si>
  <si>
    <t>Leon</t>
  </si>
  <si>
    <t>Leonardo</t>
  </si>
  <si>
    <t>Lev</t>
  </si>
  <si>
    <t>Levi</t>
  </si>
  <si>
    <t>Levy</t>
  </si>
  <si>
    <t>Lewis</t>
  </si>
  <si>
    <t>Lex</t>
  </si>
  <si>
    <t>Liam</t>
  </si>
  <si>
    <t>Lieuwe</t>
  </si>
  <si>
    <t>Liyam</t>
  </si>
  <si>
    <t>Loek</t>
  </si>
  <si>
    <t>Loet</t>
  </si>
  <si>
    <t>Logan</t>
  </si>
  <si>
    <t>Lorenzo</t>
  </si>
  <si>
    <t>Lou</t>
  </si>
  <si>
    <t>Louay</t>
  </si>
  <si>
    <t>Louie</t>
  </si>
  <si>
    <t>Louis</t>
  </si>
  <si>
    <t>Luc</t>
  </si>
  <si>
    <t>Luca</t>
  </si>
  <si>
    <t>Lucas</t>
  </si>
  <si>
    <t>Luciano</t>
  </si>
  <si>
    <t>Luka</t>
  </si>
  <si>
    <t>Lukas</t>
  </si>
  <si>
    <t>Luke</t>
  </si>
  <si>
    <t>Luuk</t>
  </si>
  <si>
    <t>Lux</t>
  </si>
  <si>
    <t>Lyam</t>
  </si>
  <si>
    <t>Maarten</t>
  </si>
  <si>
    <t>Maas</t>
  </si>
  <si>
    <t>Mace</t>
  </si>
  <si>
    <t>Mads</t>
  </si>
  <si>
    <t>Maes</t>
  </si>
  <si>
    <t>Maher</t>
  </si>
  <si>
    <t>Mahir</t>
  </si>
  <si>
    <t>Malik</t>
  </si>
  <si>
    <t>Manoah</t>
  </si>
  <si>
    <t>Manu</t>
  </si>
  <si>
    <t>Manuel</t>
  </si>
  <si>
    <t>Marcel</t>
  </si>
  <si>
    <t>Marcus</t>
  </si>
  <si>
    <t>Marijn</t>
  </si>
  <si>
    <t>Marinus</t>
  </si>
  <si>
    <t>Marius</t>
  </si>
  <si>
    <t>Mark</t>
  </si>
  <si>
    <t>Marley</t>
  </si>
  <si>
    <t>Mart</t>
  </si>
  <si>
    <t>Martin</t>
  </si>
  <si>
    <t>Mas</t>
  </si>
  <si>
    <t>Mason</t>
  </si>
  <si>
    <t>Mateo</t>
  </si>
  <si>
    <t>Mathijs</t>
  </si>
  <si>
    <t>Mats</t>
  </si>
  <si>
    <t>Matteo</t>
  </si>
  <si>
    <t>Matthew</t>
  </si>
  <si>
    <t>Matthias</t>
  </si>
  <si>
    <t>Matthijs</t>
  </si>
  <si>
    <t>Matz</t>
  </si>
  <si>
    <t>Maurits</t>
  </si>
  <si>
    <t>Max</t>
  </si>
  <si>
    <t>Maxim</t>
  </si>
  <si>
    <t>Maximilian</t>
  </si>
  <si>
    <t>Mayson</t>
  </si>
  <si>
    <t>Mees</t>
  </si>
  <si>
    <t>Mehmet</t>
  </si>
  <si>
    <t>Melle</t>
  </si>
  <si>
    <t>Mels</t>
  </si>
  <si>
    <t>Menno</t>
  </si>
  <si>
    <t>Merijn</t>
  </si>
  <si>
    <t>Mert</t>
  </si>
  <si>
    <t>Mex</t>
  </si>
  <si>
    <t>Micah</t>
  </si>
  <si>
    <t>Micha</t>
  </si>
  <si>
    <t>Michael</t>
  </si>
  <si>
    <t>Mick</t>
  </si>
  <si>
    <t>Midas</t>
  </si>
  <si>
    <t>Miguel</t>
  </si>
  <si>
    <t>Mik</t>
  </si>
  <si>
    <t>Mika</t>
  </si>
  <si>
    <t>Mike</t>
  </si>
  <si>
    <t>Milan</t>
  </si>
  <si>
    <t>Milano</t>
  </si>
  <si>
    <t>Miles</t>
  </si>
  <si>
    <t>Milo</t>
  </si>
  <si>
    <t>Mink</t>
  </si>
  <si>
    <t>Miran</t>
  </si>
  <si>
    <t>Miraç</t>
  </si>
  <si>
    <t>Mirza</t>
  </si>
  <si>
    <t>Mitch</t>
  </si>
  <si>
    <t>Mohamed</t>
  </si>
  <si>
    <t>Mohammad</t>
  </si>
  <si>
    <t>Mohammed</t>
  </si>
  <si>
    <t>Moos</t>
  </si>
  <si>
    <t>Morris</t>
  </si>
  <si>
    <t>Moussa</t>
  </si>
  <si>
    <t>Mozes</t>
  </si>
  <si>
    <t>Muhammad</t>
  </si>
  <si>
    <t>Muhammed</t>
  </si>
  <si>
    <t>Musa</t>
  </si>
  <si>
    <t>Mustafa</t>
  </si>
  <si>
    <t>Mylan</t>
  </si>
  <si>
    <t>Mylo</t>
  </si>
  <si>
    <t>Nadir</t>
  </si>
  <si>
    <t>Naoufal</t>
  </si>
  <si>
    <t>Naoufel</t>
  </si>
  <si>
    <t>Natan</t>
  </si>
  <si>
    <t>Nathan</t>
  </si>
  <si>
    <t>Naud</t>
  </si>
  <si>
    <t>Nick</t>
  </si>
  <si>
    <t>Nico</t>
  </si>
  <si>
    <t>Niek</t>
  </si>
  <si>
    <t>Niels</t>
  </si>
  <si>
    <t>Nikodem</t>
  </si>
  <si>
    <t>Nils</t>
  </si>
  <si>
    <t>Nino</t>
  </si>
  <si>
    <t>Noah</t>
  </si>
  <si>
    <t>Noam</t>
  </si>
  <si>
    <t>Noan</t>
  </si>
  <si>
    <t>Nolan</t>
  </si>
  <si>
    <t>Noud</t>
  </si>
  <si>
    <t>Nouri</t>
  </si>
  <si>
    <t>Nout</t>
  </si>
  <si>
    <t>Novan</t>
  </si>
  <si>
    <t>Nox</t>
  </si>
  <si>
    <t>Noël</t>
  </si>
  <si>
    <t>Odin</t>
  </si>
  <si>
    <t>Olaf</t>
  </si>
  <si>
    <t>Ole</t>
  </si>
  <si>
    <t>Oliver</t>
  </si>
  <si>
    <t>Olivier</t>
  </si>
  <si>
    <t>Oliwier</t>
  </si>
  <si>
    <t>Omar</t>
  </si>
  <si>
    <t>Oscar</t>
  </si>
  <si>
    <t>Oskar</t>
  </si>
  <si>
    <t>Osman</t>
  </si>
  <si>
    <t>Otis</t>
  </si>
  <si>
    <t>Otto</t>
  </si>
  <si>
    <t>Owen</t>
  </si>
  <si>
    <t>Pelle</t>
  </si>
  <si>
    <t>Pepijn</t>
  </si>
  <si>
    <t>Peter</t>
  </si>
  <si>
    <t>Philip</t>
  </si>
  <si>
    <t>Pieter</t>
  </si>
  <si>
    <t>Pim</t>
  </si>
  <si>
    <t>Quin</t>
  </si>
  <si>
    <t>Quinn</t>
  </si>
  <si>
    <t>Quinten</t>
  </si>
  <si>
    <t>Raf</t>
  </si>
  <si>
    <t>Rafael</t>
  </si>
  <si>
    <t>Rafaël</t>
  </si>
  <si>
    <t>Raff</t>
  </si>
  <si>
    <t>Ralph</t>
  </si>
  <si>
    <t>Raphael</t>
  </si>
  <si>
    <t>Raphaël</t>
  </si>
  <si>
    <t>Ravi</t>
  </si>
  <si>
    <t>Rayan</t>
  </si>
  <si>
    <t>Rayen</t>
  </si>
  <si>
    <t>Rein</t>
  </si>
  <si>
    <t>Rens</t>
  </si>
  <si>
    <t>Revi</t>
  </si>
  <si>
    <t>Reza</t>
  </si>
  <si>
    <t>Rick</t>
  </si>
  <si>
    <t>Rico</t>
  </si>
  <si>
    <t>Riff</t>
  </si>
  <si>
    <t>Riley</t>
  </si>
  <si>
    <t>Riv</t>
  </si>
  <si>
    <t>Roan</t>
  </si>
  <si>
    <t>Robert</t>
  </si>
  <si>
    <t>Robin</t>
  </si>
  <si>
    <t>Rohan</t>
  </si>
  <si>
    <t>Rover</t>
  </si>
  <si>
    <t>Rowan</t>
  </si>
  <si>
    <t>Ruben</t>
  </si>
  <si>
    <t>Ryan</t>
  </si>
  <si>
    <t>Sabir</t>
  </si>
  <si>
    <t>Safouan</t>
  </si>
  <si>
    <t>Safouane</t>
  </si>
  <si>
    <t>Sam</t>
  </si>
  <si>
    <t>Sami</t>
  </si>
  <si>
    <t>Samuel</t>
  </si>
  <si>
    <t>Samuël</t>
  </si>
  <si>
    <t>Sander</t>
  </si>
  <si>
    <t>Savi</t>
  </si>
  <si>
    <t>Scott</t>
  </si>
  <si>
    <t>Seb</t>
  </si>
  <si>
    <t>Sebas</t>
  </si>
  <si>
    <t>Sebastiaan</t>
  </si>
  <si>
    <t>Sebastian</t>
  </si>
  <si>
    <t>Sef</t>
  </si>
  <si>
    <t>Seff</t>
  </si>
  <si>
    <t>Sem</t>
  </si>
  <si>
    <t>Semih</t>
  </si>
  <si>
    <t>Senn</t>
  </si>
  <si>
    <t>Senna</t>
  </si>
  <si>
    <t>Senne</t>
  </si>
  <si>
    <t>Sep</t>
  </si>
  <si>
    <t>Sepp</t>
  </si>
  <si>
    <t>Seppe</t>
  </si>
  <si>
    <t>Seth</t>
  </si>
  <si>
    <t>Sev</t>
  </si>
  <si>
    <t>Shane</t>
  </si>
  <si>
    <t>Siebe</t>
  </si>
  <si>
    <t>Siem</t>
  </si>
  <si>
    <t>Siep</t>
  </si>
  <si>
    <t>Sil</t>
  </si>
  <si>
    <t>Silas</t>
  </si>
  <si>
    <t>Silvan</t>
  </si>
  <si>
    <t>Simon</t>
  </si>
  <si>
    <t>Sjoerd</t>
  </si>
  <si>
    <t>Sjors</t>
  </si>
  <si>
    <t>Stan</t>
  </si>
  <si>
    <t>Stef</t>
  </si>
  <si>
    <t>Stefan</t>
  </si>
  <si>
    <t>Sten</t>
  </si>
  <si>
    <t>Steven</t>
  </si>
  <si>
    <t>Stijn</t>
  </si>
  <si>
    <t>Storm</t>
  </si>
  <si>
    <t>Sven</t>
  </si>
  <si>
    <t>Sverre</t>
  </si>
  <si>
    <t>Ted</t>
  </si>
  <si>
    <t>Teije</t>
  </si>
  <si>
    <t>Teun</t>
  </si>
  <si>
    <t>Teunis</t>
  </si>
  <si>
    <t>Theo</t>
  </si>
  <si>
    <t>Thiago</t>
  </si>
  <si>
    <t>Thije</t>
  </si>
  <si>
    <t>Thijmen</t>
  </si>
  <si>
    <t>Thijn</t>
  </si>
  <si>
    <t>Thijs</t>
  </si>
  <si>
    <t>Thom</t>
  </si>
  <si>
    <t>Thomas</t>
  </si>
  <si>
    <t>Tibbe</t>
  </si>
  <si>
    <t>Tieme</t>
  </si>
  <si>
    <t>Ties</t>
  </si>
  <si>
    <t>Tijmen</t>
  </si>
  <si>
    <t>Tijn</t>
  </si>
  <si>
    <t>Tijs</t>
  </si>
  <si>
    <t>Tim</t>
  </si>
  <si>
    <t>Timo</t>
  </si>
  <si>
    <t>Tobias</t>
  </si>
  <si>
    <t>Tobin</t>
  </si>
  <si>
    <t>Toby</t>
  </si>
  <si>
    <t>Tom</t>
  </si>
  <si>
    <t>Tomas</t>
  </si>
  <si>
    <t>Tommy</t>
  </si>
  <si>
    <t>Toon</t>
  </si>
  <si>
    <t>Tristan</t>
  </si>
  <si>
    <t>Tuur</t>
  </si>
  <si>
    <t>Twan</t>
  </si>
  <si>
    <t>Tycho</t>
  </si>
  <si>
    <t>Tygo</t>
  </si>
  <si>
    <t>Tyler</t>
  </si>
  <si>
    <t>Tymon</t>
  </si>
  <si>
    <t>Umut</t>
  </si>
  <si>
    <t>Valentijn</t>
  </si>
  <si>
    <t>Valentino</t>
  </si>
  <si>
    <t>Vic</t>
  </si>
  <si>
    <t>Victor</t>
  </si>
  <si>
    <t>Viggo</t>
  </si>
  <si>
    <t>Vigo</t>
  </si>
  <si>
    <t>Vik</t>
  </si>
  <si>
    <t>Viktor</t>
  </si>
  <si>
    <t>Vince</t>
  </si>
  <si>
    <t>Vincent</t>
  </si>
  <si>
    <t>Vinz</t>
  </si>
  <si>
    <t>Wes</t>
  </si>
  <si>
    <t>Wessel</t>
  </si>
  <si>
    <t>Willem</t>
  </si>
  <si>
    <t>William</t>
  </si>
  <si>
    <t>Wolf</t>
  </si>
  <si>
    <t>Wout</t>
  </si>
  <si>
    <t>Wouter</t>
  </si>
  <si>
    <t>Xander</t>
  </si>
  <si>
    <t>Xavi</t>
  </si>
  <si>
    <t>Xavier</t>
  </si>
  <si>
    <t>Xem</t>
  </si>
  <si>
    <t>Yahya</t>
  </si>
  <si>
    <t>Yannick</t>
  </si>
  <si>
    <t>Yasin</t>
  </si>
  <si>
    <t>Yassin</t>
  </si>
  <si>
    <t>Yassine</t>
  </si>
  <si>
    <t>Yassir</t>
  </si>
  <si>
    <t>Yiğit</t>
  </si>
  <si>
    <t>Younes</t>
  </si>
  <si>
    <t>Youp</t>
  </si>
  <si>
    <t>Yousef</t>
  </si>
  <si>
    <t>Youssef</t>
  </si>
  <si>
    <t>Yusuf</t>
  </si>
  <si>
    <t>Yves</t>
  </si>
  <si>
    <t>Zain</t>
  </si>
  <si>
    <t>Zakaria</t>
  </si>
  <si>
    <t>Zayd</t>
  </si>
  <si>
    <t>Zayn</t>
  </si>
  <si>
    <t>Zef</t>
  </si>
  <si>
    <t>Zev</t>
  </si>
  <si>
    <t>Zeyd</t>
  </si>
  <si>
    <t>Zion</t>
  </si>
  <si>
    <t>Ömer</t>
  </si>
  <si>
    <t>Lengte</t>
  </si>
  <si>
    <t>Aantal</t>
  </si>
  <si>
    <t>Voornaam</t>
  </si>
  <si>
    <t>Jaar</t>
  </si>
  <si>
    <t>Populariteit</t>
  </si>
  <si>
    <t>JM</t>
  </si>
  <si>
    <t>Jongen</t>
  </si>
  <si>
    <t>Bron:</t>
  </si>
  <si>
    <t>https://www.svbkindernamen.nl/int/nl/kindernamen/wizard/zoeknaam/</t>
  </si>
  <si>
    <t>Aaliyah</t>
  </si>
  <si>
    <t>Aaltje</t>
  </si>
  <si>
    <t>Abby</t>
  </si>
  <si>
    <t>Abigail</t>
  </si>
  <si>
    <t>Ada</t>
  </si>
  <si>
    <t>Adriana</t>
  </si>
  <si>
    <t>Aimée</t>
  </si>
  <si>
    <t>Aisha</t>
  </si>
  <si>
    <t>Alexandra</t>
  </si>
  <si>
    <t>Aleyna</t>
  </si>
  <si>
    <t>Alice</t>
  </si>
  <si>
    <t>Alicia</t>
  </si>
  <si>
    <t>Alina</t>
  </si>
  <si>
    <t>Alisa</t>
  </si>
  <si>
    <t>Aliya</t>
  </si>
  <si>
    <t>Aliyah</t>
  </si>
  <si>
    <t>Alma</t>
  </si>
  <si>
    <t>Alya</t>
  </si>
  <si>
    <t>Alyssa</t>
  </si>
  <si>
    <t>Amalia</t>
  </si>
  <si>
    <t>Amara</t>
  </si>
  <si>
    <t>Amaya</t>
  </si>
  <si>
    <t>Amber</t>
  </si>
  <si>
    <t>Amelia</t>
  </si>
  <si>
    <t>Amelie</t>
  </si>
  <si>
    <t>Amina</t>
  </si>
  <si>
    <t>Amira</t>
  </si>
  <si>
    <t>Amy</t>
  </si>
  <si>
    <t>Amélie</t>
  </si>
  <si>
    <t>Angelina</t>
  </si>
  <si>
    <t>Anna</t>
  </si>
  <si>
    <t>Annabel</t>
  </si>
  <si>
    <t>Anne</t>
  </si>
  <si>
    <t>Annemijn</t>
  </si>
  <si>
    <t>Anouk</t>
  </si>
  <si>
    <t>Ariana</t>
  </si>
  <si>
    <t>Arya</t>
  </si>
  <si>
    <t>Asel</t>
  </si>
  <si>
    <t>Ashley</t>
  </si>
  <si>
    <t>Asiya</t>
  </si>
  <si>
    <t>Asya</t>
  </si>
  <si>
    <t>Aurora</t>
  </si>
  <si>
    <t>Ava</t>
  </si>
  <si>
    <t>Aya</t>
  </si>
  <si>
    <t>Ayana</t>
  </si>
  <si>
    <t>Ayla</t>
  </si>
  <si>
    <t>Aylin</t>
  </si>
  <si>
    <t>Azra</t>
  </si>
  <si>
    <t>Babette</t>
  </si>
  <si>
    <t>Bella</t>
  </si>
  <si>
    <t>Bente</t>
  </si>
  <si>
    <t>Benthe</t>
  </si>
  <si>
    <t>Bibi</t>
  </si>
  <si>
    <t>Bobbi</t>
  </si>
  <si>
    <t>Bobbie</t>
  </si>
  <si>
    <t>Britt</t>
  </si>
  <si>
    <t>Carlijn</t>
  </si>
  <si>
    <t>Carmen</t>
  </si>
  <si>
    <t>Cataleya</t>
  </si>
  <si>
    <t>Catharina</t>
  </si>
  <si>
    <t>Cato</t>
  </si>
  <si>
    <t>Celine</t>
  </si>
  <si>
    <t>Charlotte</t>
  </si>
  <si>
    <t>Chelsey</t>
  </si>
  <si>
    <t>Chloe</t>
  </si>
  <si>
    <t>Chloé</t>
  </si>
  <si>
    <t>Chloë</t>
  </si>
  <si>
    <t>Claire</t>
  </si>
  <si>
    <t>Coco</t>
  </si>
  <si>
    <t>Cornelia</t>
  </si>
  <si>
    <t>Céline</t>
  </si>
  <si>
    <t>Daantje</t>
  </si>
  <si>
    <t>Daisy</t>
  </si>
  <si>
    <t>Dana</t>
  </si>
  <si>
    <t>Danique</t>
  </si>
  <si>
    <t>Daphne</t>
  </si>
  <si>
    <t>Davina</t>
  </si>
  <si>
    <t>Defne</t>
  </si>
  <si>
    <t>Demi</t>
  </si>
  <si>
    <t>Dewi</t>
  </si>
  <si>
    <t>Diana</t>
  </si>
  <si>
    <t>Diede</t>
  </si>
  <si>
    <t>Dieke</t>
  </si>
  <si>
    <t>Dina</t>
  </si>
  <si>
    <t>Djenna</t>
  </si>
  <si>
    <t>Dominique</t>
  </si>
  <si>
    <t>Donna</t>
  </si>
  <si>
    <t>Doris</t>
  </si>
  <si>
    <t>Dua</t>
  </si>
  <si>
    <t>Eef</t>
  </si>
  <si>
    <t>Eefje</t>
  </si>
  <si>
    <t>Ela</t>
  </si>
  <si>
    <t>Eleanor</t>
  </si>
  <si>
    <t>Elena</t>
  </si>
  <si>
    <t>Eleonora</t>
  </si>
  <si>
    <t>Eliana</t>
  </si>
  <si>
    <t>Elif</t>
  </si>
  <si>
    <t>Elin</t>
  </si>
  <si>
    <t>Elina</t>
  </si>
  <si>
    <t>Eline</t>
  </si>
  <si>
    <t>Elisa</t>
  </si>
  <si>
    <t>Elisabeth</t>
  </si>
  <si>
    <t>Elise</t>
  </si>
  <si>
    <t>Eliza</t>
  </si>
  <si>
    <t>Elizabeth</t>
  </si>
  <si>
    <t>Elize</t>
  </si>
  <si>
    <t>Ella</t>
  </si>
  <si>
    <t>Elle</t>
  </si>
  <si>
    <t>Elodie</t>
  </si>
  <si>
    <t>Elynn</t>
  </si>
  <si>
    <t>Emilia</t>
  </si>
  <si>
    <t>Emilie</t>
  </si>
  <si>
    <t>Emily</t>
  </si>
  <si>
    <t>Emma</t>
  </si>
  <si>
    <t>Emmy</t>
  </si>
  <si>
    <t>Esma</t>
  </si>
  <si>
    <t>Esmee</t>
  </si>
  <si>
    <t>Esmée</t>
  </si>
  <si>
    <t>Esra</t>
  </si>
  <si>
    <t>Esther</t>
  </si>
  <si>
    <t>Eva</t>
  </si>
  <si>
    <t>Evelien</t>
  </si>
  <si>
    <t>Eveline</t>
  </si>
  <si>
    <t>Evi</t>
  </si>
  <si>
    <t>Evie</t>
  </si>
  <si>
    <t>Evy</t>
  </si>
  <si>
    <t>Fabiënne</t>
  </si>
  <si>
    <t>Famke</t>
  </si>
  <si>
    <t>Farah</t>
  </si>
  <si>
    <t>Fardau</t>
  </si>
  <si>
    <t>Fatima</t>
  </si>
  <si>
    <t>Fay</t>
  </si>
  <si>
    <t>Faya</t>
  </si>
  <si>
    <t>Faye</t>
  </si>
  <si>
    <t>Fayen</t>
  </si>
  <si>
    <t>Fayenne</t>
  </si>
  <si>
    <t>Fayèn</t>
  </si>
  <si>
    <t>Febe</t>
  </si>
  <si>
    <t>Feline</t>
  </si>
  <si>
    <t>Fem</t>
  </si>
  <si>
    <t>Femke</t>
  </si>
  <si>
    <t>Femm</t>
  </si>
  <si>
    <t>Fenna</t>
  </si>
  <si>
    <t>Fenne</t>
  </si>
  <si>
    <t>Fieke</t>
  </si>
  <si>
    <t>Fien</t>
  </si>
  <si>
    <t>Fiene</t>
  </si>
  <si>
    <t>Fiep</t>
  </si>
  <si>
    <t>Filou</t>
  </si>
  <si>
    <t>Fleur</t>
  </si>
  <si>
    <t>Floor</t>
  </si>
  <si>
    <t>Floortje</t>
  </si>
  <si>
    <t>Flore</t>
  </si>
  <si>
    <t>Florence</t>
  </si>
  <si>
    <t>Florine</t>
  </si>
  <si>
    <t>Freya</t>
  </si>
  <si>
    <t>Féline</t>
  </si>
  <si>
    <t>Gaia</t>
  </si>
  <si>
    <t>Gigi</t>
  </si>
  <si>
    <t>Gioia</t>
  </si>
  <si>
    <t>Giulia</t>
  </si>
  <si>
    <t>Grace</t>
  </si>
  <si>
    <t>Guusje</t>
  </si>
  <si>
    <t>Gwen</t>
  </si>
  <si>
    <t>Hafsa</t>
  </si>
  <si>
    <t>Hailey</t>
  </si>
  <si>
    <t>Hanna</t>
  </si>
  <si>
    <t>Hannah</t>
  </si>
  <si>
    <t>Hanne</t>
  </si>
  <si>
    <t>Hayley</t>
  </si>
  <si>
    <t>Helena</t>
  </si>
  <si>
    <t>Hendrika</t>
  </si>
  <si>
    <t>Hidaya</t>
  </si>
  <si>
    <t>Hira</t>
  </si>
  <si>
    <t>Ilse</t>
  </si>
  <si>
    <t>Imani</t>
  </si>
  <si>
    <t>Imke</t>
  </si>
  <si>
    <t>Inara</t>
  </si>
  <si>
    <t>Inaya</t>
  </si>
  <si>
    <t>Indy</t>
  </si>
  <si>
    <t>Ines</t>
  </si>
  <si>
    <t>Iris</t>
  </si>
  <si>
    <t>Isabeau</t>
  </si>
  <si>
    <t>Isabel</t>
  </si>
  <si>
    <t>Isabella</t>
  </si>
  <si>
    <t>Isabelle</t>
  </si>
  <si>
    <t>Ise</t>
  </si>
  <si>
    <t>Isra</t>
  </si>
  <si>
    <t>Iva</t>
  </si>
  <si>
    <t>Ivy</t>
  </si>
  <si>
    <t>Ize</t>
  </si>
  <si>
    <t>Izzy</t>
  </si>
  <si>
    <t>Jackie</t>
  </si>
  <si>
    <t>Jacky</t>
  </si>
  <si>
    <t>Jacoba</t>
  </si>
  <si>
    <t>Jada</t>
  </si>
  <si>
    <t>Jade</t>
  </si>
  <si>
    <t>Jaelynn</t>
  </si>
  <si>
    <t>Jailey</t>
  </si>
  <si>
    <t>Jalou</t>
  </si>
  <si>
    <t>Jana</t>
  </si>
  <si>
    <t>Jane</t>
  </si>
  <si>
    <t>Janna</t>
  </si>
  <si>
    <t>Janne</t>
  </si>
  <si>
    <t>Jara</t>
  </si>
  <si>
    <t>Jasmijn</t>
  </si>
  <si>
    <t>Jasmine</t>
  </si>
  <si>
    <t>Jayda</t>
  </si>
  <si>
    <t>Jaylinn</t>
  </si>
  <si>
    <t>Jazz</t>
  </si>
  <si>
    <t>Jazzlyn</t>
  </si>
  <si>
    <t>Jazzlynn</t>
  </si>
  <si>
    <t>Jenna</t>
  </si>
  <si>
    <t>Jente</t>
  </si>
  <si>
    <t>Jess</t>
  </si>
  <si>
    <t>Jessie</t>
  </si>
  <si>
    <t>Jesslyn</t>
  </si>
  <si>
    <t>Jesslynn</t>
  </si>
  <si>
    <t>Jet</t>
  </si>
  <si>
    <t>Jette</t>
  </si>
  <si>
    <t>Jill</t>
  </si>
  <si>
    <t>Jinte</t>
  </si>
  <si>
    <t>Jinthe</t>
  </si>
  <si>
    <t>Joanna</t>
  </si>
  <si>
    <t>Johanna</t>
  </si>
  <si>
    <t>Jolie</t>
  </si>
  <si>
    <t>Jolien</t>
  </si>
  <si>
    <t>Jolijn</t>
  </si>
  <si>
    <t>Josefien</t>
  </si>
  <si>
    <t>Josephine</t>
  </si>
  <si>
    <t>Joy</t>
  </si>
  <si>
    <t>Joya</t>
  </si>
  <si>
    <t>Joëlle</t>
  </si>
  <si>
    <t>Jula</t>
  </si>
  <si>
    <t>Jule</t>
  </si>
  <si>
    <t>Julia</t>
  </si>
  <si>
    <t>Julie</t>
  </si>
  <si>
    <t>Juliette</t>
  </si>
  <si>
    <t>Juliëtte</t>
  </si>
  <si>
    <t>Juna</t>
  </si>
  <si>
    <t>June</t>
  </si>
  <si>
    <t>Juno</t>
  </si>
  <si>
    <t>Juul</t>
  </si>
  <si>
    <t>Karlijn</t>
  </si>
  <si>
    <t>Kate</t>
  </si>
  <si>
    <t>Kato</t>
  </si>
  <si>
    <t>Kaylee</t>
  </si>
  <si>
    <t>Kayleigh</t>
  </si>
  <si>
    <t>Keet</t>
  </si>
  <si>
    <t>Kensi</t>
  </si>
  <si>
    <t>Kenza</t>
  </si>
  <si>
    <t>Khadija</t>
  </si>
  <si>
    <t>Kiara</t>
  </si>
  <si>
    <t>Kiki</t>
  </si>
  <si>
    <t>Kim</t>
  </si>
  <si>
    <t>Kira</t>
  </si>
  <si>
    <t>Kyara</t>
  </si>
  <si>
    <t>Kyra</t>
  </si>
  <si>
    <t>Laila</t>
  </si>
  <si>
    <t>Lana</t>
  </si>
  <si>
    <t>Lara</t>
  </si>
  <si>
    <t>Laura</t>
  </si>
  <si>
    <t>Laure</t>
  </si>
  <si>
    <t>Lauren</t>
  </si>
  <si>
    <t>Laurie</t>
  </si>
  <si>
    <t>Layla</t>
  </si>
  <si>
    <t>Lea</t>
  </si>
  <si>
    <t>Leah</t>
  </si>
  <si>
    <t>Lena</t>
  </si>
  <si>
    <t>Lenne</t>
  </si>
  <si>
    <t>Lexi</t>
  </si>
  <si>
    <t>Lexie</t>
  </si>
  <si>
    <t>Leyla</t>
  </si>
  <si>
    <t>Lia</t>
  </si>
  <si>
    <t>Lieke</t>
  </si>
  <si>
    <t>Lien</t>
  </si>
  <si>
    <t>Liene</t>
  </si>
  <si>
    <t>Lieve</t>
  </si>
  <si>
    <t>Lilian</t>
  </si>
  <si>
    <t>Liliana</t>
  </si>
  <si>
    <t>Lilly</t>
  </si>
  <si>
    <t>Lilou</t>
  </si>
  <si>
    <t>Lily</t>
  </si>
  <si>
    <t>Lina</t>
  </si>
  <si>
    <t>Linde</t>
  </si>
  <si>
    <t>Linn</t>
  </si>
  <si>
    <t>Linne</t>
  </si>
  <si>
    <t>Lisa</t>
  </si>
  <si>
    <t>Lisanne</t>
  </si>
  <si>
    <t>Lise</t>
  </si>
  <si>
    <t>Liselotte</t>
  </si>
  <si>
    <t>Liv</t>
  </si>
  <si>
    <t>Liva</t>
  </si>
  <si>
    <t>Livia</t>
  </si>
  <si>
    <t>Liya</t>
  </si>
  <si>
    <t>Liyana</t>
  </si>
  <si>
    <t>Liz</t>
  </si>
  <si>
    <t>Liza</t>
  </si>
  <si>
    <t>Lize</t>
  </si>
  <si>
    <t>Lizz</t>
  </si>
  <si>
    <t>Lizzy</t>
  </si>
  <si>
    <t>Loa</t>
  </si>
  <si>
    <t>Loes</t>
  </si>
  <si>
    <t>Lois</t>
  </si>
  <si>
    <t>Lola</t>
  </si>
  <si>
    <t>Lorèn</t>
  </si>
  <si>
    <t>Lot</t>
  </si>
  <si>
    <t>Lott</t>
  </si>
  <si>
    <t>Lotte</t>
  </si>
  <si>
    <t>Loua</t>
  </si>
  <si>
    <t>Louise</t>
  </si>
  <si>
    <t>Lova</t>
  </si>
  <si>
    <t>Loïs</t>
  </si>
  <si>
    <t>Lucie</t>
  </si>
  <si>
    <t>Lucy</t>
  </si>
  <si>
    <t>Luna</t>
  </si>
  <si>
    <t>Lune</t>
  </si>
  <si>
    <t>Luus</t>
  </si>
  <si>
    <t>Lydia</t>
  </si>
  <si>
    <t>Lynn</t>
  </si>
  <si>
    <t>Maaike</t>
  </si>
  <si>
    <t>Maan</t>
  </si>
  <si>
    <t>Maartje</t>
  </si>
  <si>
    <t>Macy</t>
  </si>
  <si>
    <t>Madelief</t>
  </si>
  <si>
    <t>Madée</t>
  </si>
  <si>
    <t>Mae</t>
  </si>
  <si>
    <t>Maeve</t>
  </si>
  <si>
    <t>Maja</t>
  </si>
  <si>
    <t>Malou</t>
  </si>
  <si>
    <t>Mara</t>
  </si>
  <si>
    <t>Mare</t>
  </si>
  <si>
    <t>Maren</t>
  </si>
  <si>
    <t>Maria</t>
  </si>
  <si>
    <t>Marie</t>
  </si>
  <si>
    <t>Marit</t>
  </si>
  <si>
    <t>Marlie</t>
  </si>
  <si>
    <t>Marly</t>
  </si>
  <si>
    <t>Marrit</t>
  </si>
  <si>
    <t>Marwa</t>
  </si>
  <si>
    <t>Maryam</t>
  </si>
  <si>
    <t>Mathilde</t>
  </si>
  <si>
    <t>Maud</t>
  </si>
  <si>
    <t>Maxime</t>
  </si>
  <si>
    <t>Maya</t>
  </si>
  <si>
    <t>Mayra</t>
  </si>
  <si>
    <t>Maysa</t>
  </si>
  <si>
    <t>Medina</t>
  </si>
  <si>
    <t>Megan</t>
  </si>
  <si>
    <t>Meghan</t>
  </si>
  <si>
    <t>Meike</t>
  </si>
  <si>
    <t>Melina</t>
  </si>
  <si>
    <t>Melisa</t>
  </si>
  <si>
    <t>Melissa</t>
  </si>
  <si>
    <t>Melody</t>
  </si>
  <si>
    <t>Merel</t>
  </si>
  <si>
    <t>Merle</t>
  </si>
  <si>
    <t>Meryem</t>
  </si>
  <si>
    <t>Mette</t>
  </si>
  <si>
    <t>Meyra</t>
  </si>
  <si>
    <t>Mia</t>
  </si>
  <si>
    <t>Michelle</t>
  </si>
  <si>
    <t>Mikki</t>
  </si>
  <si>
    <t>Mila</t>
  </si>
  <si>
    <t>Milana</t>
  </si>
  <si>
    <t>Milena</t>
  </si>
  <si>
    <t>Miley</t>
  </si>
  <si>
    <t>Milly</t>
  </si>
  <si>
    <t>Milou</t>
  </si>
  <si>
    <t>Mina</t>
  </si>
  <si>
    <t>Mira</t>
  </si>
  <si>
    <t>Mirre</t>
  </si>
  <si>
    <t>Mirte</t>
  </si>
  <si>
    <t>Mirthe</t>
  </si>
  <si>
    <t>Myla</t>
  </si>
  <si>
    <t>Myra</t>
  </si>
  <si>
    <t>Myrthe</t>
  </si>
  <si>
    <t>Nadia</t>
  </si>
  <si>
    <t>Nadine</t>
  </si>
  <si>
    <t>Naomi</t>
  </si>
  <si>
    <t>Neeltje</t>
  </si>
  <si>
    <t>Nela</t>
  </si>
  <si>
    <t>Nena</t>
  </si>
  <si>
    <t>Niene</t>
  </si>
  <si>
    <t>Nienke</t>
  </si>
  <si>
    <t>Nika</t>
  </si>
  <si>
    <t>Nikki</t>
  </si>
  <si>
    <t>Nikkie</t>
  </si>
  <si>
    <t>Nila</t>
  </si>
  <si>
    <t>Nina</t>
  </si>
  <si>
    <t>Nine</t>
  </si>
  <si>
    <t>Ninthe</t>
  </si>
  <si>
    <t>Nisa</t>
  </si>
  <si>
    <t>Noa</t>
  </si>
  <si>
    <t>Nola</t>
  </si>
  <si>
    <t>Nomi</t>
  </si>
  <si>
    <t>Noor</t>
  </si>
  <si>
    <t>Noortje</t>
  </si>
  <si>
    <t>Nora</t>
  </si>
  <si>
    <t>Norah</t>
  </si>
  <si>
    <t>Nore</t>
  </si>
  <si>
    <t>Nour</t>
  </si>
  <si>
    <t>Nova</t>
  </si>
  <si>
    <t>Novi</t>
  </si>
  <si>
    <t>Novée</t>
  </si>
  <si>
    <t>Nowi</t>
  </si>
  <si>
    <t>Noé</t>
  </si>
  <si>
    <t>Noémi</t>
  </si>
  <si>
    <t>Noë</t>
  </si>
  <si>
    <t>Noëlla</t>
  </si>
  <si>
    <t>Noëlle</t>
  </si>
  <si>
    <t>Nynke</t>
  </si>
  <si>
    <t>Olivia</t>
  </si>
  <si>
    <t>Oliwia</t>
  </si>
  <si>
    <t>Oumayra</t>
  </si>
  <si>
    <t>Phileine</t>
  </si>
  <si>
    <t>Philou</t>
  </si>
  <si>
    <t>Pien</t>
  </si>
  <si>
    <t>Pip</t>
  </si>
  <si>
    <t>Pippa</t>
  </si>
  <si>
    <t>Pleun</t>
  </si>
  <si>
    <t>Pola</t>
  </si>
  <si>
    <t>Puck</t>
  </si>
  <si>
    <t>Puk</t>
  </si>
  <si>
    <t>Quinty</t>
  </si>
  <si>
    <t>Rachel</t>
  </si>
  <si>
    <t>Rana</t>
  </si>
  <si>
    <t>Renske</t>
  </si>
  <si>
    <t>Rhodé</t>
  </si>
  <si>
    <t>Romee</t>
  </si>
  <si>
    <t>Romy</t>
  </si>
  <si>
    <t>Romée</t>
  </si>
  <si>
    <t>Roos</t>
  </si>
  <si>
    <t>Rosa</t>
  </si>
  <si>
    <t>Rosalie</t>
  </si>
  <si>
    <t>Rose</t>
  </si>
  <si>
    <t>Rosie</t>
  </si>
  <si>
    <t>Roxy</t>
  </si>
  <si>
    <t>Ruby</t>
  </si>
  <si>
    <t>Saar</t>
  </si>
  <si>
    <t>Safa</t>
  </si>
  <si>
    <t>Safae</t>
  </si>
  <si>
    <t>Safiya</t>
  </si>
  <si>
    <t>Salomé</t>
  </si>
  <si>
    <t>Sammie</t>
  </si>
  <si>
    <t>Sanna</t>
  </si>
  <si>
    <t>Sanne</t>
  </si>
  <si>
    <t>Sara</t>
  </si>
  <si>
    <t>Sarah</t>
  </si>
  <si>
    <t>Sare</t>
  </si>
  <si>
    <t>Scottie</t>
  </si>
  <si>
    <t>Selena</t>
  </si>
  <si>
    <t>Selina</t>
  </si>
  <si>
    <t>Selma</t>
  </si>
  <si>
    <t>Sena</t>
  </si>
  <si>
    <t>Sienna</t>
  </si>
  <si>
    <t>Silke</t>
  </si>
  <si>
    <t>Siënna</t>
  </si>
  <si>
    <t>Skye</t>
  </si>
  <si>
    <t>Sofia</t>
  </si>
  <si>
    <t>Sofie</t>
  </si>
  <si>
    <t>Soof</t>
  </si>
  <si>
    <t>Sophia</t>
  </si>
  <si>
    <t>Sophie</t>
  </si>
  <si>
    <t>Stella</t>
  </si>
  <si>
    <t>Sterre</t>
  </si>
  <si>
    <t>Suus</t>
  </si>
  <si>
    <t>Suze</t>
  </si>
  <si>
    <t>Tara</t>
  </si>
  <si>
    <t>Teddy</t>
  </si>
  <si>
    <t>Tess</t>
  </si>
  <si>
    <t>Tessa</t>
  </si>
  <si>
    <t>Thirza</t>
  </si>
  <si>
    <t>Tirza</t>
  </si>
  <si>
    <t>Vajèn</t>
  </si>
  <si>
    <t>Valentina</t>
  </si>
  <si>
    <t>Valerie</t>
  </si>
  <si>
    <t>Vanessa</t>
  </si>
  <si>
    <t>Vayèn</t>
  </si>
  <si>
    <t>Veerle</t>
  </si>
  <si>
    <t>Vera</t>
  </si>
  <si>
    <t>Vere</t>
  </si>
  <si>
    <t>Vesper</t>
  </si>
  <si>
    <t>Victoria</t>
  </si>
  <si>
    <t>Vienna</t>
  </si>
  <si>
    <t>Vieve</t>
  </si>
  <si>
    <t>Vive</t>
  </si>
  <si>
    <t>Vivian</t>
  </si>
  <si>
    <t>Vivienne</t>
  </si>
  <si>
    <t>Viënna</t>
  </si>
  <si>
    <t>Wende</t>
  </si>
  <si>
    <t>Wies</t>
  </si>
  <si>
    <t>Wilhelmina</t>
  </si>
  <si>
    <t>Yara</t>
  </si>
  <si>
    <t>Yarah</t>
  </si>
  <si>
    <t>Yasmin</t>
  </si>
  <si>
    <t>Yasmine</t>
  </si>
  <si>
    <t>Yenthe</t>
  </si>
  <si>
    <t>Yfke</t>
  </si>
  <si>
    <t>Yinthe</t>
  </si>
  <si>
    <t>Yuna</t>
  </si>
  <si>
    <t>Zahra</t>
  </si>
  <si>
    <t>Zara</t>
  </si>
  <si>
    <t>Zeyneb</t>
  </si>
  <si>
    <t>Zeynep</t>
  </si>
  <si>
    <t>Ziva</t>
  </si>
  <si>
    <t>Zoey</t>
  </si>
  <si>
    <t>Zofia</t>
  </si>
  <si>
    <t>Zoë</t>
  </si>
  <si>
    <t>Zuzanna</t>
  </si>
  <si>
    <t>Meisje</t>
  </si>
  <si>
    <t>Alec</t>
  </si>
  <si>
    <t>Anas</t>
  </si>
  <si>
    <t>Boyd</t>
  </si>
  <si>
    <t>Caleb</t>
  </si>
  <si>
    <t>Cody</t>
  </si>
  <si>
    <t>Damon</t>
  </si>
  <si>
    <t>Dennis</t>
  </si>
  <si>
    <t>Denzel</t>
  </si>
  <si>
    <t>Dries</t>
  </si>
  <si>
    <t>Ediz</t>
  </si>
  <si>
    <t>Elia</t>
  </si>
  <si>
    <t>Enes</t>
  </si>
  <si>
    <t>Eren</t>
  </si>
  <si>
    <t>Erik</t>
  </si>
  <si>
    <t>Evert</t>
  </si>
  <si>
    <t>Friso</t>
  </si>
  <si>
    <t>Gerard</t>
  </si>
  <si>
    <t>Goos</t>
  </si>
  <si>
    <t>Hasan</t>
  </si>
  <si>
    <t>Jaap</t>
  </si>
  <si>
    <t>Jaivy</t>
  </si>
  <si>
    <t>Jeremy</t>
  </si>
  <si>
    <t>Magnus</t>
  </si>
  <si>
    <t>Marouan</t>
  </si>
  <si>
    <t>Mathias</t>
  </si>
  <si>
    <t>Mathis</t>
  </si>
  <si>
    <t>Mikail</t>
  </si>
  <si>
    <t>Milas</t>
  </si>
  <si>
    <t>Mohamad</t>
  </si>
  <si>
    <t>Neal</t>
  </si>
  <si>
    <t>Nicolas</t>
  </si>
  <si>
    <t>Quint</t>
  </si>
  <si>
    <t>Reda</t>
  </si>
  <si>
    <t>Rijk</t>
  </si>
  <si>
    <t>Rik</t>
  </si>
  <si>
    <t>River</t>
  </si>
  <si>
    <t>Taha</t>
  </si>
  <si>
    <t>Taim</t>
  </si>
  <si>
    <t>Tije</t>
  </si>
  <si>
    <t>Wiktor</t>
  </si>
  <si>
    <t>Ziyad</t>
  </si>
  <si>
    <t>Aimy</t>
  </si>
  <si>
    <t>Aivy</t>
  </si>
  <si>
    <t>Amani</t>
  </si>
  <si>
    <t>Annabelle</t>
  </si>
  <si>
    <t>Aukje</t>
  </si>
  <si>
    <t>Bregje</t>
  </si>
  <si>
    <t>Ceylin</t>
  </si>
  <si>
    <t>Chelsea</t>
  </si>
  <si>
    <t>Chiara</t>
  </si>
  <si>
    <t>Christina</t>
  </si>
  <si>
    <t>Cleo</t>
  </si>
  <si>
    <t>Dilara</t>
  </si>
  <si>
    <t>Eleysa</t>
  </si>
  <si>
    <t>Eliz</t>
  </si>
  <si>
    <t>Esila</t>
  </si>
  <si>
    <t>Faith</t>
  </si>
  <si>
    <t>Faylinn</t>
  </si>
  <si>
    <t>Felicia</t>
  </si>
  <si>
    <t>Felien</t>
  </si>
  <si>
    <t>Hajar</t>
  </si>
  <si>
    <t>Hiba</t>
  </si>
  <si>
    <t>Imane</t>
  </si>
  <si>
    <t>Imme</t>
  </si>
  <si>
    <t>Israe</t>
  </si>
  <si>
    <t>Janneke</t>
  </si>
  <si>
    <t>Jaylin</t>
  </si>
  <si>
    <t>Jennifer</t>
  </si>
  <si>
    <t>Jenthe</t>
  </si>
  <si>
    <t>Jolene</t>
  </si>
  <si>
    <t>Lente</t>
  </si>
  <si>
    <t>Lis</t>
  </si>
  <si>
    <t>Liselot</t>
  </si>
  <si>
    <t>Louisa</t>
  </si>
  <si>
    <t>Malak</t>
  </si>
  <si>
    <t>Manou</t>
  </si>
  <si>
    <t>Mariam</t>
  </si>
  <si>
    <t>Mieke</t>
  </si>
  <si>
    <t>Mijs</t>
  </si>
  <si>
    <t>Miray</t>
  </si>
  <si>
    <t>Nada</t>
  </si>
  <si>
    <t>Natalia</t>
  </si>
  <si>
    <t>Neva</t>
  </si>
  <si>
    <t>Nicole</t>
  </si>
  <si>
    <t>Rebecca</t>
  </si>
  <si>
    <t>Romaysa</t>
  </si>
  <si>
    <t>Ronja</t>
  </si>
  <si>
    <t>Sifra</t>
  </si>
  <si>
    <t>Soraya</t>
  </si>
  <si>
    <t>Sue</t>
  </si>
  <si>
    <t>Tasnim</t>
  </si>
  <si>
    <t>Vayen</t>
  </si>
  <si>
    <t>Vayenna</t>
  </si>
  <si>
    <t>Wiktoria</t>
  </si>
  <si>
    <t>Willemijn</t>
  </si>
  <si>
    <t>Yana</t>
  </si>
  <si>
    <t>Zehra</t>
  </si>
  <si>
    <t>Aidan</t>
  </si>
  <si>
    <t>Angelo</t>
  </si>
  <si>
    <t>Aydin</t>
  </si>
  <si>
    <t>Baran</t>
  </si>
  <si>
    <t>Björn</t>
  </si>
  <si>
    <t>Delano</t>
  </si>
  <si>
    <t>Franciszek</t>
  </si>
  <si>
    <t>Imraan</t>
  </si>
  <si>
    <t>Jarno</t>
  </si>
  <si>
    <t>Jaïr</t>
  </si>
  <si>
    <t>Jenoah</t>
  </si>
  <si>
    <t>Johnny</t>
  </si>
  <si>
    <t>Joppe</t>
  </si>
  <si>
    <t>Just</t>
  </si>
  <si>
    <t>Karel</t>
  </si>
  <si>
    <t>Kas</t>
  </si>
  <si>
    <t>Kris</t>
  </si>
  <si>
    <t>Marco</t>
  </si>
  <si>
    <t>Merlijn</t>
  </si>
  <si>
    <t>Michiel</t>
  </si>
  <si>
    <t>Nassim</t>
  </si>
  <si>
    <t>Nicolaas</t>
  </si>
  <si>
    <t>Philippe</t>
  </si>
  <si>
    <t>Roel</t>
  </si>
  <si>
    <t>Silvijn</t>
  </si>
  <si>
    <t>Skyler</t>
  </si>
  <si>
    <t>Soufian</t>
  </si>
  <si>
    <t>Szymon</t>
  </si>
  <si>
    <t>Taeke</t>
  </si>
  <si>
    <t>Tigo</t>
  </si>
  <si>
    <t>Vinn</t>
  </si>
  <si>
    <t>Wesley</t>
  </si>
  <si>
    <t>Wess</t>
  </si>
  <si>
    <t>Zeger</t>
  </si>
  <si>
    <t>Alicja</t>
  </si>
  <si>
    <t>Alisha</t>
  </si>
  <si>
    <t>Belle</t>
  </si>
  <si>
    <t>Billie</t>
  </si>
  <si>
    <t>Celina</t>
  </si>
  <si>
    <t>Dunya</t>
  </si>
  <si>
    <t>Elsa</t>
  </si>
  <si>
    <t>Emmelie</t>
  </si>
  <si>
    <t>Emy</t>
  </si>
  <si>
    <t>Erva</t>
  </si>
  <si>
    <t>Eslem</t>
  </si>
  <si>
    <t>Esmay</t>
  </si>
  <si>
    <t>Evelyn</t>
  </si>
  <si>
    <t>Frederique</t>
  </si>
  <si>
    <t>Jaylee</t>
  </si>
  <si>
    <t>Jessica</t>
  </si>
  <si>
    <t>Jildou</t>
  </si>
  <si>
    <t>Kaat</t>
  </si>
  <si>
    <t>Larissa</t>
  </si>
  <si>
    <t>Leanne</t>
  </si>
  <si>
    <t>Lenthe</t>
  </si>
  <si>
    <t>Lindsey</t>
  </si>
  <si>
    <t>Lorena</t>
  </si>
  <si>
    <t>Lotus</t>
  </si>
  <si>
    <t>Nikola</t>
  </si>
  <si>
    <t>Rivka</t>
  </si>
  <si>
    <t>Robyn</t>
  </si>
  <si>
    <t>Salma</t>
  </si>
  <si>
    <t>Sasha</t>
  </si>
  <si>
    <t>Selah</t>
  </si>
  <si>
    <t>Selin</t>
  </si>
  <si>
    <t>Sham</t>
  </si>
  <si>
    <t>Skylar</t>
  </si>
  <si>
    <t>Suzanne</t>
  </si>
  <si>
    <t>Teske</t>
  </si>
  <si>
    <t>Vayenne</t>
  </si>
  <si>
    <t>Yade</t>
  </si>
  <si>
    <t>Ylva</t>
  </si>
  <si>
    <t>Zümra</t>
  </si>
  <si>
    <t>Aafke</t>
  </si>
  <si>
    <t>Aicha</t>
  </si>
  <si>
    <t>Ana</t>
  </si>
  <si>
    <t>Aniek</t>
  </si>
  <si>
    <t>Anissa</t>
  </si>
  <si>
    <t>Carice</t>
  </si>
  <si>
    <t>Celeste</t>
  </si>
  <si>
    <t>Destiny</t>
  </si>
  <si>
    <t>Florien</t>
  </si>
  <si>
    <t>Iza</t>
  </si>
  <si>
    <t>Jessy</t>
  </si>
  <si>
    <t>Kaya</t>
  </si>
  <si>
    <t>Lianne</t>
  </si>
  <si>
    <t>Madeleine</t>
  </si>
  <si>
    <t>Meis</t>
  </si>
  <si>
    <t>Melek</t>
  </si>
  <si>
    <t>Minke</t>
  </si>
  <si>
    <t>Philine</t>
  </si>
  <si>
    <t>Riva</t>
  </si>
  <si>
    <t>Stacey</t>
  </si>
  <si>
    <t>Yaren</t>
  </si>
  <si>
    <t>Yasmina</t>
  </si>
  <si>
    <t>Aryan</t>
  </si>
  <si>
    <t>Bent</t>
  </si>
  <si>
    <t>Berat</t>
  </si>
  <si>
    <t>Danny</t>
  </si>
  <si>
    <t>Dinand</t>
  </si>
  <si>
    <t>Djay</t>
  </si>
  <si>
    <t>Dwayne</t>
  </si>
  <si>
    <t>Frank</t>
  </si>
  <si>
    <t>Gijsbert</t>
  </si>
  <si>
    <t>Gino</t>
  </si>
  <si>
    <t>Givano</t>
  </si>
  <si>
    <t>Hessel</t>
  </si>
  <si>
    <t>Jessey</t>
  </si>
  <si>
    <t>Jochem</t>
  </si>
  <si>
    <t>Jordi</t>
  </si>
  <si>
    <t>Olle</t>
  </si>
  <si>
    <t>Paul</t>
  </si>
  <si>
    <t>Raaf</t>
  </si>
  <si>
    <t>Roef</t>
  </si>
  <si>
    <t>Sieb</t>
  </si>
  <si>
    <t>Talha</t>
  </si>
  <si>
    <t>Tony</t>
  </si>
  <si>
    <t>Yari</t>
  </si>
  <si>
    <t>Yunus</t>
  </si>
  <si>
    <t>Zakariya</t>
  </si>
  <si>
    <t>Adrianus</t>
  </si>
  <si>
    <t>Arend</t>
  </si>
  <si>
    <t>Art</t>
  </si>
  <si>
    <t>Boudewijn</t>
  </si>
  <si>
    <t>Daaf</t>
  </si>
  <si>
    <t>Danley</t>
  </si>
  <si>
    <t>Duncan</t>
  </si>
  <si>
    <t>Dyon</t>
  </si>
  <si>
    <t>Furkan</t>
  </si>
  <si>
    <t>Lennart</t>
  </si>
  <si>
    <t>Leroy</t>
  </si>
  <si>
    <t>Memphis</t>
  </si>
  <si>
    <t>Nigel</t>
  </si>
  <si>
    <t>Reinier</t>
  </si>
  <si>
    <t>Selim</t>
  </si>
  <si>
    <t>Sky</t>
  </si>
  <si>
    <t>Tren</t>
  </si>
  <si>
    <t>Yigit</t>
  </si>
  <si>
    <t>Aimee</t>
  </si>
  <si>
    <t>Alexis</t>
  </si>
  <si>
    <t>Angel</t>
  </si>
  <si>
    <t>Anne-Sophie</t>
  </si>
  <si>
    <t>Chayenna</t>
  </si>
  <si>
    <t>Chayenne</t>
  </si>
  <si>
    <t>Dounia</t>
  </si>
  <si>
    <t>Elske</t>
  </si>
  <si>
    <t>Fayenn</t>
  </si>
  <si>
    <t>Geertje</t>
  </si>
  <si>
    <t>Hilde</t>
  </si>
  <si>
    <t>Jannetje</t>
  </si>
  <si>
    <t>Joyce</t>
  </si>
  <si>
    <t>Katie</t>
  </si>
  <si>
    <t>Kirsten</t>
  </si>
  <si>
    <t>Leonie</t>
  </si>
  <si>
    <t>Lindy</t>
  </si>
  <si>
    <t>Lizzie</t>
  </si>
  <si>
    <t>Marije</t>
  </si>
  <si>
    <t>Marlijn</t>
  </si>
  <si>
    <t>Maroua</t>
  </si>
  <si>
    <t>Nikita</t>
  </si>
  <si>
    <t>Rosanne</t>
  </si>
  <si>
    <t>Rozemarijn</t>
  </si>
  <si>
    <t>Tatum</t>
  </si>
  <si>
    <t>Tessel</t>
  </si>
  <si>
    <t>Yousra</t>
  </si>
  <si>
    <t>Eindtotaal</t>
  </si>
  <si>
    <t>Aantal van Voornaam</t>
  </si>
  <si>
    <t>BegLetter</t>
  </si>
  <si>
    <t>(Alle)</t>
  </si>
  <si>
    <t>Waarden</t>
  </si>
  <si>
    <t>StDal</t>
  </si>
  <si>
    <t xml:space="preserve">Aantal </t>
  </si>
  <si>
    <t>Popul.</t>
  </si>
  <si>
    <t>StijgendJN</t>
  </si>
  <si>
    <t>MaxJr:</t>
  </si>
  <si>
    <t>MinJr:</t>
  </si>
  <si>
    <t>SteedsStijgend</t>
  </si>
  <si>
    <t>WAAR</t>
  </si>
  <si>
    <t xml:space="preserve"> </t>
  </si>
  <si>
    <t>een</t>
  </si>
  <si>
    <t>twee</t>
  </si>
  <si>
    <t>drie</t>
  </si>
  <si>
    <t>jan en sep</t>
  </si>
  <si>
    <t>Som van Aantal</t>
  </si>
  <si>
    <t>S</t>
  </si>
  <si>
    <t>Aaf</t>
  </si>
  <si>
    <t>Test</t>
  </si>
  <si>
    <t>Zwift</t>
  </si>
  <si>
    <t>G</t>
  </si>
  <si>
    <t>© 2020, G-Info/G. Verbruggen</t>
  </si>
  <si>
    <t>www.ginfo.nl</t>
  </si>
  <si>
    <t>Voorbeeld materiaal -  Kindernamen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</si>
</sst>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0" fillId="0" borderId="0" xfId="0" pivotButton="1"/>
    <xf numFmtId="0" fontId="0" fillId="0" borderId="0" xfId="0" applyNumberFormat="1"/>
    <xf numFmtId="3" fontId="0" fillId="0" borderId="0" xfId="0" applyNumberFormat="1"/>
    <xf numFmtId="164" fontId="0" fillId="0" borderId="0" xfId="2" applyNumberFormat="1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NumberFormat="1" applyBorder="1"/>
    <xf numFmtId="0" fontId="0" fillId="0" borderId="2" xfId="0" applyBorder="1"/>
    <xf numFmtId="0" fontId="0" fillId="0" borderId="2" xfId="0" applyNumberFormat="1" applyBorder="1"/>
    <xf numFmtId="0" fontId="3" fillId="2" borderId="0" xfId="3" applyFill="1"/>
    <xf numFmtId="0" fontId="3" fillId="0" borderId="0" xfId="3"/>
    <xf numFmtId="0" fontId="3" fillId="3" borderId="0" xfId="3" applyFill="1"/>
    <xf numFmtId="0" fontId="3" fillId="3" borderId="3" xfId="3" applyFill="1" applyBorder="1"/>
    <xf numFmtId="0" fontId="3" fillId="3" borderId="4" xfId="3" applyFill="1" applyBorder="1"/>
    <xf numFmtId="0" fontId="3" fillId="3" borderId="5" xfId="3" applyFill="1" applyBorder="1"/>
    <xf numFmtId="0" fontId="3" fillId="3" borderId="6" xfId="3" applyFill="1" applyBorder="1"/>
    <xf numFmtId="0" fontId="4" fillId="3" borderId="0" xfId="3" applyFont="1" applyFill="1"/>
    <xf numFmtId="0" fontId="3" fillId="3" borderId="7" xfId="3" applyFill="1" applyBorder="1"/>
    <xf numFmtId="0" fontId="5" fillId="3" borderId="0" xfId="3" applyFont="1" applyFill="1" applyAlignment="1">
      <alignment horizontal="right"/>
    </xf>
    <xf numFmtId="0" fontId="6" fillId="3" borderId="0" xfId="3" applyFont="1" applyFill="1" applyAlignment="1">
      <alignment horizontal="right"/>
    </xf>
    <xf numFmtId="0" fontId="7" fillId="3" borderId="0" xfId="3" applyFont="1" applyFill="1" applyAlignment="1">
      <alignment horizontal="right"/>
    </xf>
    <xf numFmtId="0" fontId="8" fillId="3" borderId="0" xfId="4" applyFill="1" applyBorder="1" applyAlignment="1" applyProtection="1">
      <alignment horizontal="right"/>
      <protection locked="0"/>
    </xf>
    <xf numFmtId="0" fontId="8" fillId="3" borderId="0" xfId="4" applyFill="1" applyAlignment="1" applyProtection="1">
      <alignment horizontal="right"/>
      <protection locked="0"/>
    </xf>
    <xf numFmtId="0" fontId="3" fillId="3" borderId="8" xfId="3" applyFill="1" applyBorder="1"/>
    <xf numFmtId="0" fontId="3" fillId="3" borderId="9" xfId="3" applyFill="1" applyBorder="1"/>
    <xf numFmtId="0" fontId="3" fillId="3" borderId="10" xfId="3" applyFill="1" applyBorder="1"/>
  </cellXfs>
  <cellStyles count="5">
    <cellStyle name="Hyperlink" xfId="1" builtinId="8"/>
    <cellStyle name="Hyperlink 2" xfId="4" xr:uid="{B4A6966D-442B-46E3-92ED-763C4EB7AA2F}"/>
    <cellStyle name="Komma" xfId="2" builtinId="3"/>
    <cellStyle name="Normal 2" xfId="3" xr:uid="{29081954-2975-47E6-8A3F-BF8BB4786800}"/>
    <cellStyle name="Standaard" xfId="0" builtinId="0"/>
  </cellStyles>
  <dxfs count="6">
    <dxf>
      <border>
        <left style="thick">
          <color auto="1"/>
        </left>
      </border>
    </dxf>
    <dxf>
      <border>
        <bottom style="medium">
          <color indexed="64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6B3D7886-6349-47C2-B7AA-DABDC4B73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" y="845821"/>
          <a:ext cx="2511986" cy="1756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6</xdr:col>
      <xdr:colOff>0</xdr:colOff>
      <xdr:row>27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BegLetter">
              <a:extLst>
                <a:ext uri="{FF2B5EF4-FFF2-40B4-BE49-F238E27FC236}">
                  <a16:creationId xmlns:a16="http://schemas.microsoft.com/office/drawing/2014/main" id="{7C57CF44-0655-47FE-8DF2-BB5280B0D75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egLette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8120" y="3962400"/>
              <a:ext cx="4259580" cy="13868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182881</xdr:rowOff>
    </xdr:from>
    <xdr:to>
      <xdr:col>12</xdr:col>
      <xdr:colOff>0</xdr:colOff>
      <xdr:row>15</xdr:row>
      <xdr:rowOff>91441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BegLetter 1">
              <a:extLst>
                <a:ext uri="{FF2B5EF4-FFF2-40B4-BE49-F238E27FC236}">
                  <a16:creationId xmlns:a16="http://schemas.microsoft.com/office/drawing/2014/main" id="{0617E02A-453E-4314-8517-B678F68682F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egLette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9120" y="975361"/>
              <a:ext cx="3474720" cy="1295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0</xdr:colOff>
      <xdr:row>16</xdr:row>
      <xdr:rowOff>1</xdr:rowOff>
    </xdr:from>
    <xdr:to>
      <xdr:col>12</xdr:col>
      <xdr:colOff>0</xdr:colOff>
      <xdr:row>20</xdr:row>
      <xdr:rowOff>190500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Lengte">
              <a:extLst>
                <a:ext uri="{FF2B5EF4-FFF2-40B4-BE49-F238E27FC236}">
                  <a16:creationId xmlns:a16="http://schemas.microsoft.com/office/drawing/2014/main" id="{AFBA8464-46B0-487B-9BA3-AEE9ACB87B7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eng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9120" y="2377441"/>
              <a:ext cx="3467100" cy="9829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22860</xdr:colOff>
      <xdr:row>4</xdr:row>
      <xdr:rowOff>190500</xdr:rowOff>
    </xdr:from>
    <xdr:to>
      <xdr:col>12</xdr:col>
      <xdr:colOff>0</xdr:colOff>
      <xdr:row>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M">
              <a:extLst>
                <a:ext uri="{FF2B5EF4-FFF2-40B4-BE49-F238E27FC236}">
                  <a16:creationId xmlns:a16="http://schemas.microsoft.com/office/drawing/2014/main" id="{B00E50A6-B7DA-4007-A9C9-ADF6BD7B663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M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81400" y="982980"/>
              <a:ext cx="3307080" cy="6400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-Info/G. Verbruggen" refreshedDate="44048.582006249999" missingItemsLimit="0" createdVersion="6" refreshedVersion="6" minRefreshableVersion="3" recordCount="5472" xr:uid="{065A09C0-E5D5-4129-AC8B-93C91194D637}">
  <cacheSource type="worksheet">
    <worksheetSource name="tblData"/>
  </cacheSource>
  <cacheFields count="9">
    <cacheField name="Jaar" numFmtId="0">
      <sharedItems containsSemiMixedTypes="0" containsString="0" containsNumber="1" containsInteger="1" minValue="2015" maxValue="2019" count="5">
        <n v="2019"/>
        <n v="2018"/>
        <n v="2017"/>
        <n v="2016"/>
        <n v="2015"/>
      </sharedItems>
    </cacheField>
    <cacheField name="JM" numFmtId="0">
      <sharedItems count="2">
        <s v="Jongen"/>
        <s v="Meisje"/>
      </sharedItems>
    </cacheField>
    <cacheField name="Voornaam" numFmtId="0">
      <sharedItems count="1361">
        <s v="Aaron"/>
        <s v="Abdullah"/>
        <s v="Abe"/>
        <s v="Abel"/>
        <s v="Abraham"/>
        <s v="Ace"/>
        <s v="Adam"/>
        <s v="Adriaan"/>
        <s v="Adrian"/>
        <s v="Ahmad"/>
        <s v="Ahmed"/>
        <s v="Ahmet"/>
        <s v="Aiden"/>
        <s v="Alan"/>
        <s v="Albert"/>
        <s v="Aleksander"/>
        <s v="Alex"/>
        <s v="Alexander"/>
        <s v="Ali"/>
        <s v="Alparslan"/>
        <s v="Amin"/>
        <s v="Amir"/>
        <s v="Anouar"/>
        <s v="Anthony"/>
        <s v="Anton"/>
        <s v="Antoni"/>
        <s v="Aras"/>
        <s v="Arda"/>
        <s v="Arie"/>
        <s v="Armin"/>
        <s v="Aron"/>
        <s v="Arthur"/>
        <s v="Axel"/>
        <s v="Ayaz"/>
        <s v="Ayden"/>
        <s v="Ayman"/>
        <s v="Ayoub"/>
        <s v="Badr"/>
        <s v="Bart"/>
        <s v="Bas"/>
        <s v="Bastiaan"/>
        <s v="Beau"/>
        <s v="Ben"/>
        <s v="Benja"/>
        <s v="Benjamin"/>
        <s v="Bentley"/>
        <s v="Benyamin"/>
        <s v="Berend"/>
        <s v="Bilal"/>
        <s v="Bjorn"/>
        <s v="Bo"/>
        <s v="Boas"/>
        <s v="Boaz"/>
        <s v="Bob"/>
        <s v="Bobby"/>
        <s v="Bodhi"/>
        <s v="Bodi"/>
        <s v="Boet"/>
        <s v="Boris"/>
        <s v="Bowie"/>
        <s v="Bradley"/>
        <s v="Bram"/>
        <s v="Brandon"/>
        <s v="Brenn"/>
        <s v="Brent"/>
        <s v="Brian"/>
        <s v="Bruce"/>
        <s v="Bruno"/>
        <s v="Bryan"/>
        <s v="Can"/>
        <s v="Cas"/>
        <s v="Casper"/>
        <s v="Charlie"/>
        <s v="Chase"/>
        <s v="Chris"/>
        <s v="Christiaan"/>
        <s v="Christian"/>
        <s v="Christopher"/>
        <s v="Coen"/>
        <s v="Colin"/>
        <s v="Collin"/>
        <s v="Cornelis"/>
        <s v="Daan"/>
        <s v="Daley"/>
        <s v="Damian"/>
        <s v="Damin"/>
        <s v="Dani"/>
        <s v="Daniel"/>
        <s v="Daniël"/>
        <s v="Danilo"/>
        <s v="Dante"/>
        <s v="Dave"/>
        <s v="Davey"/>
        <s v="Davi"/>
        <s v="David"/>
        <s v="Davy"/>
        <s v="Dax"/>
        <s v="Dean"/>
        <s v="Deen"/>
        <s v="Deniz"/>
        <s v="Devin"/>
        <s v="Dex"/>
        <s v="Dexx"/>
        <s v="Diego"/>
        <s v="Dies"/>
        <s v="Dion"/>
        <s v="Dirk"/>
        <s v="Djayden"/>
        <s v="Dominik"/>
        <s v="Don"/>
        <s v="Donny"/>
        <s v="Dorian"/>
        <s v="Douwe"/>
        <s v="Duco"/>
        <s v="Duuk"/>
        <s v="Dylan"/>
        <s v="Dylano"/>
        <s v="Eden"/>
        <s v="Eli"/>
        <s v="Elias"/>
        <s v="Elijah"/>
        <s v="Emin"/>
        <s v="Emir"/>
        <s v="Ensar"/>
        <s v="Enzo"/>
        <s v="Eray"/>
        <s v="Ethan"/>
        <s v="Evan"/>
        <s v="Eymen"/>
        <s v="Ezra"/>
        <s v="Faas"/>
        <s v="Fabian"/>
        <s v="Fedde"/>
        <s v="Felix"/>
        <s v="Fender"/>
        <s v="Ferre"/>
        <s v="Filip"/>
        <s v="Finley"/>
        <s v="Finn"/>
        <s v="Finnley"/>
        <s v="Flip"/>
        <s v="Florian"/>
        <s v="Floris"/>
        <s v="Flynn"/>
        <s v="Fos"/>
        <s v="Foss"/>
        <s v="Frederik"/>
        <s v="Freek"/>
        <s v="Frenkie"/>
        <s v="Fynn"/>
        <s v="Gabriel"/>
        <s v="Gabriël"/>
        <s v="George"/>
        <s v="Gerrit"/>
        <s v="Gideon"/>
        <s v="Giel"/>
        <s v="Gijs"/>
        <s v="Giovanni"/>
        <s v="Glenn"/>
        <s v="Guus"/>
        <s v="Hamza"/>
        <s v="Harvey"/>
        <s v="Hein"/>
        <s v="Hendrik"/>
        <s v="Hidde"/>
        <s v="Hugo"/>
        <s v="Huub"/>
        <s v="Ian"/>
        <s v="Ibrahim"/>
        <s v="Idris"/>
        <s v="Igor"/>
        <s v="Ilay"/>
        <s v="Ilias"/>
        <s v="Ilyas"/>
        <s v="Imran"/>
        <s v="Isa"/>
        <s v="Isaac"/>
        <s v="Isaiah"/>
        <s v="Ismail"/>
        <s v="Ivan"/>
        <s v="Ivar"/>
        <s v="Ivo"/>
        <s v="Jace"/>
        <s v="Jack"/>
        <s v="Jackson"/>
        <s v="Jacob"/>
        <s v="Jacobus"/>
        <s v="Jaimy"/>
        <s v="Jairo"/>
        <s v="Jaivey"/>
        <s v="Jake"/>
        <s v="Jakob"/>
        <s v="Jakub"/>
        <s v="James"/>
        <s v="Jamie"/>
        <s v="Jan"/>
        <s v="Jari"/>
        <s v="Jason"/>
        <s v="Jasper"/>
        <s v="Javi"/>
        <s v="Jax"/>
        <s v="Jaxon"/>
        <s v="Jaxx"/>
        <s v="Jay"/>
        <s v="Jayce"/>
        <s v="Jayden"/>
        <s v="Jaylano"/>
        <s v="Jaylen"/>
        <s v="Jayson"/>
        <s v="Jayvano"/>
        <s v="Jefta"/>
        <s v="Jelle"/>
        <s v="Jelmer"/>
        <s v="Jelte"/>
        <s v="Jens"/>
        <s v="Jeppe"/>
        <s v="Jeremiah"/>
        <s v="Jesper"/>
        <s v="Jesse"/>
        <s v="Jidde"/>
        <s v="Jim"/>
        <s v="Jimi"/>
        <s v="Jimmy"/>
        <s v="Jip"/>
        <s v="Joah"/>
        <s v="Joas"/>
        <s v="Job"/>
        <s v="Joe"/>
        <s v="Joël"/>
        <s v="Joep"/>
        <s v="Joes"/>
        <s v="Joey"/>
        <s v="Johan"/>
        <s v="Johannes"/>
        <s v="John"/>
        <s v="Jona"/>
        <s v="Jonah"/>
        <s v="Jonas"/>
        <s v="Jonathan"/>
        <s v="Joost"/>
        <s v="Jop"/>
        <s v="Jordan"/>
        <s v="Jordy"/>
        <s v="Joris"/>
        <s v="Jorn"/>
        <s v="Jorrit"/>
        <s v="Jort"/>
        <s v="Joseph"/>
        <s v="Josh"/>
        <s v="Joshua"/>
        <s v="Juda"/>
        <s v="Julan"/>
        <s v="Jules"/>
        <s v="Julian"/>
        <s v="Julius"/>
        <s v="Junayd"/>
        <s v="Jur"/>
        <s v="Jurre"/>
        <s v="Justin"/>
        <s v="Kaan"/>
        <s v="Kacper"/>
        <s v="Kai"/>
        <s v="Kaj"/>
        <s v="Karam"/>
        <s v="Kasper"/>
        <s v="Kay"/>
        <s v="Kayden"/>
        <s v="Keano"/>
        <s v="Kees"/>
        <s v="Kenan"/>
        <s v="Kenji"/>
        <s v="Kenzo"/>
        <s v="Kerem"/>
        <s v="Kevin"/>
        <s v="Kian"/>
        <s v="Kick"/>
        <s v="Kjeld"/>
        <s v="Klaas"/>
        <s v="Koen"/>
        <s v="Krijn"/>
        <s v="Kyan"/>
        <s v="Kyano"/>
        <s v="Lars"/>
        <s v="Lasse"/>
        <s v="Laurens"/>
        <s v="Leendert"/>
        <s v="Len"/>
        <s v="Lenn"/>
        <s v="Lennon"/>
        <s v="Lennox"/>
        <s v="Leo"/>
        <s v="Leon"/>
        <s v="Leonardo"/>
        <s v="Lev"/>
        <s v="Levi"/>
        <s v="Levy"/>
        <s v="Lewis"/>
        <s v="Lex"/>
        <s v="Liam"/>
        <s v="Lieuwe"/>
        <s v="Liyam"/>
        <s v="Loek"/>
        <s v="Loet"/>
        <s v="Logan"/>
        <s v="Lorenzo"/>
        <s v="Lou"/>
        <s v="Louay"/>
        <s v="Louie"/>
        <s v="Louis"/>
        <s v="Luc"/>
        <s v="Luca"/>
        <s v="Lucas"/>
        <s v="Luciano"/>
        <s v="Luka"/>
        <s v="Lukas"/>
        <s v="Luke"/>
        <s v="Luuk"/>
        <s v="Lux"/>
        <s v="Lyam"/>
        <s v="Maarten"/>
        <s v="Maas"/>
        <s v="Mace"/>
        <s v="Mads"/>
        <s v="Maes"/>
        <s v="Maher"/>
        <s v="Mahir"/>
        <s v="Malik"/>
        <s v="Manoah"/>
        <s v="Manu"/>
        <s v="Manuel"/>
        <s v="Marcel"/>
        <s v="Marcus"/>
        <s v="Marijn"/>
        <s v="Marinus"/>
        <s v="Marius"/>
        <s v="Mark"/>
        <s v="Marley"/>
        <s v="Mart"/>
        <s v="Martin"/>
        <s v="Mas"/>
        <s v="Mason"/>
        <s v="Mateo"/>
        <s v="Mathijs"/>
        <s v="Mats"/>
        <s v="Matteo"/>
        <s v="Matthew"/>
        <s v="Matthias"/>
        <s v="Matthijs"/>
        <s v="Matz"/>
        <s v="Maurits"/>
        <s v="Max"/>
        <s v="Maxim"/>
        <s v="Maximilian"/>
        <s v="Mayson"/>
        <s v="Mees"/>
        <s v="Mehmet"/>
        <s v="Melle"/>
        <s v="Mels"/>
        <s v="Menno"/>
        <s v="Merijn"/>
        <s v="Mert"/>
        <s v="Mex"/>
        <s v="Micah"/>
        <s v="Micha"/>
        <s v="Michael"/>
        <s v="Mick"/>
        <s v="Midas"/>
        <s v="Miguel"/>
        <s v="Mik"/>
        <s v="Mika"/>
        <s v="Mike"/>
        <s v="Milan"/>
        <s v="Milano"/>
        <s v="Miles"/>
        <s v="Milo"/>
        <s v="Mink"/>
        <s v="Miraç"/>
        <s v="Miran"/>
        <s v="Mirza"/>
        <s v="Mitch"/>
        <s v="Mohamed"/>
        <s v="Mohammad"/>
        <s v="Mohammed"/>
        <s v="Moos"/>
        <s v="Morris"/>
        <s v="Moussa"/>
        <s v="Mozes"/>
        <s v="Muhammad"/>
        <s v="Muhammed"/>
        <s v="Musa"/>
        <s v="Mustafa"/>
        <s v="Mylan"/>
        <s v="Mylo"/>
        <s v="Nadir"/>
        <s v="Naoufal"/>
        <s v="Naoufel"/>
        <s v="Natan"/>
        <s v="Nathan"/>
        <s v="Naud"/>
        <s v="Nick"/>
        <s v="Nico"/>
        <s v="Niek"/>
        <s v="Niels"/>
        <s v="Nikodem"/>
        <s v="Nils"/>
        <s v="Nino"/>
        <s v="Noah"/>
        <s v="Noam"/>
        <s v="Noan"/>
        <s v="Noël"/>
        <s v="Nolan"/>
        <s v="Noud"/>
        <s v="Nouri"/>
        <s v="Nout"/>
        <s v="Novan"/>
        <s v="Nox"/>
        <s v="Odin"/>
        <s v="Olaf"/>
        <s v="Ole"/>
        <s v="Oliver"/>
        <s v="Olivier"/>
        <s v="Oliwier"/>
        <s v="Omar"/>
        <s v="Ömer"/>
        <s v="Oscar"/>
        <s v="Oskar"/>
        <s v="Osman"/>
        <s v="Otis"/>
        <s v="Otto"/>
        <s v="Owen"/>
        <s v="Pelle"/>
        <s v="Pepijn"/>
        <s v="Peter"/>
        <s v="Philip"/>
        <s v="Pieter"/>
        <s v="Pim"/>
        <s v="Quin"/>
        <s v="Quinn"/>
        <s v="Quinten"/>
        <s v="Raf"/>
        <s v="Rafael"/>
        <s v="Rafaël"/>
        <s v="Raff"/>
        <s v="Ralph"/>
        <s v="Raphael"/>
        <s v="Raphaël"/>
        <s v="Ravi"/>
        <s v="Rayan"/>
        <s v="Rayen"/>
        <s v="Rein"/>
        <s v="Rens"/>
        <s v="Revi"/>
        <s v="Reza"/>
        <s v="Rick"/>
        <s v="Rico"/>
        <s v="Riff"/>
        <s v="Riley"/>
        <s v="Riv"/>
        <s v="Roan"/>
        <s v="Robert"/>
        <s v="Robin"/>
        <s v="Rohan"/>
        <s v="Rover"/>
        <s v="Rowan"/>
        <s v="Ruben"/>
        <s v="Ryan"/>
        <s v="Sabir"/>
        <s v="Safouan"/>
        <s v="Safouane"/>
        <s v="Sam"/>
        <s v="Sami"/>
        <s v="Samuel"/>
        <s v="Samuël"/>
        <s v="Sander"/>
        <s v="Savi"/>
        <s v="Scott"/>
        <s v="Seb"/>
        <s v="Sebas"/>
        <s v="Sebastiaan"/>
        <s v="Sebastian"/>
        <s v="Sef"/>
        <s v="Seff"/>
        <s v="Sem"/>
        <s v="Semih"/>
        <s v="Senn"/>
        <s v="Senna"/>
        <s v="Senne"/>
        <s v="Sep"/>
        <s v="Sepp"/>
        <s v="Seppe"/>
        <s v="Seth"/>
        <s v="Sev"/>
        <s v="Shane"/>
        <s v="Siebe"/>
        <s v="Siem"/>
        <s v="Siep"/>
        <s v="Sil"/>
        <s v="Silas"/>
        <s v="Silvan"/>
        <s v="Simon"/>
        <s v="Sjoerd"/>
        <s v="Sjors"/>
        <s v="Stan"/>
        <s v="Stef"/>
        <s v="Stefan"/>
        <s v="Sten"/>
        <s v="Steven"/>
        <s v="Stijn"/>
        <s v="Storm"/>
        <s v="Sven"/>
        <s v="Sverre"/>
        <s v="Ted"/>
        <s v="Teije"/>
        <s v="Teun"/>
        <s v="Teunis"/>
        <s v="Theo"/>
        <s v="Thiago"/>
        <s v="Thije"/>
        <s v="Thijmen"/>
        <s v="Thijn"/>
        <s v="Thijs"/>
        <s v="Thom"/>
        <s v="Thomas"/>
        <s v="Tibbe"/>
        <s v="Tieme"/>
        <s v="Ties"/>
        <s v="Tijmen"/>
        <s v="Tijn"/>
        <s v="Tijs"/>
        <s v="Tim"/>
        <s v="Timo"/>
        <s v="Tobias"/>
        <s v="Tobin"/>
        <s v="Toby"/>
        <s v="Tom"/>
        <s v="Tomas"/>
        <s v="Tommy"/>
        <s v="Toon"/>
        <s v="Tristan"/>
        <s v="Tuur"/>
        <s v="Twan"/>
        <s v="Tycho"/>
        <s v="Tygo"/>
        <s v="Tyler"/>
        <s v="Tymon"/>
        <s v="Umut"/>
        <s v="Valentijn"/>
        <s v="Valentino"/>
        <s v="Vic"/>
        <s v="Victor"/>
        <s v="Viggo"/>
        <s v="Vigo"/>
        <s v="Vik"/>
        <s v="Viktor"/>
        <s v="Vince"/>
        <s v="Vincent"/>
        <s v="Vinz"/>
        <s v="Wes"/>
        <s v="Wessel"/>
        <s v="Willem"/>
        <s v="William"/>
        <s v="Wolf"/>
        <s v="Wout"/>
        <s v="Wouter"/>
        <s v="Xander"/>
        <s v="Xavi"/>
        <s v="Xavier"/>
        <s v="Xem"/>
        <s v="Yahya"/>
        <s v="Yannick"/>
        <s v="Yasin"/>
        <s v="Yassin"/>
        <s v="Yassine"/>
        <s v="Yassir"/>
        <s v="Yiğit"/>
        <s v="Younes"/>
        <s v="Youp"/>
        <s v="Yousef"/>
        <s v="Youssef"/>
        <s v="Yusuf"/>
        <s v="Yves"/>
        <s v="Zain"/>
        <s v="Zakaria"/>
        <s v="Zayd"/>
        <s v="Zayn"/>
        <s v="Zef"/>
        <s v="Zev"/>
        <s v="Zeyd"/>
        <s v="Zion"/>
        <s v="Aaliyah"/>
        <s v="Aaltje"/>
        <s v="Abby"/>
        <s v="Abigail"/>
        <s v="Ada"/>
        <s v="Adriana"/>
        <s v="Aimée"/>
        <s v="Aisha"/>
        <s v="Alexandra"/>
        <s v="Aleyna"/>
        <s v="Alice"/>
        <s v="Alicia"/>
        <s v="Alina"/>
        <s v="Alisa"/>
        <s v="Aliya"/>
        <s v="Aliyah"/>
        <s v="Alma"/>
        <s v="Alya"/>
        <s v="Alyssa"/>
        <s v="Amalia"/>
        <s v="Amara"/>
        <s v="Amaya"/>
        <s v="Amber"/>
        <s v="Amelia"/>
        <s v="Amelie"/>
        <s v="Amina"/>
        <s v="Amira"/>
        <s v="Amy"/>
        <s v="Amélie"/>
        <s v="Angelina"/>
        <s v="Anna"/>
        <s v="Annabel"/>
        <s v="Anne"/>
        <s v="Annemijn"/>
        <s v="Anouk"/>
        <s v="Ariana"/>
        <s v="Arya"/>
        <s v="Asel"/>
        <s v="Ashley"/>
        <s v="Asiya"/>
        <s v="Asya"/>
        <s v="Aurora"/>
        <s v="Ava"/>
        <s v="Aya"/>
        <s v="Ayana"/>
        <s v="Ayla"/>
        <s v="Aylin"/>
        <s v="Azra"/>
        <s v="Babette"/>
        <s v="Bella"/>
        <s v="Bente"/>
        <s v="Benthe"/>
        <s v="Bibi"/>
        <s v="Bobbi"/>
        <s v="Bobbie"/>
        <s v="Britt"/>
        <s v="Carlijn"/>
        <s v="Carmen"/>
        <s v="Cataleya"/>
        <s v="Catharina"/>
        <s v="Cato"/>
        <s v="Celine"/>
        <s v="Charlotte"/>
        <s v="Chelsey"/>
        <s v="Chloe"/>
        <s v="Chloé"/>
        <s v="Chloë"/>
        <s v="Claire"/>
        <s v="Coco"/>
        <s v="Cornelia"/>
        <s v="Céline"/>
        <s v="Daantje"/>
        <s v="Daisy"/>
        <s v="Dana"/>
        <s v="Danique"/>
        <s v="Daphne"/>
        <s v="Davina"/>
        <s v="Defne"/>
        <s v="Demi"/>
        <s v="Dewi"/>
        <s v="Diana"/>
        <s v="Diede"/>
        <s v="Dieke"/>
        <s v="Dina"/>
        <s v="Djenna"/>
        <s v="Dominique"/>
        <s v="Donna"/>
        <s v="Doris"/>
        <s v="Dua"/>
        <s v="Eef"/>
        <s v="Eefje"/>
        <s v="Ela"/>
        <s v="Eleanor"/>
        <s v="Elena"/>
        <s v="Eleonora"/>
        <s v="Eliana"/>
        <s v="Elif"/>
        <s v="Elin"/>
        <s v="Elina"/>
        <s v="Eline"/>
        <s v="Elisa"/>
        <s v="Elisabeth"/>
        <s v="Elise"/>
        <s v="Eliza"/>
        <s v="Elizabeth"/>
        <s v="Elize"/>
        <s v="Ella"/>
        <s v="Elle"/>
        <s v="Elodie"/>
        <s v="Elynn"/>
        <s v="Emilia"/>
        <s v="Emilie"/>
        <s v="Emily"/>
        <s v="Emma"/>
        <s v="Emmy"/>
        <s v="Esma"/>
        <s v="Esmee"/>
        <s v="Esmée"/>
        <s v="Esra"/>
        <s v="Esther"/>
        <s v="Eva"/>
        <s v="Evelien"/>
        <s v="Eveline"/>
        <s v="Evi"/>
        <s v="Evie"/>
        <s v="Evy"/>
        <s v="Fabiënne"/>
        <s v="Famke"/>
        <s v="Farah"/>
        <s v="Fardau"/>
        <s v="Fatima"/>
        <s v="Fay"/>
        <s v="Faya"/>
        <s v="Faye"/>
        <s v="Fayen"/>
        <s v="Fayenne"/>
        <s v="Fayèn"/>
        <s v="Febe"/>
        <s v="Feline"/>
        <s v="Fem"/>
        <s v="Femke"/>
        <s v="Femm"/>
        <s v="Fenna"/>
        <s v="Fenne"/>
        <s v="Fieke"/>
        <s v="Fien"/>
        <s v="Fiene"/>
        <s v="Fiep"/>
        <s v="Filou"/>
        <s v="Fleur"/>
        <s v="Floor"/>
        <s v="Floortje"/>
        <s v="Flore"/>
        <s v="Florence"/>
        <s v="Florine"/>
        <s v="Freya"/>
        <s v="Féline"/>
        <s v="Gaia"/>
        <s v="Gigi"/>
        <s v="Gioia"/>
        <s v="Giulia"/>
        <s v="Grace"/>
        <s v="Guusje"/>
        <s v="Gwen"/>
        <s v="Hafsa"/>
        <s v="Hailey"/>
        <s v="Hanna"/>
        <s v="Hannah"/>
        <s v="Hanne"/>
        <s v="Hayley"/>
        <s v="Helena"/>
        <s v="Hendrika"/>
        <s v="Hidaya"/>
        <s v="Hira"/>
        <s v="Ilse"/>
        <s v="Imani"/>
        <s v="Imke"/>
        <s v="Inara"/>
        <s v="Inaya"/>
        <s v="Indy"/>
        <s v="Ines"/>
        <s v="Iris"/>
        <s v="Isabeau"/>
        <s v="Isabel"/>
        <s v="Isabella"/>
        <s v="Isabelle"/>
        <s v="Ise"/>
        <s v="Isra"/>
        <s v="Iva"/>
        <s v="Ivy"/>
        <s v="Ize"/>
        <s v="Izzy"/>
        <s v="Jackie"/>
        <s v="Jacky"/>
        <s v="Jacoba"/>
        <s v="Jada"/>
        <s v="Jade"/>
        <s v="Jaelynn"/>
        <s v="Jailey"/>
        <s v="Jalou"/>
        <s v="Jana"/>
        <s v="Jane"/>
        <s v="Janna"/>
        <s v="Janne"/>
        <s v="Jara"/>
        <s v="Jasmijn"/>
        <s v="Jasmine"/>
        <s v="Jayda"/>
        <s v="Jaylinn"/>
        <s v="Jazz"/>
        <s v="Jazzlyn"/>
        <s v="Jazzlynn"/>
        <s v="Jenna"/>
        <s v="Jente"/>
        <s v="Jess"/>
        <s v="Jessie"/>
        <s v="Jesslyn"/>
        <s v="Jesslynn"/>
        <s v="Jet"/>
        <s v="Jette"/>
        <s v="Jill"/>
        <s v="Jinte"/>
        <s v="Jinthe"/>
        <s v="Joanna"/>
        <s v="Johanna"/>
        <s v="Jolie"/>
        <s v="Jolien"/>
        <s v="Jolijn"/>
        <s v="Josefien"/>
        <s v="Josephine"/>
        <s v="Joy"/>
        <s v="Joya"/>
        <s v="Joëlle"/>
        <s v="Jula"/>
        <s v="Jule"/>
        <s v="Julia"/>
        <s v="Julie"/>
        <s v="Juliette"/>
        <s v="Juliëtte"/>
        <s v="Juna"/>
        <s v="June"/>
        <s v="Juno"/>
        <s v="Juul"/>
        <s v="Karlijn"/>
        <s v="Kate"/>
        <s v="Kato"/>
        <s v="Kaylee"/>
        <s v="Kayleigh"/>
        <s v="Keet"/>
        <s v="Kensi"/>
        <s v="Kenza"/>
        <s v="Khadija"/>
        <s v="Kiara"/>
        <s v="Kiki"/>
        <s v="Kim"/>
        <s v="Kira"/>
        <s v="Kyara"/>
        <s v="Kyra"/>
        <s v="Laila"/>
        <s v="Lana"/>
        <s v="Lara"/>
        <s v="Laura"/>
        <s v="Laure"/>
        <s v="Lauren"/>
        <s v="Laurie"/>
        <s v="Layla"/>
        <s v="Lea"/>
        <s v="Leah"/>
        <s v="Lena"/>
        <s v="Lenne"/>
        <s v="Lexi"/>
        <s v="Lexie"/>
        <s v="Leyla"/>
        <s v="Lia"/>
        <s v="Lieke"/>
        <s v="Lien"/>
        <s v="Liene"/>
        <s v="Lieve"/>
        <s v="Lilian"/>
        <s v="Liliana"/>
        <s v="Lilly"/>
        <s v="Lilou"/>
        <s v="Lily"/>
        <s v="Lina"/>
        <s v="Linde"/>
        <s v="Linn"/>
        <s v="Linne"/>
        <s v="Lisa"/>
        <s v="Lisanne"/>
        <s v="Lise"/>
        <s v="Liselotte"/>
        <s v="Liv"/>
        <s v="Liva"/>
        <s v="Livia"/>
        <s v="Liya"/>
        <s v="Liyana"/>
        <s v="Liz"/>
        <s v="Liza"/>
        <s v="Lize"/>
        <s v="Lizz"/>
        <s v="Lizzy"/>
        <s v="Loa"/>
        <s v="Loes"/>
        <s v="Lois"/>
        <s v="Lola"/>
        <s v="Lorèn"/>
        <s v="Lot"/>
        <s v="Lott"/>
        <s v="Lotte"/>
        <s v="Loua"/>
        <s v="Louise"/>
        <s v="Lova"/>
        <s v="Loïs"/>
        <s v="Lucie"/>
        <s v="Lucy"/>
        <s v="Luna"/>
        <s v="Lune"/>
        <s v="Luus"/>
        <s v="Lydia"/>
        <s v="Lynn"/>
        <s v="Maaike"/>
        <s v="Maan"/>
        <s v="Maartje"/>
        <s v="Macy"/>
        <s v="Madelief"/>
        <s v="Madée"/>
        <s v="Mae"/>
        <s v="Maeve"/>
        <s v="Maja"/>
        <s v="Malou"/>
        <s v="Mara"/>
        <s v="Mare"/>
        <s v="Maren"/>
        <s v="Maria"/>
        <s v="Marie"/>
        <s v="Marit"/>
        <s v="Marlie"/>
        <s v="Marly"/>
        <s v="Marrit"/>
        <s v="Marwa"/>
        <s v="Maryam"/>
        <s v="Mathilde"/>
        <s v="Maud"/>
        <s v="Maxime"/>
        <s v="Maya"/>
        <s v="Mayra"/>
        <s v="Maysa"/>
        <s v="Medina"/>
        <s v="Megan"/>
        <s v="Meghan"/>
        <s v="Meike"/>
        <s v="Melina"/>
        <s v="Melisa"/>
        <s v="Melissa"/>
        <s v="Melody"/>
        <s v="Merel"/>
        <s v="Merle"/>
        <s v="Meryem"/>
        <s v="Mette"/>
        <s v="Meyra"/>
        <s v="Mia"/>
        <s v="Michelle"/>
        <s v="Mikki"/>
        <s v="Mila"/>
        <s v="Milana"/>
        <s v="Milena"/>
        <s v="Miley"/>
        <s v="Milly"/>
        <s v="Milou"/>
        <s v="Mina"/>
        <s v="Mira"/>
        <s v="Mirre"/>
        <s v="Mirte"/>
        <s v="Mirthe"/>
        <s v="Myla"/>
        <s v="Myra"/>
        <s v="Myrthe"/>
        <s v="Nadia"/>
        <s v="Nadine"/>
        <s v="Naomi"/>
        <s v="Neeltje"/>
        <s v="Nela"/>
        <s v="Nena"/>
        <s v="Niene"/>
        <s v="Nienke"/>
        <s v="Nika"/>
        <s v="Nikki"/>
        <s v="Nikkie"/>
        <s v="Nila"/>
        <s v="Nina"/>
        <s v="Nine"/>
        <s v="Ninthe"/>
        <s v="Nisa"/>
        <s v="Noa"/>
        <s v="Nola"/>
        <s v="Nomi"/>
        <s v="Noor"/>
        <s v="Noortje"/>
        <s v="Nora"/>
        <s v="Norah"/>
        <s v="Nore"/>
        <s v="Nour"/>
        <s v="Nova"/>
        <s v="Novi"/>
        <s v="Novée"/>
        <s v="Nowi"/>
        <s v="Noé"/>
        <s v="Noémi"/>
        <s v="Noë"/>
        <s v="Noëlla"/>
        <s v="Noëlle"/>
        <s v="Nynke"/>
        <s v="Olivia"/>
        <s v="Oliwia"/>
        <s v="Oumayra"/>
        <s v="Phileine"/>
        <s v="Philou"/>
        <s v="Pien"/>
        <s v="Pip"/>
        <s v="Pippa"/>
        <s v="Pleun"/>
        <s v="Pola"/>
        <s v="Puck"/>
        <s v="Puk"/>
        <s v="Quinty"/>
        <s v="Rachel"/>
        <s v="Rana"/>
        <s v="Renske"/>
        <s v="Rhodé"/>
        <s v="Romee"/>
        <s v="Romy"/>
        <s v="Romée"/>
        <s v="Roos"/>
        <s v="Rosa"/>
        <s v="Rosalie"/>
        <s v="Rose"/>
        <s v="Rosie"/>
        <s v="Roxy"/>
        <s v="Ruby"/>
        <s v="Saar"/>
        <s v="Safa"/>
        <s v="Safae"/>
        <s v="Safiya"/>
        <s v="Salomé"/>
        <s v="Sammie"/>
        <s v="Sanna"/>
        <s v="Sanne"/>
        <s v="Sara"/>
        <s v="Sarah"/>
        <s v="Sare"/>
        <s v="Scottie"/>
        <s v="Selena"/>
        <s v="Selina"/>
        <s v="Selma"/>
        <s v="Sena"/>
        <s v="Sienna"/>
        <s v="Silke"/>
        <s v="Siënna"/>
        <s v="Skye"/>
        <s v="Sofia"/>
        <s v="Sofie"/>
        <s v="Soof"/>
        <s v="Sophia"/>
        <s v="Sophie"/>
        <s v="Stella"/>
        <s v="Sterre"/>
        <s v="Suus"/>
        <s v="Suze"/>
        <s v="Tara"/>
        <s v="Teddy"/>
        <s v="Tess"/>
        <s v="Tessa"/>
        <s v="Thirza"/>
        <s v="Tirza"/>
        <s v="Vajèn"/>
        <s v="Valentina"/>
        <s v="Valerie"/>
        <s v="Vanessa"/>
        <s v="Vayèn"/>
        <s v="Veerle"/>
        <s v="Vera"/>
        <s v="Vere"/>
        <s v="Vesper"/>
        <s v="Victoria"/>
        <s v="Vienna"/>
        <s v="Vieve"/>
        <s v="Vive"/>
        <s v="Vivian"/>
        <s v="Vivienne"/>
        <s v="Viënna"/>
        <s v="Wende"/>
        <s v="Wies"/>
        <s v="Wilhelmina"/>
        <s v="Yara"/>
        <s v="Yarah"/>
        <s v="Yasmin"/>
        <s v="Yasmine"/>
        <s v="Yenthe"/>
        <s v="Yfke"/>
        <s v="Yinthe"/>
        <s v="Yuna"/>
        <s v="Zahra"/>
        <s v="Zara"/>
        <s v="Zeyneb"/>
        <s v="Zeynep"/>
        <s v="Ziva"/>
        <s v="Zoey"/>
        <s v="Zofia"/>
        <s v="Zoë"/>
        <s v="Zuzanna"/>
        <s v="Alec"/>
        <s v="Anas"/>
        <s v="Boyd"/>
        <s v="Caleb"/>
        <s v="Cody"/>
        <s v="Damon"/>
        <s v="Dennis"/>
        <s v="Denzel"/>
        <s v="Dries"/>
        <s v="Ediz"/>
        <s v="Elia"/>
        <s v="Enes"/>
        <s v="Eren"/>
        <s v="Erik"/>
        <s v="Evert"/>
        <s v="Friso"/>
        <s v="Gerard"/>
        <s v="Goos"/>
        <s v="Hasan"/>
        <s v="Jaap"/>
        <s v="Jaivy"/>
        <s v="Jeremy"/>
        <s v="Magnus"/>
        <s v="Marouan"/>
        <s v="Mathias"/>
        <s v="Mathis"/>
        <s v="Mikail"/>
        <s v="Milas"/>
        <s v="Mohamad"/>
        <s v="Neal"/>
        <s v="Nicolas"/>
        <s v="Quint"/>
        <s v="Reda"/>
        <s v="Rijk"/>
        <s v="Rik"/>
        <s v="River"/>
        <s v="Taha"/>
        <s v="Taim"/>
        <s v="Tije"/>
        <s v="Wiktor"/>
        <s v="Ziyad"/>
        <s v="Aimy"/>
        <s v="Aivy"/>
        <s v="Amani"/>
        <s v="Annabelle"/>
        <s v="Aukje"/>
        <s v="Bregje"/>
        <s v="Ceylin"/>
        <s v="Chelsea"/>
        <s v="Chiara"/>
        <s v="Christina"/>
        <s v="Cleo"/>
        <s v="Dilara"/>
        <s v="Eleysa"/>
        <s v="Eliz"/>
        <s v="Esila"/>
        <s v="Faith"/>
        <s v="Faylinn"/>
        <s v="Felicia"/>
        <s v="Felien"/>
        <s v="Hajar"/>
        <s v="Hiba"/>
        <s v="Imane"/>
        <s v="Imme"/>
        <s v="Israe"/>
        <s v="Janneke"/>
        <s v="Jaylin"/>
        <s v="Jennifer"/>
        <s v="Jenthe"/>
        <s v="Jolene"/>
        <s v="Lente"/>
        <s v="Lis"/>
        <s v="Liselot"/>
        <s v="Louisa"/>
        <s v="Malak"/>
        <s v="Manou"/>
        <s v="Mariam"/>
        <s v="Mieke"/>
        <s v="Mijs"/>
        <s v="Miray"/>
        <s v="Nada"/>
        <s v="Natalia"/>
        <s v="Neva"/>
        <s v="Nicole"/>
        <s v="Rebecca"/>
        <s v="Romaysa"/>
        <s v="Ronja"/>
        <s v="Sifra"/>
        <s v="Soraya"/>
        <s v="Sue"/>
        <s v="Tasnim"/>
        <s v="Vayen"/>
        <s v="Vayenna"/>
        <s v="Wiktoria"/>
        <s v="Willemijn"/>
        <s v="Yana"/>
        <s v="Zehra"/>
        <s v="Aidan"/>
        <s v="Angelo"/>
        <s v="Aydin"/>
        <s v="Baran"/>
        <s v="Björn"/>
        <s v="Delano"/>
        <s v="Franciszek"/>
        <s v="Imraan"/>
        <s v="Jarno"/>
        <s v="Jaïr"/>
        <s v="Jenoah"/>
        <s v="Johnny"/>
        <s v="Joppe"/>
        <s v="Just"/>
        <s v="Karel"/>
        <s v="Kas"/>
        <s v="Kris"/>
        <s v="Marco"/>
        <s v="Merlijn"/>
        <s v="Michiel"/>
        <s v="Nassim"/>
        <s v="Nicolaas"/>
        <s v="Philippe"/>
        <s v="Roel"/>
        <s v="Silvijn"/>
        <s v="Skyler"/>
        <s v="Soufian"/>
        <s v="Szymon"/>
        <s v="Taeke"/>
        <s v="Tigo"/>
        <s v="Vinn"/>
        <s v="Wesley"/>
        <s v="Wess"/>
        <s v="Zeger"/>
        <s v="Alicja"/>
        <s v="Alisha"/>
        <s v="Belle"/>
        <s v="Billie"/>
        <s v="Celina"/>
        <s v="Dunya"/>
        <s v="Elsa"/>
        <s v="Emmelie"/>
        <s v="Emy"/>
        <s v="Erva"/>
        <s v="Eslem"/>
        <s v="Esmay"/>
        <s v="Evelyn"/>
        <s v="Frederique"/>
        <s v="Jaylee"/>
        <s v="Jessica"/>
        <s v="Jildou"/>
        <s v="Kaat"/>
        <s v="Larissa"/>
        <s v="Leanne"/>
        <s v="Lenthe"/>
        <s v="Lindsey"/>
        <s v="Lorena"/>
        <s v="Lotus"/>
        <s v="Nikola"/>
        <s v="Rivka"/>
        <s v="Robyn"/>
        <s v="Salma"/>
        <s v="Sasha"/>
        <s v="Selah"/>
        <s v="Selin"/>
        <s v="Sham"/>
        <s v="Skylar"/>
        <s v="Suzanne"/>
        <s v="Teske"/>
        <s v="Vayenne"/>
        <s v="Yade"/>
        <s v="Ylva"/>
        <s v="Zümra"/>
        <s v="Aafke"/>
        <s v="Aicha"/>
        <s v="Ana"/>
        <s v="Aniek"/>
        <s v="Anissa"/>
        <s v="Carice"/>
        <s v="Celeste"/>
        <s v="Destiny"/>
        <s v="Florien"/>
        <s v="Iza"/>
        <s v="Jessy"/>
        <s v="Kaya"/>
        <s v="Lianne"/>
        <s v="Madeleine"/>
        <s v="Meis"/>
        <s v="Melek"/>
        <s v="Minke"/>
        <s v="Philine"/>
        <s v="Riva"/>
        <s v="Stacey"/>
        <s v="Yaren"/>
        <s v="Yasmina"/>
        <s v="Aryan"/>
        <s v="Bent"/>
        <s v="Berat"/>
        <s v="Danny"/>
        <s v="Dinand"/>
        <s v="Djay"/>
        <s v="Dwayne"/>
        <s v="Frank"/>
        <s v="Gijsbert"/>
        <s v="Gino"/>
        <s v="Givano"/>
        <s v="Hessel"/>
        <s v="Jessey"/>
        <s v="Jochem"/>
        <s v="Jordi"/>
        <s v="Olle"/>
        <s v="Paul"/>
        <s v="Raaf"/>
        <s v="Roef"/>
        <s v="Sieb"/>
        <s v="Talha"/>
        <s v="Tony"/>
        <s v="Yari"/>
        <s v="Yunus"/>
        <s v="Zakariya"/>
        <s v="Adrianus"/>
        <s v="Arend"/>
        <s v="Art"/>
        <s v="Boudewijn"/>
        <s v="Daaf"/>
        <s v="Danley"/>
        <s v="Duncan"/>
        <s v="Dyon"/>
        <s v="Furkan"/>
        <s v="Lennart"/>
        <s v="Leroy"/>
        <s v="Memphis"/>
        <s v="Nigel"/>
        <s v="Reinier"/>
        <s v="Selim"/>
        <s v="Sky"/>
        <s v="Tren"/>
        <s v="Yigit"/>
        <s v="Aimee"/>
        <s v="Alexis"/>
        <s v="Angel"/>
        <s v="Anne-Sophie"/>
        <s v="Chayenna"/>
        <s v="Chayenne"/>
        <s v="Dounia"/>
        <s v="Elske"/>
        <s v="Fayenn"/>
        <s v="Geertje"/>
        <s v="Hilde"/>
        <s v="Jannetje"/>
        <s v="Joyce"/>
        <s v="Katie"/>
        <s v="Kirsten"/>
        <s v="Leonie"/>
        <s v="Lindy"/>
        <s v="Lizzie"/>
        <s v="Marije"/>
        <s v="Marlijn"/>
        <s v="Maroua"/>
        <s v="Nikita"/>
        <s v="Rosanne"/>
        <s v="Rozemarijn"/>
        <s v="Tatum"/>
        <s v="Tessel"/>
        <s v="Yousra"/>
      </sharedItems>
    </cacheField>
    <cacheField name="Aantal" numFmtId="0">
      <sharedItems containsSemiMixedTypes="0" containsString="0" containsNumber="1" containsInteger="1" minValue="25" maxValue="797"/>
    </cacheField>
    <cacheField name="Populariteit" numFmtId="0">
      <sharedItems containsSemiMixedTypes="0" containsString="0" containsNumber="1" containsInteger="1" minValue="1" maxValue="570"/>
    </cacheField>
    <cacheField name="Lengte" numFmtId="0">
      <sharedItems containsSemiMixedTypes="0" containsString="0" containsNumber="1" containsInteger="1" minValue="2" maxValue="11" count="10">
        <n v="5"/>
        <n v="8"/>
        <n v="3"/>
        <n v="4"/>
        <n v="7"/>
        <n v="6"/>
        <n v="10"/>
        <n v="9"/>
        <n v="2"/>
        <n v="11"/>
      </sharedItems>
    </cacheField>
    <cacheField name="BegLetter" numFmtId="0">
      <sharedItems count="26">
        <s v="A"/>
        <s v="B"/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  <s v="S"/>
        <s v="T"/>
        <s v="U"/>
        <s v="V"/>
        <s v="W"/>
        <s v="X"/>
        <s v="Y"/>
        <s v="Z"/>
      </sharedItems>
    </cacheField>
    <cacheField name="StijgendJN" numFmtId="0">
      <sharedItems/>
    </cacheField>
    <cacheField name="SteedsStijgend" numFmtId="0">
      <sharedItems count="2">
        <b v="0"/>
        <b v="1"/>
      </sharedItems>
    </cacheField>
  </cacheFields>
  <extLst>
    <ext xmlns:x14="http://schemas.microsoft.com/office/spreadsheetml/2009/9/main" uri="{725AE2AE-9491-48be-B2B4-4EB974FC3084}">
      <x14:pivotCacheDefinition pivotCacheId="19595040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72">
  <r>
    <x v="0"/>
    <x v="0"/>
    <x v="0"/>
    <n v="155"/>
    <n v="109"/>
    <x v="0"/>
    <x v="0"/>
    <s v="J"/>
    <x v="0"/>
  </r>
  <r>
    <x v="0"/>
    <x v="0"/>
    <x v="1"/>
    <n v="33"/>
    <n v="460"/>
    <x v="1"/>
    <x v="0"/>
    <s v="J"/>
    <x v="0"/>
  </r>
  <r>
    <x v="0"/>
    <x v="0"/>
    <x v="2"/>
    <n v="53"/>
    <n v="301"/>
    <x v="2"/>
    <x v="0"/>
    <s v="J"/>
    <x v="0"/>
  </r>
  <r>
    <x v="0"/>
    <x v="0"/>
    <x v="3"/>
    <n v="261"/>
    <n v="48"/>
    <x v="3"/>
    <x v="0"/>
    <s v="N"/>
    <x v="0"/>
  </r>
  <r>
    <x v="0"/>
    <x v="0"/>
    <x v="4"/>
    <n v="35"/>
    <n v="439"/>
    <x v="4"/>
    <x v="0"/>
    <s v="J"/>
    <x v="0"/>
  </r>
  <r>
    <x v="0"/>
    <x v="0"/>
    <x v="5"/>
    <n v="48"/>
    <n v="333"/>
    <x v="2"/>
    <x v="0"/>
    <s v="J"/>
    <x v="0"/>
  </r>
  <r>
    <x v="0"/>
    <x v="0"/>
    <x v="6"/>
    <n v="476"/>
    <n v="16"/>
    <x v="3"/>
    <x v="0"/>
    <s v="J"/>
    <x v="0"/>
  </r>
  <r>
    <x v="0"/>
    <x v="0"/>
    <x v="7"/>
    <n v="40"/>
    <n v="398"/>
    <x v="4"/>
    <x v="0"/>
    <s v="J"/>
    <x v="0"/>
  </r>
  <r>
    <x v="0"/>
    <x v="0"/>
    <x v="8"/>
    <n v="30"/>
    <n v="498"/>
    <x v="5"/>
    <x v="0"/>
    <s v="J"/>
    <x v="0"/>
  </r>
  <r>
    <x v="0"/>
    <x v="0"/>
    <x v="9"/>
    <n v="36"/>
    <n v="431"/>
    <x v="0"/>
    <x v="0"/>
    <s v="N"/>
    <x v="0"/>
  </r>
  <r>
    <x v="0"/>
    <x v="0"/>
    <x v="10"/>
    <n v="52"/>
    <n v="309"/>
    <x v="0"/>
    <x v="0"/>
    <s v="N"/>
    <x v="0"/>
  </r>
  <r>
    <x v="0"/>
    <x v="0"/>
    <x v="11"/>
    <n v="31"/>
    <n v="483"/>
    <x v="0"/>
    <x v="0"/>
    <s v="N"/>
    <x v="0"/>
  </r>
  <r>
    <x v="0"/>
    <x v="0"/>
    <x v="12"/>
    <n v="182"/>
    <n v="90"/>
    <x v="0"/>
    <x v="0"/>
    <s v="N"/>
    <x v="0"/>
  </r>
  <r>
    <x v="0"/>
    <x v="0"/>
    <x v="13"/>
    <n v="47"/>
    <n v="341"/>
    <x v="3"/>
    <x v="0"/>
    <s v="N"/>
    <x v="0"/>
  </r>
  <r>
    <x v="0"/>
    <x v="0"/>
    <x v="14"/>
    <n v="44"/>
    <n v="365"/>
    <x v="5"/>
    <x v="0"/>
    <s v="J"/>
    <x v="0"/>
  </r>
  <r>
    <x v="0"/>
    <x v="0"/>
    <x v="15"/>
    <n v="34"/>
    <n v="450"/>
    <x v="6"/>
    <x v="0"/>
    <s v="N"/>
    <x v="0"/>
  </r>
  <r>
    <x v="0"/>
    <x v="0"/>
    <x v="16"/>
    <n v="136"/>
    <n v="118"/>
    <x v="3"/>
    <x v="0"/>
    <s v="J"/>
    <x v="0"/>
  </r>
  <r>
    <x v="0"/>
    <x v="0"/>
    <x v="17"/>
    <n v="210"/>
    <n v="75"/>
    <x v="7"/>
    <x v="0"/>
    <s v="N"/>
    <x v="0"/>
  </r>
  <r>
    <x v="0"/>
    <x v="0"/>
    <x v="18"/>
    <n v="124"/>
    <n v="133"/>
    <x v="2"/>
    <x v="0"/>
    <s v="J"/>
    <x v="0"/>
  </r>
  <r>
    <x v="0"/>
    <x v="0"/>
    <x v="19"/>
    <n v="46"/>
    <n v="346"/>
    <x v="7"/>
    <x v="0"/>
    <s v="J"/>
    <x v="0"/>
  </r>
  <r>
    <x v="0"/>
    <x v="0"/>
    <x v="20"/>
    <n v="81"/>
    <n v="214"/>
    <x v="3"/>
    <x v="0"/>
    <s v="J"/>
    <x v="0"/>
  </r>
  <r>
    <x v="0"/>
    <x v="0"/>
    <x v="21"/>
    <n v="213"/>
    <n v="70"/>
    <x v="3"/>
    <x v="0"/>
    <s v="J"/>
    <x v="1"/>
  </r>
  <r>
    <x v="0"/>
    <x v="0"/>
    <x v="22"/>
    <n v="35"/>
    <n v="439"/>
    <x v="5"/>
    <x v="0"/>
    <s v="N"/>
    <x v="0"/>
  </r>
  <r>
    <x v="0"/>
    <x v="0"/>
    <x v="23"/>
    <n v="45"/>
    <n v="355"/>
    <x v="4"/>
    <x v="0"/>
    <s v="J"/>
    <x v="0"/>
  </r>
  <r>
    <x v="0"/>
    <x v="0"/>
    <x v="24"/>
    <n v="28"/>
    <n v="517"/>
    <x v="0"/>
    <x v="0"/>
    <s v="J"/>
    <x v="0"/>
  </r>
  <r>
    <x v="0"/>
    <x v="0"/>
    <x v="25"/>
    <n v="58"/>
    <n v="271"/>
    <x v="5"/>
    <x v="0"/>
    <s v="J"/>
    <x v="0"/>
  </r>
  <r>
    <x v="0"/>
    <x v="0"/>
    <x v="26"/>
    <n v="68"/>
    <n v="238"/>
    <x v="3"/>
    <x v="0"/>
    <s v="N"/>
    <x v="0"/>
  </r>
  <r>
    <x v="0"/>
    <x v="0"/>
    <x v="27"/>
    <n v="26"/>
    <n v="551"/>
    <x v="3"/>
    <x v="0"/>
    <s v="N"/>
    <x v="0"/>
  </r>
  <r>
    <x v="0"/>
    <x v="0"/>
    <x v="28"/>
    <n v="44"/>
    <n v="365"/>
    <x v="3"/>
    <x v="0"/>
    <s v="N"/>
    <x v="0"/>
  </r>
  <r>
    <x v="0"/>
    <x v="0"/>
    <x v="29"/>
    <n v="30"/>
    <n v="498"/>
    <x v="0"/>
    <x v="0"/>
    <s v="N"/>
    <x v="0"/>
  </r>
  <r>
    <x v="0"/>
    <x v="0"/>
    <x v="30"/>
    <n v="131"/>
    <n v="125"/>
    <x v="3"/>
    <x v="0"/>
    <s v="J"/>
    <x v="0"/>
  </r>
  <r>
    <x v="0"/>
    <x v="0"/>
    <x v="31"/>
    <n v="131"/>
    <n v="125"/>
    <x v="5"/>
    <x v="0"/>
    <s v="J"/>
    <x v="1"/>
  </r>
  <r>
    <x v="0"/>
    <x v="0"/>
    <x v="32"/>
    <n v="41"/>
    <n v="389"/>
    <x v="3"/>
    <x v="0"/>
    <s v="J"/>
    <x v="0"/>
  </r>
  <r>
    <x v="0"/>
    <x v="0"/>
    <x v="33"/>
    <n v="53"/>
    <n v="301"/>
    <x v="3"/>
    <x v="0"/>
    <s v="J"/>
    <x v="0"/>
  </r>
  <r>
    <x v="0"/>
    <x v="0"/>
    <x v="34"/>
    <n v="90"/>
    <n v="200"/>
    <x v="0"/>
    <x v="0"/>
    <s v="N"/>
    <x v="0"/>
  </r>
  <r>
    <x v="0"/>
    <x v="0"/>
    <x v="35"/>
    <n v="37"/>
    <n v="425"/>
    <x v="0"/>
    <x v="0"/>
    <s v="N"/>
    <x v="0"/>
  </r>
  <r>
    <x v="0"/>
    <x v="0"/>
    <x v="36"/>
    <n v="52"/>
    <n v="309"/>
    <x v="0"/>
    <x v="0"/>
    <s v="N"/>
    <x v="0"/>
  </r>
  <r>
    <x v="0"/>
    <x v="0"/>
    <x v="37"/>
    <n v="26"/>
    <n v="551"/>
    <x v="3"/>
    <x v="1"/>
    <s v="J"/>
    <x v="0"/>
  </r>
  <r>
    <x v="0"/>
    <x v="0"/>
    <x v="38"/>
    <n v="54"/>
    <n v="299"/>
    <x v="3"/>
    <x v="1"/>
    <s v="J"/>
    <x v="0"/>
  </r>
  <r>
    <x v="0"/>
    <x v="0"/>
    <x v="39"/>
    <n v="123"/>
    <n v="137"/>
    <x v="2"/>
    <x v="1"/>
    <s v="N"/>
    <x v="0"/>
  </r>
  <r>
    <x v="0"/>
    <x v="0"/>
    <x v="40"/>
    <n v="41"/>
    <n v="389"/>
    <x v="1"/>
    <x v="1"/>
    <s v="J"/>
    <x v="0"/>
  </r>
  <r>
    <x v="0"/>
    <x v="0"/>
    <x v="41"/>
    <n v="117"/>
    <n v="146"/>
    <x v="3"/>
    <x v="1"/>
    <s v="J"/>
    <x v="0"/>
  </r>
  <r>
    <x v="0"/>
    <x v="0"/>
    <x v="42"/>
    <n v="92"/>
    <n v="194"/>
    <x v="2"/>
    <x v="1"/>
    <s v="J"/>
    <x v="0"/>
  </r>
  <r>
    <x v="0"/>
    <x v="0"/>
    <x v="43"/>
    <n v="36"/>
    <n v="431"/>
    <x v="0"/>
    <x v="1"/>
    <s v="N"/>
    <x v="0"/>
  </r>
  <r>
    <x v="0"/>
    <x v="0"/>
    <x v="44"/>
    <n v="440"/>
    <n v="19"/>
    <x v="1"/>
    <x v="1"/>
    <s v="J"/>
    <x v="0"/>
  </r>
  <r>
    <x v="0"/>
    <x v="0"/>
    <x v="45"/>
    <n v="25"/>
    <n v="570"/>
    <x v="4"/>
    <x v="1"/>
    <s v="J"/>
    <x v="0"/>
  </r>
  <r>
    <x v="0"/>
    <x v="0"/>
    <x v="46"/>
    <n v="36"/>
    <n v="431"/>
    <x v="1"/>
    <x v="1"/>
    <s v="N"/>
    <x v="0"/>
  </r>
  <r>
    <x v="0"/>
    <x v="0"/>
    <x v="47"/>
    <n v="55"/>
    <n v="289"/>
    <x v="5"/>
    <x v="1"/>
    <s v="J"/>
    <x v="0"/>
  </r>
  <r>
    <x v="0"/>
    <x v="0"/>
    <x v="48"/>
    <n v="49"/>
    <n v="329"/>
    <x v="0"/>
    <x v="1"/>
    <s v="N"/>
    <x v="0"/>
  </r>
  <r>
    <x v="0"/>
    <x v="0"/>
    <x v="49"/>
    <n v="35"/>
    <n v="439"/>
    <x v="0"/>
    <x v="1"/>
    <s v="N"/>
    <x v="0"/>
  </r>
  <r>
    <x v="0"/>
    <x v="0"/>
    <x v="50"/>
    <n v="35"/>
    <n v="439"/>
    <x v="8"/>
    <x v="1"/>
    <s v="J"/>
    <x v="0"/>
  </r>
  <r>
    <x v="0"/>
    <x v="0"/>
    <x v="51"/>
    <n v="65"/>
    <n v="247"/>
    <x v="3"/>
    <x v="1"/>
    <s v="J"/>
    <x v="1"/>
  </r>
  <r>
    <x v="0"/>
    <x v="0"/>
    <x v="52"/>
    <n v="417"/>
    <n v="20"/>
    <x v="3"/>
    <x v="1"/>
    <s v="J"/>
    <x v="0"/>
  </r>
  <r>
    <x v="0"/>
    <x v="0"/>
    <x v="53"/>
    <n v="61"/>
    <n v="259"/>
    <x v="2"/>
    <x v="1"/>
    <s v="J"/>
    <x v="0"/>
  </r>
  <r>
    <x v="0"/>
    <x v="0"/>
    <x v="54"/>
    <n v="72"/>
    <n v="230"/>
    <x v="0"/>
    <x v="1"/>
    <s v="J"/>
    <x v="0"/>
  </r>
  <r>
    <x v="0"/>
    <x v="0"/>
    <x v="55"/>
    <n v="70"/>
    <n v="232"/>
    <x v="0"/>
    <x v="1"/>
    <s v="N"/>
    <x v="0"/>
  </r>
  <r>
    <x v="0"/>
    <x v="0"/>
    <x v="56"/>
    <n v="42"/>
    <n v="382"/>
    <x v="3"/>
    <x v="1"/>
    <s v="J"/>
    <x v="0"/>
  </r>
  <r>
    <x v="0"/>
    <x v="0"/>
    <x v="57"/>
    <n v="55"/>
    <n v="289"/>
    <x v="3"/>
    <x v="1"/>
    <s v="N"/>
    <x v="0"/>
  </r>
  <r>
    <x v="0"/>
    <x v="0"/>
    <x v="58"/>
    <n v="216"/>
    <n v="67"/>
    <x v="0"/>
    <x v="1"/>
    <s v="J"/>
    <x v="0"/>
  </r>
  <r>
    <x v="0"/>
    <x v="0"/>
    <x v="59"/>
    <n v="32"/>
    <n v="473"/>
    <x v="0"/>
    <x v="1"/>
    <s v="J"/>
    <x v="0"/>
  </r>
  <r>
    <x v="0"/>
    <x v="0"/>
    <x v="60"/>
    <n v="43"/>
    <n v="372"/>
    <x v="4"/>
    <x v="1"/>
    <s v="N"/>
    <x v="0"/>
  </r>
  <r>
    <x v="0"/>
    <x v="0"/>
    <x v="61"/>
    <n v="531"/>
    <n v="11"/>
    <x v="3"/>
    <x v="1"/>
    <s v="N"/>
    <x v="0"/>
  </r>
  <r>
    <x v="0"/>
    <x v="0"/>
    <x v="62"/>
    <n v="48"/>
    <n v="333"/>
    <x v="4"/>
    <x v="1"/>
    <s v="J"/>
    <x v="0"/>
  </r>
  <r>
    <x v="0"/>
    <x v="0"/>
    <x v="63"/>
    <n v="27"/>
    <n v="534"/>
    <x v="0"/>
    <x v="1"/>
    <s v="N"/>
    <x v="0"/>
  </r>
  <r>
    <x v="0"/>
    <x v="0"/>
    <x v="64"/>
    <n v="80"/>
    <n v="219"/>
    <x v="0"/>
    <x v="1"/>
    <s v="N"/>
    <x v="0"/>
  </r>
  <r>
    <x v="0"/>
    <x v="0"/>
    <x v="65"/>
    <n v="28"/>
    <n v="517"/>
    <x v="0"/>
    <x v="1"/>
    <s v="J"/>
    <x v="0"/>
  </r>
  <r>
    <x v="0"/>
    <x v="0"/>
    <x v="66"/>
    <n v="33"/>
    <n v="460"/>
    <x v="0"/>
    <x v="1"/>
    <s v="J"/>
    <x v="0"/>
  </r>
  <r>
    <x v="0"/>
    <x v="0"/>
    <x v="67"/>
    <n v="28"/>
    <n v="517"/>
    <x v="0"/>
    <x v="1"/>
    <s v="N"/>
    <x v="0"/>
  </r>
  <r>
    <x v="0"/>
    <x v="0"/>
    <x v="68"/>
    <n v="41"/>
    <n v="389"/>
    <x v="0"/>
    <x v="1"/>
    <s v="N"/>
    <x v="0"/>
  </r>
  <r>
    <x v="0"/>
    <x v="0"/>
    <x v="69"/>
    <n v="25"/>
    <n v="570"/>
    <x v="2"/>
    <x v="2"/>
    <s v="J"/>
    <x v="0"/>
  </r>
  <r>
    <x v="0"/>
    <x v="0"/>
    <x v="70"/>
    <n v="277"/>
    <n v="44"/>
    <x v="2"/>
    <x v="2"/>
    <s v="J"/>
    <x v="0"/>
  </r>
  <r>
    <x v="0"/>
    <x v="0"/>
    <x v="71"/>
    <n v="172"/>
    <n v="95"/>
    <x v="5"/>
    <x v="2"/>
    <s v="N"/>
    <x v="0"/>
  </r>
  <r>
    <x v="0"/>
    <x v="0"/>
    <x v="72"/>
    <n v="81"/>
    <n v="214"/>
    <x v="4"/>
    <x v="2"/>
    <s v="J"/>
    <x v="0"/>
  </r>
  <r>
    <x v="0"/>
    <x v="0"/>
    <x v="73"/>
    <n v="28"/>
    <n v="517"/>
    <x v="0"/>
    <x v="2"/>
    <s v="J"/>
    <x v="0"/>
  </r>
  <r>
    <x v="0"/>
    <x v="0"/>
    <x v="74"/>
    <n v="89"/>
    <n v="207"/>
    <x v="0"/>
    <x v="2"/>
    <s v="J"/>
    <x v="0"/>
  </r>
  <r>
    <x v="0"/>
    <x v="0"/>
    <x v="75"/>
    <n v="48"/>
    <n v="333"/>
    <x v="6"/>
    <x v="2"/>
    <s v="N"/>
    <x v="0"/>
  </r>
  <r>
    <x v="0"/>
    <x v="0"/>
    <x v="76"/>
    <n v="46"/>
    <n v="346"/>
    <x v="7"/>
    <x v="2"/>
    <s v="N"/>
    <x v="0"/>
  </r>
  <r>
    <x v="0"/>
    <x v="0"/>
    <x v="77"/>
    <n v="31"/>
    <n v="483"/>
    <x v="9"/>
    <x v="2"/>
    <s v="J"/>
    <x v="0"/>
  </r>
  <r>
    <x v="0"/>
    <x v="0"/>
    <x v="78"/>
    <n v="25"/>
    <n v="570"/>
    <x v="3"/>
    <x v="2"/>
    <s v="J"/>
    <x v="0"/>
  </r>
  <r>
    <x v="0"/>
    <x v="0"/>
    <x v="79"/>
    <n v="59"/>
    <n v="269"/>
    <x v="0"/>
    <x v="2"/>
    <s v="J"/>
    <x v="0"/>
  </r>
  <r>
    <x v="0"/>
    <x v="0"/>
    <x v="80"/>
    <n v="63"/>
    <n v="252"/>
    <x v="5"/>
    <x v="2"/>
    <s v="J"/>
    <x v="0"/>
  </r>
  <r>
    <x v="0"/>
    <x v="0"/>
    <x v="81"/>
    <n v="123"/>
    <n v="137"/>
    <x v="1"/>
    <x v="2"/>
    <s v="N"/>
    <x v="0"/>
  </r>
  <r>
    <x v="0"/>
    <x v="0"/>
    <x v="82"/>
    <n v="717"/>
    <n v="2"/>
    <x v="3"/>
    <x v="3"/>
    <s v="J"/>
    <x v="0"/>
  </r>
  <r>
    <x v="0"/>
    <x v="0"/>
    <x v="83"/>
    <n v="119"/>
    <n v="141"/>
    <x v="0"/>
    <x v="3"/>
    <s v="J"/>
    <x v="0"/>
  </r>
  <r>
    <x v="0"/>
    <x v="0"/>
    <x v="84"/>
    <n v="131"/>
    <n v="125"/>
    <x v="5"/>
    <x v="3"/>
    <s v="J"/>
    <x v="0"/>
  </r>
  <r>
    <x v="0"/>
    <x v="0"/>
    <x v="85"/>
    <n v="59"/>
    <n v="269"/>
    <x v="0"/>
    <x v="3"/>
    <s v="J"/>
    <x v="0"/>
  </r>
  <r>
    <x v="0"/>
    <x v="0"/>
    <x v="86"/>
    <n v="205"/>
    <n v="78"/>
    <x v="3"/>
    <x v="3"/>
    <s v="J"/>
    <x v="0"/>
  </r>
  <r>
    <x v="0"/>
    <x v="0"/>
    <x v="87"/>
    <n v="105"/>
    <n v="166"/>
    <x v="5"/>
    <x v="3"/>
    <s v="N"/>
    <x v="0"/>
  </r>
  <r>
    <x v="0"/>
    <x v="0"/>
    <x v="88"/>
    <n v="286"/>
    <n v="42"/>
    <x v="5"/>
    <x v="3"/>
    <s v="J"/>
    <x v="0"/>
  </r>
  <r>
    <x v="0"/>
    <x v="0"/>
    <x v="89"/>
    <n v="32"/>
    <n v="473"/>
    <x v="5"/>
    <x v="3"/>
    <s v="J"/>
    <x v="0"/>
  </r>
  <r>
    <x v="0"/>
    <x v="0"/>
    <x v="90"/>
    <n v="53"/>
    <n v="301"/>
    <x v="0"/>
    <x v="3"/>
    <s v="J"/>
    <x v="0"/>
  </r>
  <r>
    <x v="0"/>
    <x v="0"/>
    <x v="91"/>
    <n v="58"/>
    <n v="271"/>
    <x v="3"/>
    <x v="3"/>
    <s v="N"/>
    <x v="0"/>
  </r>
  <r>
    <x v="0"/>
    <x v="0"/>
    <x v="92"/>
    <n v="51"/>
    <n v="318"/>
    <x v="0"/>
    <x v="3"/>
    <s v="N"/>
    <x v="0"/>
  </r>
  <r>
    <x v="0"/>
    <x v="0"/>
    <x v="93"/>
    <n v="42"/>
    <n v="382"/>
    <x v="3"/>
    <x v="3"/>
    <s v="J"/>
    <x v="0"/>
  </r>
  <r>
    <x v="0"/>
    <x v="0"/>
    <x v="94"/>
    <n v="342"/>
    <n v="30"/>
    <x v="0"/>
    <x v="3"/>
    <s v="J"/>
    <x v="0"/>
  </r>
  <r>
    <x v="0"/>
    <x v="0"/>
    <x v="95"/>
    <n v="40"/>
    <n v="398"/>
    <x v="3"/>
    <x v="3"/>
    <s v="N"/>
    <x v="0"/>
  </r>
  <r>
    <x v="0"/>
    <x v="0"/>
    <x v="96"/>
    <n v="40"/>
    <n v="398"/>
    <x v="2"/>
    <x v="3"/>
    <s v="J"/>
    <x v="0"/>
  </r>
  <r>
    <x v="0"/>
    <x v="0"/>
    <x v="97"/>
    <n v="186"/>
    <n v="88"/>
    <x v="3"/>
    <x v="3"/>
    <s v="N"/>
    <x v="0"/>
  </r>
  <r>
    <x v="0"/>
    <x v="0"/>
    <x v="98"/>
    <n v="26"/>
    <n v="551"/>
    <x v="3"/>
    <x v="3"/>
    <s v="J"/>
    <x v="0"/>
  </r>
  <r>
    <x v="0"/>
    <x v="0"/>
    <x v="99"/>
    <n v="34"/>
    <n v="450"/>
    <x v="0"/>
    <x v="3"/>
    <s v="J"/>
    <x v="0"/>
  </r>
  <r>
    <x v="0"/>
    <x v="0"/>
    <x v="100"/>
    <n v="29"/>
    <n v="506"/>
    <x v="0"/>
    <x v="3"/>
    <s v="N"/>
    <x v="0"/>
  </r>
  <r>
    <x v="0"/>
    <x v="0"/>
    <x v="101"/>
    <n v="320"/>
    <n v="37"/>
    <x v="2"/>
    <x v="3"/>
    <s v="N"/>
    <x v="0"/>
  </r>
  <r>
    <x v="0"/>
    <x v="0"/>
    <x v="102"/>
    <n v="45"/>
    <n v="355"/>
    <x v="3"/>
    <x v="3"/>
    <s v="N"/>
    <x v="0"/>
  </r>
  <r>
    <x v="0"/>
    <x v="0"/>
    <x v="103"/>
    <n v="25"/>
    <n v="570"/>
    <x v="0"/>
    <x v="3"/>
    <s v="N"/>
    <x v="0"/>
  </r>
  <r>
    <x v="0"/>
    <x v="0"/>
    <x v="104"/>
    <n v="27"/>
    <n v="534"/>
    <x v="3"/>
    <x v="3"/>
    <s v="J"/>
    <x v="0"/>
  </r>
  <r>
    <x v="0"/>
    <x v="0"/>
    <x v="105"/>
    <n v="31"/>
    <n v="483"/>
    <x v="3"/>
    <x v="3"/>
    <s v="N"/>
    <x v="0"/>
  </r>
  <r>
    <x v="0"/>
    <x v="0"/>
    <x v="106"/>
    <n v="70"/>
    <n v="232"/>
    <x v="3"/>
    <x v="3"/>
    <s v="N"/>
    <x v="0"/>
  </r>
  <r>
    <x v="0"/>
    <x v="0"/>
    <x v="107"/>
    <n v="36"/>
    <n v="431"/>
    <x v="4"/>
    <x v="3"/>
    <s v="J"/>
    <x v="0"/>
  </r>
  <r>
    <x v="0"/>
    <x v="0"/>
    <x v="108"/>
    <n v="29"/>
    <n v="506"/>
    <x v="4"/>
    <x v="3"/>
    <s v="J"/>
    <x v="0"/>
  </r>
  <r>
    <x v="0"/>
    <x v="0"/>
    <x v="109"/>
    <n v="28"/>
    <n v="517"/>
    <x v="2"/>
    <x v="3"/>
    <s v="J"/>
    <x v="0"/>
  </r>
  <r>
    <x v="0"/>
    <x v="0"/>
    <x v="110"/>
    <n v="60"/>
    <n v="263"/>
    <x v="0"/>
    <x v="3"/>
    <s v="J"/>
    <x v="0"/>
  </r>
  <r>
    <x v="0"/>
    <x v="0"/>
    <x v="111"/>
    <n v="43"/>
    <n v="372"/>
    <x v="5"/>
    <x v="3"/>
    <s v="N"/>
    <x v="0"/>
  </r>
  <r>
    <x v="0"/>
    <x v="0"/>
    <x v="112"/>
    <n v="55"/>
    <n v="289"/>
    <x v="0"/>
    <x v="3"/>
    <s v="J"/>
    <x v="0"/>
  </r>
  <r>
    <x v="0"/>
    <x v="0"/>
    <x v="113"/>
    <n v="27"/>
    <n v="534"/>
    <x v="3"/>
    <x v="3"/>
    <s v="J"/>
    <x v="0"/>
  </r>
  <r>
    <x v="0"/>
    <x v="0"/>
    <x v="114"/>
    <n v="174"/>
    <n v="94"/>
    <x v="3"/>
    <x v="3"/>
    <s v="N"/>
    <x v="0"/>
  </r>
  <r>
    <x v="0"/>
    <x v="0"/>
    <x v="115"/>
    <n v="162"/>
    <n v="105"/>
    <x v="0"/>
    <x v="3"/>
    <s v="N"/>
    <x v="0"/>
  </r>
  <r>
    <x v="0"/>
    <x v="0"/>
    <x v="116"/>
    <n v="30"/>
    <n v="498"/>
    <x v="5"/>
    <x v="3"/>
    <s v="N"/>
    <x v="0"/>
  </r>
  <r>
    <x v="0"/>
    <x v="0"/>
    <x v="117"/>
    <n v="71"/>
    <n v="231"/>
    <x v="3"/>
    <x v="4"/>
    <s v="J"/>
    <x v="0"/>
  </r>
  <r>
    <x v="0"/>
    <x v="0"/>
    <x v="118"/>
    <n v="56"/>
    <n v="282"/>
    <x v="2"/>
    <x v="4"/>
    <s v="N"/>
    <x v="0"/>
  </r>
  <r>
    <x v="0"/>
    <x v="0"/>
    <x v="119"/>
    <n v="166"/>
    <n v="98"/>
    <x v="0"/>
    <x v="4"/>
    <s v="J"/>
    <x v="1"/>
  </r>
  <r>
    <x v="0"/>
    <x v="0"/>
    <x v="120"/>
    <n v="140"/>
    <n v="116"/>
    <x v="5"/>
    <x v="4"/>
    <s v="J"/>
    <x v="0"/>
  </r>
  <r>
    <x v="0"/>
    <x v="0"/>
    <x v="121"/>
    <n v="26"/>
    <n v="551"/>
    <x v="3"/>
    <x v="4"/>
    <s v="J"/>
    <x v="0"/>
  </r>
  <r>
    <x v="0"/>
    <x v="0"/>
    <x v="122"/>
    <n v="132"/>
    <n v="124"/>
    <x v="3"/>
    <x v="4"/>
    <s v="N"/>
    <x v="0"/>
  </r>
  <r>
    <x v="0"/>
    <x v="0"/>
    <x v="123"/>
    <n v="27"/>
    <n v="534"/>
    <x v="0"/>
    <x v="4"/>
    <s v="J"/>
    <x v="0"/>
  </r>
  <r>
    <x v="0"/>
    <x v="0"/>
    <x v="124"/>
    <n v="38"/>
    <n v="416"/>
    <x v="3"/>
    <x v="4"/>
    <s v="N"/>
    <x v="0"/>
  </r>
  <r>
    <x v="0"/>
    <x v="0"/>
    <x v="125"/>
    <n v="28"/>
    <n v="517"/>
    <x v="3"/>
    <x v="4"/>
    <s v="J"/>
    <x v="0"/>
  </r>
  <r>
    <x v="0"/>
    <x v="0"/>
    <x v="126"/>
    <n v="69"/>
    <n v="234"/>
    <x v="0"/>
    <x v="4"/>
    <s v="J"/>
    <x v="0"/>
  </r>
  <r>
    <x v="0"/>
    <x v="0"/>
    <x v="127"/>
    <n v="92"/>
    <n v="194"/>
    <x v="3"/>
    <x v="4"/>
    <s v="J"/>
    <x v="0"/>
  </r>
  <r>
    <x v="0"/>
    <x v="0"/>
    <x v="128"/>
    <n v="84"/>
    <n v="212"/>
    <x v="0"/>
    <x v="4"/>
    <s v="J"/>
    <x v="0"/>
  </r>
  <r>
    <x v="0"/>
    <x v="0"/>
    <x v="129"/>
    <n v="169"/>
    <n v="97"/>
    <x v="3"/>
    <x v="4"/>
    <s v="N"/>
    <x v="0"/>
  </r>
  <r>
    <x v="0"/>
    <x v="0"/>
    <x v="130"/>
    <n v="104"/>
    <n v="169"/>
    <x v="3"/>
    <x v="5"/>
    <s v="N"/>
    <x v="0"/>
  </r>
  <r>
    <x v="0"/>
    <x v="0"/>
    <x v="131"/>
    <n v="106"/>
    <n v="164"/>
    <x v="5"/>
    <x v="5"/>
    <s v="J"/>
    <x v="0"/>
  </r>
  <r>
    <x v="0"/>
    <x v="0"/>
    <x v="132"/>
    <n v="251"/>
    <n v="54"/>
    <x v="0"/>
    <x v="5"/>
    <s v="J"/>
    <x v="0"/>
  </r>
  <r>
    <x v="0"/>
    <x v="0"/>
    <x v="133"/>
    <n v="165"/>
    <n v="100"/>
    <x v="0"/>
    <x v="5"/>
    <s v="J"/>
    <x v="0"/>
  </r>
  <r>
    <x v="0"/>
    <x v="0"/>
    <x v="134"/>
    <n v="44"/>
    <n v="365"/>
    <x v="5"/>
    <x v="5"/>
    <s v="N"/>
    <x v="0"/>
  </r>
  <r>
    <x v="0"/>
    <x v="0"/>
    <x v="135"/>
    <n v="64"/>
    <n v="249"/>
    <x v="0"/>
    <x v="5"/>
    <s v="J"/>
    <x v="0"/>
  </r>
  <r>
    <x v="0"/>
    <x v="0"/>
    <x v="136"/>
    <n v="101"/>
    <n v="176"/>
    <x v="0"/>
    <x v="5"/>
    <s v="N"/>
    <x v="0"/>
  </r>
  <r>
    <x v="0"/>
    <x v="0"/>
    <x v="137"/>
    <n v="37"/>
    <n v="425"/>
    <x v="5"/>
    <x v="5"/>
    <s v="J"/>
    <x v="0"/>
  </r>
  <r>
    <x v="0"/>
    <x v="0"/>
    <x v="138"/>
    <n v="596"/>
    <n v="6"/>
    <x v="3"/>
    <x v="5"/>
    <s v="N"/>
    <x v="0"/>
  </r>
  <r>
    <x v="0"/>
    <x v="0"/>
    <x v="139"/>
    <n v="27"/>
    <n v="534"/>
    <x v="4"/>
    <x v="5"/>
    <s v="J"/>
    <x v="0"/>
  </r>
  <r>
    <x v="0"/>
    <x v="0"/>
    <x v="140"/>
    <n v="31"/>
    <n v="483"/>
    <x v="3"/>
    <x v="5"/>
    <s v="J"/>
    <x v="0"/>
  </r>
  <r>
    <x v="0"/>
    <x v="0"/>
    <x v="141"/>
    <n v="99"/>
    <n v="180"/>
    <x v="4"/>
    <x v="5"/>
    <s v="N"/>
    <x v="0"/>
  </r>
  <r>
    <x v="0"/>
    <x v="0"/>
    <x v="142"/>
    <n v="258"/>
    <n v="49"/>
    <x v="5"/>
    <x v="5"/>
    <s v="N"/>
    <x v="0"/>
  </r>
  <r>
    <x v="0"/>
    <x v="0"/>
    <x v="143"/>
    <n v="45"/>
    <n v="355"/>
    <x v="0"/>
    <x v="5"/>
    <s v="N"/>
    <x v="0"/>
  </r>
  <r>
    <x v="0"/>
    <x v="0"/>
    <x v="144"/>
    <n v="55"/>
    <n v="289"/>
    <x v="2"/>
    <x v="5"/>
    <s v="J"/>
    <x v="1"/>
  </r>
  <r>
    <x v="0"/>
    <x v="0"/>
    <x v="145"/>
    <n v="27"/>
    <n v="534"/>
    <x v="3"/>
    <x v="5"/>
    <s v="J"/>
    <x v="0"/>
  </r>
  <r>
    <x v="0"/>
    <x v="0"/>
    <x v="146"/>
    <n v="27"/>
    <n v="534"/>
    <x v="1"/>
    <x v="5"/>
    <s v="N"/>
    <x v="0"/>
  </r>
  <r>
    <x v="0"/>
    <x v="0"/>
    <x v="147"/>
    <n v="31"/>
    <n v="483"/>
    <x v="0"/>
    <x v="5"/>
    <s v="N"/>
    <x v="0"/>
  </r>
  <r>
    <x v="0"/>
    <x v="0"/>
    <x v="148"/>
    <n v="53"/>
    <n v="301"/>
    <x v="4"/>
    <x v="5"/>
    <s v="J"/>
    <x v="0"/>
  </r>
  <r>
    <x v="0"/>
    <x v="0"/>
    <x v="149"/>
    <n v="53"/>
    <n v="301"/>
    <x v="3"/>
    <x v="5"/>
    <s v="N"/>
    <x v="0"/>
  </r>
  <r>
    <x v="0"/>
    <x v="0"/>
    <x v="150"/>
    <n v="66"/>
    <n v="245"/>
    <x v="4"/>
    <x v="6"/>
    <s v="N"/>
    <x v="0"/>
  </r>
  <r>
    <x v="0"/>
    <x v="0"/>
    <x v="151"/>
    <n v="55"/>
    <n v="289"/>
    <x v="4"/>
    <x v="6"/>
    <s v="J"/>
    <x v="0"/>
  </r>
  <r>
    <x v="0"/>
    <x v="0"/>
    <x v="152"/>
    <n v="48"/>
    <n v="333"/>
    <x v="5"/>
    <x v="6"/>
    <s v="J"/>
    <x v="0"/>
  </r>
  <r>
    <x v="0"/>
    <x v="0"/>
    <x v="153"/>
    <n v="92"/>
    <n v="194"/>
    <x v="5"/>
    <x v="6"/>
    <s v="J"/>
    <x v="0"/>
  </r>
  <r>
    <x v="0"/>
    <x v="0"/>
    <x v="154"/>
    <n v="33"/>
    <n v="460"/>
    <x v="5"/>
    <x v="6"/>
    <s v="N"/>
    <x v="0"/>
  </r>
  <r>
    <x v="0"/>
    <x v="0"/>
    <x v="155"/>
    <n v="26"/>
    <n v="551"/>
    <x v="3"/>
    <x v="6"/>
    <s v="J"/>
    <x v="0"/>
  </r>
  <r>
    <x v="0"/>
    <x v="0"/>
    <x v="156"/>
    <n v="366"/>
    <n v="26"/>
    <x v="3"/>
    <x v="6"/>
    <s v="N"/>
    <x v="0"/>
  </r>
  <r>
    <x v="0"/>
    <x v="0"/>
    <x v="157"/>
    <n v="30"/>
    <n v="498"/>
    <x v="1"/>
    <x v="6"/>
    <s v="N"/>
    <x v="0"/>
  </r>
  <r>
    <x v="0"/>
    <x v="0"/>
    <x v="158"/>
    <n v="27"/>
    <n v="534"/>
    <x v="0"/>
    <x v="6"/>
    <s v="J"/>
    <x v="0"/>
  </r>
  <r>
    <x v="0"/>
    <x v="0"/>
    <x v="159"/>
    <n v="323"/>
    <n v="34"/>
    <x v="3"/>
    <x v="6"/>
    <s v="N"/>
    <x v="0"/>
  </r>
  <r>
    <x v="0"/>
    <x v="0"/>
    <x v="160"/>
    <n v="118"/>
    <n v="142"/>
    <x v="0"/>
    <x v="7"/>
    <s v="N"/>
    <x v="0"/>
  </r>
  <r>
    <x v="0"/>
    <x v="0"/>
    <x v="161"/>
    <n v="51"/>
    <n v="318"/>
    <x v="5"/>
    <x v="7"/>
    <s v="N"/>
    <x v="0"/>
  </r>
  <r>
    <x v="0"/>
    <x v="0"/>
    <x v="162"/>
    <n v="26"/>
    <n v="551"/>
    <x v="3"/>
    <x v="7"/>
    <s v="N"/>
    <x v="0"/>
  </r>
  <r>
    <x v="0"/>
    <x v="0"/>
    <x v="163"/>
    <n v="128"/>
    <n v="131"/>
    <x v="4"/>
    <x v="7"/>
    <s v="N"/>
    <x v="0"/>
  </r>
  <r>
    <x v="0"/>
    <x v="0"/>
    <x v="164"/>
    <n v="211"/>
    <n v="73"/>
    <x v="0"/>
    <x v="7"/>
    <s v="J"/>
    <x v="0"/>
  </r>
  <r>
    <x v="0"/>
    <x v="0"/>
    <x v="165"/>
    <n v="362"/>
    <n v="28"/>
    <x v="3"/>
    <x v="7"/>
    <s v="N"/>
    <x v="0"/>
  </r>
  <r>
    <x v="0"/>
    <x v="0"/>
    <x v="166"/>
    <n v="57"/>
    <n v="276"/>
    <x v="3"/>
    <x v="7"/>
    <s v="J"/>
    <x v="0"/>
  </r>
  <r>
    <x v="0"/>
    <x v="0"/>
    <x v="167"/>
    <n v="94"/>
    <n v="190"/>
    <x v="2"/>
    <x v="8"/>
    <s v="J"/>
    <x v="0"/>
  </r>
  <r>
    <x v="0"/>
    <x v="0"/>
    <x v="168"/>
    <n v="98"/>
    <n v="185"/>
    <x v="4"/>
    <x v="8"/>
    <s v="J"/>
    <x v="0"/>
  </r>
  <r>
    <x v="0"/>
    <x v="0"/>
    <x v="169"/>
    <n v="33"/>
    <n v="460"/>
    <x v="0"/>
    <x v="8"/>
    <s v="J"/>
    <x v="0"/>
  </r>
  <r>
    <x v="0"/>
    <x v="0"/>
    <x v="170"/>
    <n v="30"/>
    <n v="498"/>
    <x v="3"/>
    <x v="8"/>
    <s v="J"/>
    <x v="0"/>
  </r>
  <r>
    <x v="0"/>
    <x v="0"/>
    <x v="171"/>
    <n v="51"/>
    <n v="318"/>
    <x v="3"/>
    <x v="8"/>
    <s v="J"/>
    <x v="1"/>
  </r>
  <r>
    <x v="0"/>
    <x v="0"/>
    <x v="172"/>
    <n v="31"/>
    <n v="483"/>
    <x v="0"/>
    <x v="8"/>
    <s v="N"/>
    <x v="0"/>
  </r>
  <r>
    <x v="0"/>
    <x v="0"/>
    <x v="173"/>
    <n v="95"/>
    <n v="189"/>
    <x v="0"/>
    <x v="8"/>
    <s v="J"/>
    <x v="0"/>
  </r>
  <r>
    <x v="0"/>
    <x v="0"/>
    <x v="174"/>
    <n v="108"/>
    <n v="160"/>
    <x v="0"/>
    <x v="8"/>
    <s v="N"/>
    <x v="0"/>
  </r>
  <r>
    <x v="0"/>
    <x v="0"/>
    <x v="175"/>
    <n v="37"/>
    <n v="425"/>
    <x v="2"/>
    <x v="8"/>
    <s v="J"/>
    <x v="0"/>
  </r>
  <r>
    <x v="0"/>
    <x v="0"/>
    <x v="176"/>
    <n v="51"/>
    <n v="318"/>
    <x v="0"/>
    <x v="8"/>
    <s v="J"/>
    <x v="1"/>
  </r>
  <r>
    <x v="0"/>
    <x v="0"/>
    <x v="177"/>
    <n v="41"/>
    <n v="389"/>
    <x v="5"/>
    <x v="8"/>
    <s v="N"/>
    <x v="0"/>
  </r>
  <r>
    <x v="0"/>
    <x v="0"/>
    <x v="178"/>
    <n v="42"/>
    <n v="382"/>
    <x v="5"/>
    <x v="8"/>
    <s v="N"/>
    <x v="0"/>
  </r>
  <r>
    <x v="0"/>
    <x v="0"/>
    <x v="179"/>
    <n v="73"/>
    <n v="228"/>
    <x v="3"/>
    <x v="8"/>
    <s v="J"/>
    <x v="0"/>
  </r>
  <r>
    <x v="0"/>
    <x v="0"/>
    <x v="180"/>
    <n v="57"/>
    <n v="276"/>
    <x v="3"/>
    <x v="8"/>
    <s v="N"/>
    <x v="0"/>
  </r>
  <r>
    <x v="0"/>
    <x v="0"/>
    <x v="181"/>
    <n v="56"/>
    <n v="282"/>
    <x v="2"/>
    <x v="8"/>
    <s v="J"/>
    <x v="0"/>
  </r>
  <r>
    <x v="0"/>
    <x v="0"/>
    <x v="182"/>
    <n v="220"/>
    <n v="61"/>
    <x v="3"/>
    <x v="9"/>
    <s v="J"/>
    <x v="1"/>
  </r>
  <r>
    <x v="0"/>
    <x v="0"/>
    <x v="183"/>
    <n v="333"/>
    <n v="31"/>
    <x v="3"/>
    <x v="9"/>
    <s v="J"/>
    <x v="0"/>
  </r>
  <r>
    <x v="0"/>
    <x v="0"/>
    <x v="184"/>
    <n v="54"/>
    <n v="299"/>
    <x v="4"/>
    <x v="9"/>
    <s v="J"/>
    <x v="1"/>
  </r>
  <r>
    <x v="0"/>
    <x v="0"/>
    <x v="185"/>
    <n v="136"/>
    <n v="118"/>
    <x v="0"/>
    <x v="9"/>
    <s v="J"/>
    <x v="0"/>
  </r>
  <r>
    <x v="0"/>
    <x v="0"/>
    <x v="186"/>
    <n v="33"/>
    <n v="460"/>
    <x v="4"/>
    <x v="9"/>
    <s v="N"/>
    <x v="0"/>
  </r>
  <r>
    <x v="0"/>
    <x v="0"/>
    <x v="187"/>
    <n v="28"/>
    <n v="517"/>
    <x v="0"/>
    <x v="9"/>
    <s v="N"/>
    <x v="0"/>
  </r>
  <r>
    <x v="0"/>
    <x v="0"/>
    <x v="188"/>
    <n v="28"/>
    <n v="517"/>
    <x v="0"/>
    <x v="9"/>
    <s v="J"/>
    <x v="0"/>
  </r>
  <r>
    <x v="0"/>
    <x v="0"/>
    <x v="189"/>
    <n v="63"/>
    <n v="252"/>
    <x v="5"/>
    <x v="9"/>
    <s v="N"/>
    <x v="0"/>
  </r>
  <r>
    <x v="0"/>
    <x v="0"/>
    <x v="190"/>
    <n v="192"/>
    <n v="84"/>
    <x v="3"/>
    <x v="9"/>
    <s v="J"/>
    <x v="0"/>
  </r>
  <r>
    <x v="0"/>
    <x v="0"/>
    <x v="191"/>
    <n v="30"/>
    <n v="498"/>
    <x v="0"/>
    <x v="9"/>
    <s v="J"/>
    <x v="0"/>
  </r>
  <r>
    <x v="0"/>
    <x v="0"/>
    <x v="192"/>
    <n v="47"/>
    <n v="341"/>
    <x v="0"/>
    <x v="9"/>
    <s v="N"/>
    <x v="0"/>
  </r>
  <r>
    <x v="0"/>
    <x v="0"/>
    <x v="193"/>
    <n v="576"/>
    <n v="8"/>
    <x v="0"/>
    <x v="9"/>
    <s v="J"/>
    <x v="1"/>
  </r>
  <r>
    <x v="0"/>
    <x v="0"/>
    <x v="194"/>
    <n v="106"/>
    <n v="164"/>
    <x v="0"/>
    <x v="9"/>
    <s v="J"/>
    <x v="0"/>
  </r>
  <r>
    <x v="0"/>
    <x v="0"/>
    <x v="195"/>
    <n v="299"/>
    <n v="40"/>
    <x v="2"/>
    <x v="9"/>
    <s v="N"/>
    <x v="0"/>
  </r>
  <r>
    <x v="0"/>
    <x v="0"/>
    <x v="196"/>
    <n v="93"/>
    <n v="193"/>
    <x v="3"/>
    <x v="9"/>
    <s v="J"/>
    <x v="0"/>
  </r>
  <r>
    <x v="0"/>
    <x v="0"/>
    <x v="197"/>
    <n v="218"/>
    <n v="65"/>
    <x v="0"/>
    <x v="9"/>
    <s v="N"/>
    <x v="0"/>
  </r>
  <r>
    <x v="0"/>
    <x v="0"/>
    <x v="198"/>
    <n v="115"/>
    <n v="151"/>
    <x v="5"/>
    <x v="9"/>
    <s v="N"/>
    <x v="0"/>
  </r>
  <r>
    <x v="0"/>
    <x v="0"/>
    <x v="199"/>
    <n v="39"/>
    <n v="409"/>
    <x v="3"/>
    <x v="9"/>
    <s v="N"/>
    <x v="0"/>
  </r>
  <r>
    <x v="0"/>
    <x v="0"/>
    <x v="200"/>
    <n v="234"/>
    <n v="60"/>
    <x v="2"/>
    <x v="9"/>
    <s v="J"/>
    <x v="0"/>
  </r>
  <r>
    <x v="0"/>
    <x v="0"/>
    <x v="201"/>
    <n v="28"/>
    <n v="517"/>
    <x v="0"/>
    <x v="9"/>
    <s v="N"/>
    <x v="0"/>
  </r>
  <r>
    <x v="0"/>
    <x v="0"/>
    <x v="202"/>
    <n v="238"/>
    <n v="56"/>
    <x v="3"/>
    <x v="9"/>
    <s v="J"/>
    <x v="1"/>
  </r>
  <r>
    <x v="0"/>
    <x v="0"/>
    <x v="203"/>
    <n v="90"/>
    <n v="200"/>
    <x v="2"/>
    <x v="9"/>
    <s v="N"/>
    <x v="0"/>
  </r>
  <r>
    <x v="0"/>
    <x v="0"/>
    <x v="204"/>
    <n v="87"/>
    <n v="209"/>
    <x v="0"/>
    <x v="9"/>
    <s v="J"/>
    <x v="0"/>
  </r>
  <r>
    <x v="0"/>
    <x v="0"/>
    <x v="205"/>
    <n v="263"/>
    <n v="47"/>
    <x v="5"/>
    <x v="9"/>
    <s v="N"/>
    <x v="0"/>
  </r>
  <r>
    <x v="0"/>
    <x v="0"/>
    <x v="206"/>
    <n v="31"/>
    <n v="483"/>
    <x v="4"/>
    <x v="9"/>
    <s v="N"/>
    <x v="0"/>
  </r>
  <r>
    <x v="0"/>
    <x v="0"/>
    <x v="207"/>
    <n v="35"/>
    <n v="439"/>
    <x v="5"/>
    <x v="9"/>
    <s v="N"/>
    <x v="0"/>
  </r>
  <r>
    <x v="0"/>
    <x v="0"/>
    <x v="208"/>
    <n v="99"/>
    <n v="180"/>
    <x v="5"/>
    <x v="9"/>
    <s v="N"/>
    <x v="0"/>
  </r>
  <r>
    <x v="0"/>
    <x v="0"/>
    <x v="209"/>
    <n v="26"/>
    <n v="551"/>
    <x v="4"/>
    <x v="9"/>
    <s v="N"/>
    <x v="0"/>
  </r>
  <r>
    <x v="0"/>
    <x v="0"/>
    <x v="210"/>
    <n v="36"/>
    <n v="431"/>
    <x v="0"/>
    <x v="9"/>
    <s v="J"/>
    <x v="0"/>
  </r>
  <r>
    <x v="0"/>
    <x v="0"/>
    <x v="211"/>
    <n v="149"/>
    <n v="112"/>
    <x v="0"/>
    <x v="9"/>
    <s v="N"/>
    <x v="0"/>
  </r>
  <r>
    <x v="0"/>
    <x v="0"/>
    <x v="212"/>
    <n v="26"/>
    <n v="551"/>
    <x v="5"/>
    <x v="9"/>
    <s v="J"/>
    <x v="0"/>
  </r>
  <r>
    <x v="0"/>
    <x v="0"/>
    <x v="213"/>
    <n v="134"/>
    <n v="121"/>
    <x v="0"/>
    <x v="9"/>
    <s v="N"/>
    <x v="0"/>
  </r>
  <r>
    <x v="0"/>
    <x v="0"/>
    <x v="214"/>
    <n v="305"/>
    <n v="39"/>
    <x v="3"/>
    <x v="9"/>
    <s v="N"/>
    <x v="0"/>
  </r>
  <r>
    <x v="0"/>
    <x v="0"/>
    <x v="215"/>
    <n v="25"/>
    <n v="570"/>
    <x v="0"/>
    <x v="9"/>
    <s v="N"/>
    <x v="0"/>
  </r>
  <r>
    <x v="0"/>
    <x v="0"/>
    <x v="216"/>
    <n v="34"/>
    <n v="450"/>
    <x v="1"/>
    <x v="9"/>
    <s v="J"/>
    <x v="0"/>
  </r>
  <r>
    <x v="0"/>
    <x v="0"/>
    <x v="217"/>
    <n v="78"/>
    <n v="223"/>
    <x v="5"/>
    <x v="9"/>
    <s v="N"/>
    <x v="0"/>
  </r>
  <r>
    <x v="0"/>
    <x v="0"/>
    <x v="218"/>
    <n v="481"/>
    <n v="15"/>
    <x v="0"/>
    <x v="9"/>
    <s v="N"/>
    <x v="0"/>
  </r>
  <r>
    <x v="0"/>
    <x v="0"/>
    <x v="219"/>
    <n v="27"/>
    <n v="534"/>
    <x v="0"/>
    <x v="9"/>
    <s v="J"/>
    <x v="0"/>
  </r>
  <r>
    <x v="0"/>
    <x v="0"/>
    <x v="220"/>
    <n v="139"/>
    <n v="117"/>
    <x v="2"/>
    <x v="9"/>
    <s v="N"/>
    <x v="0"/>
  </r>
  <r>
    <x v="0"/>
    <x v="0"/>
    <x v="221"/>
    <n v="29"/>
    <n v="506"/>
    <x v="3"/>
    <x v="9"/>
    <s v="N"/>
    <x v="0"/>
  </r>
  <r>
    <x v="0"/>
    <x v="0"/>
    <x v="222"/>
    <n v="48"/>
    <n v="333"/>
    <x v="0"/>
    <x v="9"/>
    <s v="J"/>
    <x v="0"/>
  </r>
  <r>
    <x v="0"/>
    <x v="0"/>
    <x v="223"/>
    <n v="151"/>
    <n v="110"/>
    <x v="2"/>
    <x v="9"/>
    <s v="N"/>
    <x v="0"/>
  </r>
  <r>
    <x v="0"/>
    <x v="0"/>
    <x v="224"/>
    <n v="92"/>
    <n v="194"/>
    <x v="3"/>
    <x v="9"/>
    <s v="N"/>
    <x v="0"/>
  </r>
  <r>
    <x v="0"/>
    <x v="0"/>
    <x v="225"/>
    <n v="115"/>
    <n v="151"/>
    <x v="3"/>
    <x v="9"/>
    <s v="J"/>
    <x v="0"/>
  </r>
  <r>
    <x v="0"/>
    <x v="0"/>
    <x v="226"/>
    <n v="166"/>
    <n v="98"/>
    <x v="2"/>
    <x v="9"/>
    <s v="N"/>
    <x v="0"/>
  </r>
  <r>
    <x v="0"/>
    <x v="0"/>
    <x v="227"/>
    <n v="50"/>
    <n v="327"/>
    <x v="2"/>
    <x v="9"/>
    <s v="J"/>
    <x v="0"/>
  </r>
  <r>
    <x v="0"/>
    <x v="0"/>
    <x v="228"/>
    <n v="109"/>
    <n v="159"/>
    <x v="3"/>
    <x v="9"/>
    <s v="N"/>
    <x v="0"/>
  </r>
  <r>
    <x v="0"/>
    <x v="0"/>
    <x v="229"/>
    <n v="289"/>
    <n v="41"/>
    <x v="3"/>
    <x v="9"/>
    <s v="J"/>
    <x v="0"/>
  </r>
  <r>
    <x v="0"/>
    <x v="0"/>
    <x v="230"/>
    <n v="33"/>
    <n v="460"/>
    <x v="3"/>
    <x v="9"/>
    <s v="J"/>
    <x v="0"/>
  </r>
  <r>
    <x v="0"/>
    <x v="0"/>
    <x v="231"/>
    <n v="90"/>
    <n v="200"/>
    <x v="3"/>
    <x v="9"/>
    <s v="N"/>
    <x v="0"/>
  </r>
  <r>
    <x v="0"/>
    <x v="0"/>
    <x v="232"/>
    <n v="41"/>
    <n v="389"/>
    <x v="0"/>
    <x v="9"/>
    <s v="N"/>
    <x v="0"/>
  </r>
  <r>
    <x v="0"/>
    <x v="0"/>
    <x v="233"/>
    <n v="144"/>
    <n v="113"/>
    <x v="1"/>
    <x v="9"/>
    <s v="N"/>
    <x v="0"/>
  </r>
  <r>
    <x v="0"/>
    <x v="0"/>
    <x v="234"/>
    <n v="26"/>
    <n v="551"/>
    <x v="3"/>
    <x v="9"/>
    <s v="J"/>
    <x v="0"/>
  </r>
  <r>
    <x v="0"/>
    <x v="0"/>
    <x v="235"/>
    <n v="32"/>
    <n v="473"/>
    <x v="3"/>
    <x v="9"/>
    <s v="N"/>
    <x v="0"/>
  </r>
  <r>
    <x v="0"/>
    <x v="0"/>
    <x v="236"/>
    <n v="133"/>
    <n v="123"/>
    <x v="0"/>
    <x v="9"/>
    <s v="J"/>
    <x v="1"/>
  </r>
  <r>
    <x v="0"/>
    <x v="0"/>
    <x v="237"/>
    <n v="124"/>
    <n v="133"/>
    <x v="0"/>
    <x v="9"/>
    <s v="J"/>
    <x v="1"/>
  </r>
  <r>
    <x v="0"/>
    <x v="0"/>
    <x v="238"/>
    <n v="124"/>
    <n v="133"/>
    <x v="1"/>
    <x v="9"/>
    <s v="N"/>
    <x v="0"/>
  </r>
  <r>
    <x v="0"/>
    <x v="0"/>
    <x v="239"/>
    <n v="46"/>
    <n v="346"/>
    <x v="0"/>
    <x v="9"/>
    <s v="J"/>
    <x v="0"/>
  </r>
  <r>
    <x v="0"/>
    <x v="0"/>
    <x v="240"/>
    <n v="69"/>
    <n v="234"/>
    <x v="2"/>
    <x v="9"/>
    <s v="N"/>
    <x v="0"/>
  </r>
  <r>
    <x v="0"/>
    <x v="0"/>
    <x v="241"/>
    <n v="73"/>
    <n v="228"/>
    <x v="5"/>
    <x v="9"/>
    <s v="J"/>
    <x v="0"/>
  </r>
  <r>
    <x v="0"/>
    <x v="0"/>
    <x v="242"/>
    <n v="25"/>
    <n v="570"/>
    <x v="0"/>
    <x v="9"/>
    <s v="N"/>
    <x v="0"/>
  </r>
  <r>
    <x v="0"/>
    <x v="0"/>
    <x v="243"/>
    <n v="151"/>
    <n v="110"/>
    <x v="0"/>
    <x v="9"/>
    <s v="N"/>
    <x v="0"/>
  </r>
  <r>
    <x v="0"/>
    <x v="0"/>
    <x v="244"/>
    <n v="46"/>
    <n v="346"/>
    <x v="3"/>
    <x v="9"/>
    <s v="N"/>
    <x v="0"/>
  </r>
  <r>
    <x v="0"/>
    <x v="0"/>
    <x v="245"/>
    <n v="29"/>
    <n v="506"/>
    <x v="5"/>
    <x v="9"/>
    <s v="J"/>
    <x v="0"/>
  </r>
  <r>
    <x v="0"/>
    <x v="0"/>
    <x v="246"/>
    <n v="96"/>
    <n v="188"/>
    <x v="3"/>
    <x v="9"/>
    <s v="N"/>
    <x v="0"/>
  </r>
  <r>
    <x v="0"/>
    <x v="0"/>
    <x v="247"/>
    <n v="25"/>
    <n v="570"/>
    <x v="5"/>
    <x v="9"/>
    <s v="J"/>
    <x v="0"/>
  </r>
  <r>
    <x v="0"/>
    <x v="0"/>
    <x v="248"/>
    <n v="34"/>
    <n v="450"/>
    <x v="3"/>
    <x v="9"/>
    <s v="J"/>
    <x v="0"/>
  </r>
  <r>
    <x v="0"/>
    <x v="0"/>
    <x v="249"/>
    <n v="185"/>
    <n v="89"/>
    <x v="5"/>
    <x v="9"/>
    <s v="J"/>
    <x v="0"/>
  </r>
  <r>
    <x v="0"/>
    <x v="0"/>
    <x v="250"/>
    <n v="58"/>
    <n v="271"/>
    <x v="3"/>
    <x v="9"/>
    <s v="J"/>
    <x v="1"/>
  </r>
  <r>
    <x v="0"/>
    <x v="0"/>
    <x v="251"/>
    <n v="62"/>
    <n v="255"/>
    <x v="0"/>
    <x v="9"/>
    <s v="J"/>
    <x v="0"/>
  </r>
  <r>
    <x v="0"/>
    <x v="0"/>
    <x v="252"/>
    <n v="85"/>
    <n v="211"/>
    <x v="0"/>
    <x v="9"/>
    <s v="N"/>
    <x v="0"/>
  </r>
  <r>
    <x v="0"/>
    <x v="0"/>
    <x v="253"/>
    <n v="394"/>
    <n v="21"/>
    <x v="5"/>
    <x v="9"/>
    <s v="N"/>
    <x v="0"/>
  </r>
  <r>
    <x v="0"/>
    <x v="0"/>
    <x v="254"/>
    <n v="116"/>
    <n v="147"/>
    <x v="5"/>
    <x v="9"/>
    <s v="N"/>
    <x v="0"/>
  </r>
  <r>
    <x v="0"/>
    <x v="0"/>
    <x v="255"/>
    <n v="37"/>
    <n v="425"/>
    <x v="5"/>
    <x v="9"/>
    <s v="N"/>
    <x v="0"/>
  </r>
  <r>
    <x v="0"/>
    <x v="0"/>
    <x v="256"/>
    <n v="48"/>
    <n v="333"/>
    <x v="2"/>
    <x v="9"/>
    <s v="N"/>
    <x v="0"/>
  </r>
  <r>
    <x v="0"/>
    <x v="0"/>
    <x v="257"/>
    <n v="216"/>
    <n v="67"/>
    <x v="0"/>
    <x v="9"/>
    <s v="N"/>
    <x v="0"/>
  </r>
  <r>
    <x v="0"/>
    <x v="0"/>
    <x v="258"/>
    <n v="90"/>
    <n v="200"/>
    <x v="5"/>
    <x v="9"/>
    <s v="N"/>
    <x v="0"/>
  </r>
  <r>
    <x v="0"/>
    <x v="0"/>
    <x v="259"/>
    <n v="40"/>
    <n v="398"/>
    <x v="3"/>
    <x v="10"/>
    <s v="N"/>
    <x v="0"/>
  </r>
  <r>
    <x v="0"/>
    <x v="0"/>
    <x v="260"/>
    <n v="34"/>
    <n v="450"/>
    <x v="5"/>
    <x v="10"/>
    <s v="N"/>
    <x v="0"/>
  </r>
  <r>
    <x v="0"/>
    <x v="0"/>
    <x v="261"/>
    <n v="195"/>
    <n v="82"/>
    <x v="2"/>
    <x v="10"/>
    <s v="N"/>
    <x v="0"/>
  </r>
  <r>
    <x v="0"/>
    <x v="0"/>
    <x v="262"/>
    <n v="142"/>
    <n v="114"/>
    <x v="2"/>
    <x v="10"/>
    <s v="N"/>
    <x v="0"/>
  </r>
  <r>
    <x v="0"/>
    <x v="0"/>
    <x v="263"/>
    <n v="26"/>
    <n v="551"/>
    <x v="0"/>
    <x v="10"/>
    <s v="J"/>
    <x v="0"/>
  </r>
  <r>
    <x v="0"/>
    <x v="0"/>
    <x v="264"/>
    <n v="69"/>
    <n v="234"/>
    <x v="5"/>
    <x v="10"/>
    <s v="J"/>
    <x v="0"/>
  </r>
  <r>
    <x v="0"/>
    <x v="0"/>
    <x v="265"/>
    <n v="118"/>
    <n v="142"/>
    <x v="2"/>
    <x v="10"/>
    <s v="N"/>
    <x v="0"/>
  </r>
  <r>
    <x v="0"/>
    <x v="0"/>
    <x v="266"/>
    <n v="27"/>
    <n v="534"/>
    <x v="5"/>
    <x v="10"/>
    <s v="N"/>
    <x v="0"/>
  </r>
  <r>
    <x v="0"/>
    <x v="0"/>
    <x v="267"/>
    <n v="35"/>
    <n v="439"/>
    <x v="0"/>
    <x v="10"/>
    <s v="N"/>
    <x v="0"/>
  </r>
  <r>
    <x v="0"/>
    <x v="0"/>
    <x v="268"/>
    <n v="87"/>
    <n v="209"/>
    <x v="3"/>
    <x v="10"/>
    <s v="J"/>
    <x v="0"/>
  </r>
  <r>
    <x v="0"/>
    <x v="0"/>
    <x v="269"/>
    <n v="25"/>
    <n v="570"/>
    <x v="0"/>
    <x v="10"/>
    <s v="J"/>
    <x v="0"/>
  </r>
  <r>
    <x v="0"/>
    <x v="0"/>
    <x v="270"/>
    <n v="25"/>
    <n v="570"/>
    <x v="0"/>
    <x v="10"/>
    <s v="N"/>
    <x v="0"/>
  </r>
  <r>
    <x v="0"/>
    <x v="0"/>
    <x v="271"/>
    <n v="32"/>
    <n v="473"/>
    <x v="0"/>
    <x v="10"/>
    <s v="J"/>
    <x v="0"/>
  </r>
  <r>
    <x v="0"/>
    <x v="0"/>
    <x v="272"/>
    <n v="41"/>
    <n v="389"/>
    <x v="0"/>
    <x v="10"/>
    <s v="J"/>
    <x v="0"/>
  </r>
  <r>
    <x v="0"/>
    <x v="0"/>
    <x v="273"/>
    <n v="51"/>
    <n v="318"/>
    <x v="0"/>
    <x v="10"/>
    <s v="N"/>
    <x v="0"/>
  </r>
  <r>
    <x v="0"/>
    <x v="0"/>
    <x v="274"/>
    <n v="94"/>
    <n v="190"/>
    <x v="3"/>
    <x v="10"/>
    <s v="J"/>
    <x v="0"/>
  </r>
  <r>
    <x v="0"/>
    <x v="0"/>
    <x v="275"/>
    <n v="38"/>
    <n v="416"/>
    <x v="3"/>
    <x v="10"/>
    <s v="N"/>
    <x v="0"/>
  </r>
  <r>
    <x v="0"/>
    <x v="0"/>
    <x v="276"/>
    <n v="53"/>
    <n v="301"/>
    <x v="0"/>
    <x v="10"/>
    <s v="J"/>
    <x v="0"/>
  </r>
  <r>
    <x v="0"/>
    <x v="0"/>
    <x v="277"/>
    <n v="45"/>
    <n v="355"/>
    <x v="0"/>
    <x v="10"/>
    <s v="N"/>
    <x v="0"/>
  </r>
  <r>
    <x v="0"/>
    <x v="0"/>
    <x v="278"/>
    <n v="116"/>
    <n v="147"/>
    <x v="3"/>
    <x v="10"/>
    <s v="N"/>
    <x v="0"/>
  </r>
  <r>
    <x v="0"/>
    <x v="0"/>
    <x v="279"/>
    <n v="29"/>
    <n v="506"/>
    <x v="0"/>
    <x v="10"/>
    <s v="J"/>
    <x v="0"/>
  </r>
  <r>
    <x v="0"/>
    <x v="0"/>
    <x v="280"/>
    <n v="163"/>
    <n v="103"/>
    <x v="3"/>
    <x v="10"/>
    <s v="J"/>
    <x v="0"/>
  </r>
  <r>
    <x v="0"/>
    <x v="0"/>
    <x v="281"/>
    <n v="43"/>
    <n v="372"/>
    <x v="0"/>
    <x v="10"/>
    <s v="J"/>
    <x v="0"/>
  </r>
  <r>
    <x v="0"/>
    <x v="0"/>
    <x v="282"/>
    <n v="367"/>
    <n v="25"/>
    <x v="3"/>
    <x v="11"/>
    <s v="N"/>
    <x v="0"/>
  </r>
  <r>
    <x v="0"/>
    <x v="0"/>
    <x v="283"/>
    <n v="104"/>
    <n v="169"/>
    <x v="0"/>
    <x v="11"/>
    <s v="J"/>
    <x v="0"/>
  </r>
  <r>
    <x v="0"/>
    <x v="0"/>
    <x v="284"/>
    <n v="91"/>
    <n v="199"/>
    <x v="4"/>
    <x v="11"/>
    <s v="N"/>
    <x v="0"/>
  </r>
  <r>
    <x v="0"/>
    <x v="0"/>
    <x v="285"/>
    <n v="38"/>
    <n v="416"/>
    <x v="1"/>
    <x v="11"/>
    <s v="N"/>
    <x v="0"/>
  </r>
  <r>
    <x v="0"/>
    <x v="0"/>
    <x v="286"/>
    <n v="40"/>
    <n v="398"/>
    <x v="2"/>
    <x v="11"/>
    <s v="N"/>
    <x v="0"/>
  </r>
  <r>
    <x v="0"/>
    <x v="0"/>
    <x v="287"/>
    <n v="187"/>
    <n v="86"/>
    <x v="3"/>
    <x v="11"/>
    <s v="J"/>
    <x v="0"/>
  </r>
  <r>
    <x v="0"/>
    <x v="0"/>
    <x v="288"/>
    <n v="60"/>
    <n v="263"/>
    <x v="5"/>
    <x v="11"/>
    <s v="J"/>
    <x v="0"/>
  </r>
  <r>
    <x v="0"/>
    <x v="0"/>
    <x v="289"/>
    <n v="57"/>
    <n v="276"/>
    <x v="5"/>
    <x v="11"/>
    <s v="N"/>
    <x v="0"/>
  </r>
  <r>
    <x v="0"/>
    <x v="0"/>
    <x v="290"/>
    <n v="67"/>
    <n v="242"/>
    <x v="2"/>
    <x v="11"/>
    <s v="J"/>
    <x v="0"/>
  </r>
  <r>
    <x v="0"/>
    <x v="0"/>
    <x v="291"/>
    <n v="115"/>
    <n v="151"/>
    <x v="3"/>
    <x v="11"/>
    <s v="J"/>
    <x v="0"/>
  </r>
  <r>
    <x v="0"/>
    <x v="0"/>
    <x v="292"/>
    <n v="40"/>
    <n v="398"/>
    <x v="1"/>
    <x v="11"/>
    <s v="J"/>
    <x v="0"/>
  </r>
  <r>
    <x v="0"/>
    <x v="0"/>
    <x v="293"/>
    <n v="160"/>
    <n v="106"/>
    <x v="2"/>
    <x v="11"/>
    <s v="J"/>
    <x v="1"/>
  </r>
  <r>
    <x v="0"/>
    <x v="0"/>
    <x v="294"/>
    <n v="654"/>
    <n v="4"/>
    <x v="3"/>
    <x v="11"/>
    <s v="J"/>
    <x v="0"/>
  </r>
  <r>
    <x v="0"/>
    <x v="0"/>
    <x v="295"/>
    <n v="51"/>
    <n v="318"/>
    <x v="3"/>
    <x v="11"/>
    <s v="N"/>
    <x v="0"/>
  </r>
  <r>
    <x v="0"/>
    <x v="0"/>
    <x v="296"/>
    <n v="114"/>
    <n v="155"/>
    <x v="0"/>
    <x v="11"/>
    <s v="J"/>
    <x v="1"/>
  </r>
  <r>
    <x v="0"/>
    <x v="0"/>
    <x v="297"/>
    <n v="130"/>
    <n v="129"/>
    <x v="2"/>
    <x v="11"/>
    <s v="J"/>
    <x v="0"/>
  </r>
  <r>
    <x v="0"/>
    <x v="0"/>
    <x v="298"/>
    <n v="583"/>
    <n v="7"/>
    <x v="3"/>
    <x v="11"/>
    <s v="J"/>
    <x v="0"/>
  </r>
  <r>
    <x v="0"/>
    <x v="0"/>
    <x v="299"/>
    <n v="33"/>
    <n v="460"/>
    <x v="5"/>
    <x v="11"/>
    <s v="J"/>
    <x v="0"/>
  </r>
  <r>
    <x v="0"/>
    <x v="0"/>
    <x v="300"/>
    <n v="43"/>
    <n v="372"/>
    <x v="0"/>
    <x v="11"/>
    <s v="J"/>
    <x v="0"/>
  </r>
  <r>
    <x v="0"/>
    <x v="0"/>
    <x v="301"/>
    <n v="158"/>
    <n v="108"/>
    <x v="3"/>
    <x v="11"/>
    <s v="N"/>
    <x v="0"/>
  </r>
  <r>
    <x v="0"/>
    <x v="0"/>
    <x v="302"/>
    <n v="40"/>
    <n v="398"/>
    <x v="3"/>
    <x v="11"/>
    <s v="J"/>
    <x v="0"/>
  </r>
  <r>
    <x v="0"/>
    <x v="0"/>
    <x v="303"/>
    <n v="159"/>
    <n v="107"/>
    <x v="0"/>
    <x v="11"/>
    <s v="N"/>
    <x v="0"/>
  </r>
  <r>
    <x v="0"/>
    <x v="0"/>
    <x v="304"/>
    <n v="49"/>
    <n v="329"/>
    <x v="4"/>
    <x v="11"/>
    <s v="N"/>
    <x v="0"/>
  </r>
  <r>
    <x v="0"/>
    <x v="0"/>
    <x v="305"/>
    <n v="51"/>
    <n v="318"/>
    <x v="2"/>
    <x v="11"/>
    <s v="J"/>
    <x v="0"/>
  </r>
  <r>
    <x v="0"/>
    <x v="0"/>
    <x v="306"/>
    <n v="51"/>
    <n v="318"/>
    <x v="0"/>
    <x v="11"/>
    <s v="J"/>
    <x v="0"/>
  </r>
  <r>
    <x v="0"/>
    <x v="0"/>
    <x v="307"/>
    <n v="26"/>
    <n v="551"/>
    <x v="0"/>
    <x v="11"/>
    <s v="J"/>
    <x v="0"/>
  </r>
  <r>
    <x v="0"/>
    <x v="0"/>
    <x v="308"/>
    <n v="99"/>
    <n v="180"/>
    <x v="0"/>
    <x v="11"/>
    <s v="J"/>
    <x v="0"/>
  </r>
  <r>
    <x v="0"/>
    <x v="0"/>
    <x v="309"/>
    <n v="107"/>
    <n v="161"/>
    <x v="2"/>
    <x v="11"/>
    <s v="J"/>
    <x v="0"/>
  </r>
  <r>
    <x v="0"/>
    <x v="0"/>
    <x v="310"/>
    <n v="384"/>
    <n v="24"/>
    <x v="3"/>
    <x v="11"/>
    <s v="J"/>
    <x v="0"/>
  </r>
  <r>
    <x v="0"/>
    <x v="0"/>
    <x v="311"/>
    <n v="672"/>
    <n v="3"/>
    <x v="0"/>
    <x v="11"/>
    <s v="N"/>
    <x v="0"/>
  </r>
  <r>
    <x v="0"/>
    <x v="0"/>
    <x v="312"/>
    <n v="43"/>
    <n v="372"/>
    <x v="4"/>
    <x v="11"/>
    <s v="N"/>
    <x v="0"/>
  </r>
  <r>
    <x v="0"/>
    <x v="0"/>
    <x v="313"/>
    <n v="92"/>
    <n v="194"/>
    <x v="3"/>
    <x v="11"/>
    <s v="J"/>
    <x v="0"/>
  </r>
  <r>
    <x v="0"/>
    <x v="0"/>
    <x v="314"/>
    <n v="124"/>
    <n v="133"/>
    <x v="0"/>
    <x v="11"/>
    <s v="N"/>
    <x v="0"/>
  </r>
  <r>
    <x v="0"/>
    <x v="0"/>
    <x v="315"/>
    <n v="80"/>
    <n v="219"/>
    <x v="3"/>
    <x v="11"/>
    <s v="N"/>
    <x v="0"/>
  </r>
  <r>
    <x v="0"/>
    <x v="0"/>
    <x v="316"/>
    <n v="533"/>
    <n v="10"/>
    <x v="3"/>
    <x v="11"/>
    <s v="N"/>
    <x v="0"/>
  </r>
  <r>
    <x v="0"/>
    <x v="0"/>
    <x v="317"/>
    <n v="90"/>
    <n v="200"/>
    <x v="2"/>
    <x v="11"/>
    <s v="J"/>
    <x v="0"/>
  </r>
  <r>
    <x v="0"/>
    <x v="0"/>
    <x v="318"/>
    <n v="46"/>
    <n v="346"/>
    <x v="3"/>
    <x v="11"/>
    <s v="J"/>
    <x v="0"/>
  </r>
  <r>
    <x v="0"/>
    <x v="0"/>
    <x v="319"/>
    <n v="52"/>
    <n v="309"/>
    <x v="4"/>
    <x v="12"/>
    <s v="N"/>
    <x v="0"/>
  </r>
  <r>
    <x v="0"/>
    <x v="0"/>
    <x v="320"/>
    <n v="46"/>
    <n v="346"/>
    <x v="3"/>
    <x v="12"/>
    <s v="J"/>
    <x v="0"/>
  </r>
  <r>
    <x v="0"/>
    <x v="0"/>
    <x v="321"/>
    <n v="105"/>
    <n v="166"/>
    <x v="3"/>
    <x v="12"/>
    <s v="J"/>
    <x v="1"/>
  </r>
  <r>
    <x v="0"/>
    <x v="0"/>
    <x v="322"/>
    <n v="45"/>
    <n v="355"/>
    <x v="3"/>
    <x v="12"/>
    <s v="N"/>
    <x v="0"/>
  </r>
  <r>
    <x v="0"/>
    <x v="0"/>
    <x v="323"/>
    <n v="26"/>
    <n v="551"/>
    <x v="3"/>
    <x v="12"/>
    <s v="N"/>
    <x v="0"/>
  </r>
  <r>
    <x v="0"/>
    <x v="0"/>
    <x v="324"/>
    <n v="47"/>
    <n v="341"/>
    <x v="0"/>
    <x v="12"/>
    <s v="J"/>
    <x v="0"/>
  </r>
  <r>
    <x v="0"/>
    <x v="0"/>
    <x v="325"/>
    <n v="45"/>
    <n v="355"/>
    <x v="0"/>
    <x v="12"/>
    <s v="J"/>
    <x v="0"/>
  </r>
  <r>
    <x v="0"/>
    <x v="0"/>
    <x v="326"/>
    <n v="37"/>
    <n v="425"/>
    <x v="0"/>
    <x v="12"/>
    <s v="N"/>
    <x v="0"/>
  </r>
  <r>
    <x v="0"/>
    <x v="0"/>
    <x v="327"/>
    <n v="25"/>
    <n v="570"/>
    <x v="5"/>
    <x v="12"/>
    <s v="J"/>
    <x v="0"/>
  </r>
  <r>
    <x v="0"/>
    <x v="0"/>
    <x v="328"/>
    <n v="36"/>
    <n v="431"/>
    <x v="3"/>
    <x v="12"/>
    <s v="J"/>
    <x v="0"/>
  </r>
  <r>
    <x v="0"/>
    <x v="0"/>
    <x v="329"/>
    <n v="78"/>
    <n v="223"/>
    <x v="5"/>
    <x v="12"/>
    <s v="N"/>
    <x v="0"/>
  </r>
  <r>
    <x v="0"/>
    <x v="0"/>
    <x v="330"/>
    <n v="56"/>
    <n v="282"/>
    <x v="5"/>
    <x v="12"/>
    <s v="N"/>
    <x v="0"/>
  </r>
  <r>
    <x v="0"/>
    <x v="0"/>
    <x v="331"/>
    <n v="42"/>
    <n v="382"/>
    <x v="5"/>
    <x v="12"/>
    <s v="J"/>
    <x v="0"/>
  </r>
  <r>
    <x v="0"/>
    <x v="0"/>
    <x v="332"/>
    <n v="39"/>
    <n v="409"/>
    <x v="5"/>
    <x v="12"/>
    <s v="N"/>
    <x v="0"/>
  </r>
  <r>
    <x v="0"/>
    <x v="0"/>
    <x v="333"/>
    <n v="52"/>
    <n v="309"/>
    <x v="4"/>
    <x v="12"/>
    <s v="N"/>
    <x v="0"/>
  </r>
  <r>
    <x v="0"/>
    <x v="0"/>
    <x v="334"/>
    <n v="27"/>
    <n v="534"/>
    <x v="5"/>
    <x v="12"/>
    <s v="J"/>
    <x v="0"/>
  </r>
  <r>
    <x v="0"/>
    <x v="0"/>
    <x v="335"/>
    <n v="67"/>
    <n v="242"/>
    <x v="3"/>
    <x v="12"/>
    <s v="J"/>
    <x v="0"/>
  </r>
  <r>
    <x v="0"/>
    <x v="0"/>
    <x v="336"/>
    <n v="28"/>
    <n v="517"/>
    <x v="5"/>
    <x v="12"/>
    <s v="J"/>
    <x v="0"/>
  </r>
  <r>
    <x v="0"/>
    <x v="0"/>
    <x v="337"/>
    <n v="61"/>
    <n v="259"/>
    <x v="3"/>
    <x v="12"/>
    <s v="J"/>
    <x v="0"/>
  </r>
  <r>
    <x v="0"/>
    <x v="0"/>
    <x v="338"/>
    <n v="36"/>
    <n v="431"/>
    <x v="5"/>
    <x v="12"/>
    <s v="J"/>
    <x v="0"/>
  </r>
  <r>
    <x v="0"/>
    <x v="0"/>
    <x v="339"/>
    <n v="26"/>
    <n v="551"/>
    <x v="2"/>
    <x v="12"/>
    <s v="J"/>
    <x v="0"/>
  </r>
  <r>
    <x v="0"/>
    <x v="0"/>
    <x v="340"/>
    <n v="391"/>
    <n v="22"/>
    <x v="0"/>
    <x v="12"/>
    <s v="J"/>
    <x v="1"/>
  </r>
  <r>
    <x v="0"/>
    <x v="0"/>
    <x v="341"/>
    <n v="90"/>
    <n v="200"/>
    <x v="0"/>
    <x v="12"/>
    <s v="J"/>
    <x v="1"/>
  </r>
  <r>
    <x v="0"/>
    <x v="0"/>
    <x v="342"/>
    <n v="28"/>
    <n v="517"/>
    <x v="4"/>
    <x v="12"/>
    <s v="J"/>
    <x v="0"/>
  </r>
  <r>
    <x v="0"/>
    <x v="0"/>
    <x v="343"/>
    <n v="366"/>
    <n v="26"/>
    <x v="3"/>
    <x v="12"/>
    <s v="J"/>
    <x v="0"/>
  </r>
  <r>
    <x v="0"/>
    <x v="0"/>
    <x v="344"/>
    <n v="88"/>
    <n v="208"/>
    <x v="5"/>
    <x v="12"/>
    <s v="J"/>
    <x v="1"/>
  </r>
  <r>
    <x v="0"/>
    <x v="0"/>
    <x v="345"/>
    <n v="35"/>
    <n v="439"/>
    <x v="4"/>
    <x v="12"/>
    <s v="N"/>
    <x v="0"/>
  </r>
  <r>
    <x v="0"/>
    <x v="0"/>
    <x v="346"/>
    <n v="58"/>
    <n v="271"/>
    <x v="1"/>
    <x v="12"/>
    <s v="N"/>
    <x v="0"/>
  </r>
  <r>
    <x v="0"/>
    <x v="0"/>
    <x v="347"/>
    <n v="104"/>
    <n v="169"/>
    <x v="1"/>
    <x v="12"/>
    <s v="J"/>
    <x v="0"/>
  </r>
  <r>
    <x v="0"/>
    <x v="0"/>
    <x v="348"/>
    <n v="33"/>
    <n v="460"/>
    <x v="3"/>
    <x v="12"/>
    <s v="N"/>
    <x v="0"/>
  </r>
  <r>
    <x v="0"/>
    <x v="0"/>
    <x v="349"/>
    <n v="56"/>
    <n v="282"/>
    <x v="4"/>
    <x v="12"/>
    <s v="N"/>
    <x v="0"/>
  </r>
  <r>
    <x v="0"/>
    <x v="0"/>
    <x v="350"/>
    <n v="448"/>
    <n v="17"/>
    <x v="2"/>
    <x v="12"/>
    <s v="J"/>
    <x v="0"/>
  </r>
  <r>
    <x v="0"/>
    <x v="0"/>
    <x v="351"/>
    <n v="98"/>
    <n v="185"/>
    <x v="0"/>
    <x v="12"/>
    <s v="J"/>
    <x v="0"/>
  </r>
  <r>
    <x v="0"/>
    <x v="0"/>
    <x v="352"/>
    <n v="38"/>
    <n v="416"/>
    <x v="6"/>
    <x v="12"/>
    <s v="J"/>
    <x v="0"/>
  </r>
  <r>
    <x v="0"/>
    <x v="0"/>
    <x v="353"/>
    <n v="118"/>
    <n v="142"/>
    <x v="5"/>
    <x v="12"/>
    <s v="J"/>
    <x v="1"/>
  </r>
  <r>
    <x v="0"/>
    <x v="0"/>
    <x v="354"/>
    <n v="489"/>
    <n v="14"/>
    <x v="3"/>
    <x v="12"/>
    <s v="N"/>
    <x v="0"/>
  </r>
  <r>
    <x v="0"/>
    <x v="0"/>
    <x v="355"/>
    <n v="46"/>
    <n v="346"/>
    <x v="5"/>
    <x v="12"/>
    <s v="N"/>
    <x v="0"/>
  </r>
  <r>
    <x v="0"/>
    <x v="0"/>
    <x v="356"/>
    <n v="136"/>
    <n v="118"/>
    <x v="0"/>
    <x v="12"/>
    <s v="N"/>
    <x v="0"/>
  </r>
  <r>
    <x v="0"/>
    <x v="0"/>
    <x v="357"/>
    <n v="38"/>
    <n v="416"/>
    <x v="3"/>
    <x v="12"/>
    <s v="N"/>
    <x v="0"/>
  </r>
  <r>
    <x v="0"/>
    <x v="0"/>
    <x v="358"/>
    <n v="31"/>
    <n v="483"/>
    <x v="0"/>
    <x v="12"/>
    <s v="J"/>
    <x v="0"/>
  </r>
  <r>
    <x v="0"/>
    <x v="0"/>
    <x v="359"/>
    <n v="41"/>
    <n v="389"/>
    <x v="5"/>
    <x v="12"/>
    <s v="N"/>
    <x v="0"/>
  </r>
  <r>
    <x v="0"/>
    <x v="0"/>
    <x v="360"/>
    <n v="65"/>
    <n v="247"/>
    <x v="3"/>
    <x v="12"/>
    <s v="N"/>
    <x v="0"/>
  </r>
  <r>
    <x v="0"/>
    <x v="0"/>
    <x v="361"/>
    <n v="27"/>
    <n v="534"/>
    <x v="2"/>
    <x v="12"/>
    <s v="N"/>
    <x v="0"/>
  </r>
  <r>
    <x v="0"/>
    <x v="0"/>
    <x v="362"/>
    <n v="31"/>
    <n v="483"/>
    <x v="0"/>
    <x v="12"/>
    <s v="N"/>
    <x v="0"/>
  </r>
  <r>
    <x v="0"/>
    <x v="0"/>
    <x v="363"/>
    <n v="104"/>
    <n v="169"/>
    <x v="0"/>
    <x v="12"/>
    <s v="J"/>
    <x v="0"/>
  </r>
  <r>
    <x v="0"/>
    <x v="0"/>
    <x v="364"/>
    <n v="51"/>
    <n v="318"/>
    <x v="4"/>
    <x v="12"/>
    <s v="J"/>
    <x v="0"/>
  </r>
  <r>
    <x v="0"/>
    <x v="0"/>
    <x v="365"/>
    <n v="198"/>
    <n v="80"/>
    <x v="3"/>
    <x v="12"/>
    <s v="J"/>
    <x v="0"/>
  </r>
  <r>
    <x v="0"/>
    <x v="0"/>
    <x v="366"/>
    <n v="55"/>
    <n v="289"/>
    <x v="0"/>
    <x v="12"/>
    <s v="J"/>
    <x v="0"/>
  </r>
  <r>
    <x v="0"/>
    <x v="0"/>
    <x v="367"/>
    <n v="25"/>
    <n v="570"/>
    <x v="5"/>
    <x v="12"/>
    <s v="N"/>
    <x v="0"/>
  </r>
  <r>
    <x v="0"/>
    <x v="0"/>
    <x v="368"/>
    <n v="60"/>
    <n v="263"/>
    <x v="2"/>
    <x v="12"/>
    <s v="J"/>
    <x v="0"/>
  </r>
  <r>
    <x v="0"/>
    <x v="0"/>
    <x v="369"/>
    <n v="94"/>
    <n v="190"/>
    <x v="3"/>
    <x v="12"/>
    <s v="N"/>
    <x v="0"/>
  </r>
  <r>
    <x v="0"/>
    <x v="0"/>
    <x v="370"/>
    <n v="97"/>
    <n v="187"/>
    <x v="3"/>
    <x v="12"/>
    <s v="J"/>
    <x v="0"/>
  </r>
  <r>
    <x v="0"/>
    <x v="0"/>
    <x v="371"/>
    <n v="541"/>
    <n v="9"/>
    <x v="0"/>
    <x v="12"/>
    <s v="N"/>
    <x v="0"/>
  </r>
  <r>
    <x v="0"/>
    <x v="0"/>
    <x v="372"/>
    <n v="39"/>
    <n v="409"/>
    <x v="5"/>
    <x v="12"/>
    <s v="N"/>
    <x v="0"/>
  </r>
  <r>
    <x v="0"/>
    <x v="0"/>
    <x v="373"/>
    <n v="45"/>
    <n v="355"/>
    <x v="0"/>
    <x v="12"/>
    <s v="J"/>
    <x v="1"/>
  </r>
  <r>
    <x v="0"/>
    <x v="0"/>
    <x v="374"/>
    <n v="114"/>
    <n v="155"/>
    <x v="3"/>
    <x v="12"/>
    <s v="N"/>
    <x v="0"/>
  </r>
  <r>
    <x v="0"/>
    <x v="0"/>
    <x v="375"/>
    <n v="46"/>
    <n v="346"/>
    <x v="3"/>
    <x v="12"/>
    <s v="N"/>
    <x v="0"/>
  </r>
  <r>
    <x v="0"/>
    <x v="0"/>
    <x v="376"/>
    <n v="47"/>
    <n v="341"/>
    <x v="0"/>
    <x v="12"/>
    <s v="J"/>
    <x v="0"/>
  </r>
  <r>
    <x v="0"/>
    <x v="0"/>
    <x v="377"/>
    <n v="81"/>
    <n v="214"/>
    <x v="0"/>
    <x v="12"/>
    <s v="J"/>
    <x v="0"/>
  </r>
  <r>
    <x v="0"/>
    <x v="0"/>
    <x v="378"/>
    <n v="25"/>
    <n v="570"/>
    <x v="0"/>
    <x v="12"/>
    <s v="N"/>
    <x v="0"/>
  </r>
  <r>
    <x v="0"/>
    <x v="0"/>
    <x v="379"/>
    <n v="29"/>
    <n v="506"/>
    <x v="0"/>
    <x v="12"/>
    <s v="N"/>
    <x v="0"/>
  </r>
  <r>
    <x v="0"/>
    <x v="0"/>
    <x v="380"/>
    <n v="211"/>
    <n v="73"/>
    <x v="4"/>
    <x v="12"/>
    <s v="N"/>
    <x v="0"/>
  </r>
  <r>
    <x v="0"/>
    <x v="0"/>
    <x v="381"/>
    <n v="62"/>
    <n v="255"/>
    <x v="1"/>
    <x v="12"/>
    <s v="J"/>
    <x v="0"/>
  </r>
  <r>
    <x v="0"/>
    <x v="0"/>
    <x v="382"/>
    <n v="205"/>
    <n v="78"/>
    <x v="1"/>
    <x v="12"/>
    <s v="N"/>
    <x v="0"/>
  </r>
  <r>
    <x v="0"/>
    <x v="0"/>
    <x v="383"/>
    <n v="165"/>
    <n v="100"/>
    <x v="3"/>
    <x v="12"/>
    <s v="J"/>
    <x v="1"/>
  </r>
  <r>
    <x v="0"/>
    <x v="0"/>
    <x v="384"/>
    <n v="268"/>
    <n v="45"/>
    <x v="5"/>
    <x v="12"/>
    <s v="J"/>
    <x v="0"/>
  </r>
  <r>
    <x v="0"/>
    <x v="0"/>
    <x v="385"/>
    <n v="43"/>
    <n v="372"/>
    <x v="5"/>
    <x v="12"/>
    <s v="J"/>
    <x v="0"/>
  </r>
  <r>
    <x v="0"/>
    <x v="0"/>
    <x v="386"/>
    <n v="31"/>
    <n v="483"/>
    <x v="0"/>
    <x v="12"/>
    <s v="J"/>
    <x v="0"/>
  </r>
  <r>
    <x v="0"/>
    <x v="0"/>
    <x v="387"/>
    <n v="57"/>
    <n v="276"/>
    <x v="1"/>
    <x v="12"/>
    <s v="J"/>
    <x v="0"/>
  </r>
  <r>
    <x v="0"/>
    <x v="0"/>
    <x v="388"/>
    <n v="107"/>
    <n v="161"/>
    <x v="1"/>
    <x v="12"/>
    <s v="N"/>
    <x v="0"/>
  </r>
  <r>
    <x v="0"/>
    <x v="0"/>
    <x v="389"/>
    <n v="43"/>
    <n v="372"/>
    <x v="3"/>
    <x v="12"/>
    <s v="J"/>
    <x v="1"/>
  </r>
  <r>
    <x v="0"/>
    <x v="0"/>
    <x v="390"/>
    <n v="41"/>
    <n v="389"/>
    <x v="4"/>
    <x v="12"/>
    <s v="N"/>
    <x v="0"/>
  </r>
  <r>
    <x v="0"/>
    <x v="0"/>
    <x v="391"/>
    <n v="32"/>
    <n v="473"/>
    <x v="0"/>
    <x v="12"/>
    <s v="N"/>
    <x v="0"/>
  </r>
  <r>
    <x v="0"/>
    <x v="0"/>
    <x v="392"/>
    <n v="33"/>
    <n v="460"/>
    <x v="3"/>
    <x v="12"/>
    <s v="J"/>
    <x v="0"/>
  </r>
  <r>
    <x v="0"/>
    <x v="0"/>
    <x v="393"/>
    <n v="25"/>
    <n v="570"/>
    <x v="0"/>
    <x v="13"/>
    <s v="J"/>
    <x v="0"/>
  </r>
  <r>
    <x v="0"/>
    <x v="0"/>
    <x v="394"/>
    <n v="25"/>
    <n v="570"/>
    <x v="4"/>
    <x v="13"/>
    <s v="N"/>
    <x v="0"/>
  </r>
  <r>
    <x v="0"/>
    <x v="0"/>
    <x v="395"/>
    <n v="35"/>
    <n v="439"/>
    <x v="4"/>
    <x v="13"/>
    <s v="J"/>
    <x v="0"/>
  </r>
  <r>
    <x v="0"/>
    <x v="0"/>
    <x v="396"/>
    <n v="28"/>
    <n v="517"/>
    <x v="0"/>
    <x v="13"/>
    <s v="N"/>
    <x v="0"/>
  </r>
  <r>
    <x v="0"/>
    <x v="0"/>
    <x v="397"/>
    <n v="207"/>
    <n v="77"/>
    <x v="5"/>
    <x v="13"/>
    <s v="N"/>
    <x v="0"/>
  </r>
  <r>
    <x v="0"/>
    <x v="0"/>
    <x v="398"/>
    <n v="68"/>
    <n v="238"/>
    <x v="3"/>
    <x v="13"/>
    <s v="N"/>
    <x v="0"/>
  </r>
  <r>
    <x v="0"/>
    <x v="0"/>
    <x v="399"/>
    <n v="107"/>
    <n v="161"/>
    <x v="3"/>
    <x v="13"/>
    <s v="N"/>
    <x v="0"/>
  </r>
  <r>
    <x v="0"/>
    <x v="0"/>
    <x v="400"/>
    <n v="25"/>
    <n v="570"/>
    <x v="3"/>
    <x v="13"/>
    <s v="J"/>
    <x v="0"/>
  </r>
  <r>
    <x v="0"/>
    <x v="0"/>
    <x v="401"/>
    <n v="187"/>
    <n v="86"/>
    <x v="3"/>
    <x v="13"/>
    <s v="J"/>
    <x v="0"/>
  </r>
  <r>
    <x v="0"/>
    <x v="0"/>
    <x v="402"/>
    <n v="111"/>
    <n v="158"/>
    <x v="0"/>
    <x v="13"/>
    <s v="N"/>
    <x v="0"/>
  </r>
  <r>
    <x v="0"/>
    <x v="0"/>
    <x v="403"/>
    <n v="27"/>
    <n v="534"/>
    <x v="4"/>
    <x v="13"/>
    <s v="N"/>
    <x v="0"/>
  </r>
  <r>
    <x v="0"/>
    <x v="0"/>
    <x v="404"/>
    <n v="31"/>
    <n v="483"/>
    <x v="3"/>
    <x v="13"/>
    <s v="N"/>
    <x v="0"/>
  </r>
  <r>
    <x v="0"/>
    <x v="0"/>
    <x v="405"/>
    <n v="37"/>
    <n v="425"/>
    <x v="3"/>
    <x v="13"/>
    <s v="N"/>
    <x v="0"/>
  </r>
  <r>
    <x v="0"/>
    <x v="0"/>
    <x v="406"/>
    <n v="785"/>
    <n v="1"/>
    <x v="3"/>
    <x v="13"/>
    <s v="J"/>
    <x v="0"/>
  </r>
  <r>
    <x v="0"/>
    <x v="0"/>
    <x v="407"/>
    <n v="32"/>
    <n v="473"/>
    <x v="3"/>
    <x v="13"/>
    <s v="J"/>
    <x v="0"/>
  </r>
  <r>
    <x v="0"/>
    <x v="0"/>
    <x v="408"/>
    <n v="42"/>
    <n v="382"/>
    <x v="3"/>
    <x v="13"/>
    <s v="N"/>
    <x v="0"/>
  </r>
  <r>
    <x v="0"/>
    <x v="0"/>
    <x v="409"/>
    <n v="64"/>
    <n v="249"/>
    <x v="3"/>
    <x v="13"/>
    <s v="N"/>
    <x v="0"/>
  </r>
  <r>
    <x v="0"/>
    <x v="0"/>
    <x v="410"/>
    <n v="123"/>
    <n v="137"/>
    <x v="0"/>
    <x v="13"/>
    <s v="N"/>
    <x v="0"/>
  </r>
  <r>
    <x v="0"/>
    <x v="0"/>
    <x v="411"/>
    <n v="518"/>
    <n v="12"/>
    <x v="3"/>
    <x v="13"/>
    <s v="J"/>
    <x v="1"/>
  </r>
  <r>
    <x v="0"/>
    <x v="0"/>
    <x v="412"/>
    <n v="64"/>
    <n v="249"/>
    <x v="0"/>
    <x v="13"/>
    <s v="J"/>
    <x v="0"/>
  </r>
  <r>
    <x v="0"/>
    <x v="0"/>
    <x v="413"/>
    <n v="43"/>
    <n v="372"/>
    <x v="3"/>
    <x v="13"/>
    <s v="N"/>
    <x v="0"/>
  </r>
  <r>
    <x v="0"/>
    <x v="0"/>
    <x v="414"/>
    <n v="61"/>
    <n v="259"/>
    <x v="0"/>
    <x v="13"/>
    <s v="J"/>
    <x v="1"/>
  </r>
  <r>
    <x v="0"/>
    <x v="0"/>
    <x v="415"/>
    <n v="28"/>
    <n v="517"/>
    <x v="2"/>
    <x v="13"/>
    <s v="J"/>
    <x v="0"/>
  </r>
  <r>
    <x v="0"/>
    <x v="0"/>
    <x v="416"/>
    <n v="76"/>
    <n v="225"/>
    <x v="3"/>
    <x v="14"/>
    <s v="J"/>
    <x v="0"/>
  </r>
  <r>
    <x v="0"/>
    <x v="0"/>
    <x v="417"/>
    <n v="62"/>
    <n v="255"/>
    <x v="3"/>
    <x v="14"/>
    <s v="J"/>
    <x v="0"/>
  </r>
  <r>
    <x v="0"/>
    <x v="0"/>
    <x v="418"/>
    <n v="43"/>
    <n v="372"/>
    <x v="2"/>
    <x v="14"/>
    <s v="J"/>
    <x v="0"/>
  </r>
  <r>
    <x v="0"/>
    <x v="0"/>
    <x v="419"/>
    <n v="210"/>
    <n v="75"/>
    <x v="5"/>
    <x v="14"/>
    <s v="J"/>
    <x v="0"/>
  </r>
  <r>
    <x v="0"/>
    <x v="0"/>
    <x v="420"/>
    <n v="322"/>
    <n v="35"/>
    <x v="4"/>
    <x v="14"/>
    <s v="J"/>
    <x v="0"/>
  </r>
  <r>
    <x v="0"/>
    <x v="0"/>
    <x v="421"/>
    <n v="29"/>
    <n v="506"/>
    <x v="4"/>
    <x v="14"/>
    <s v="J"/>
    <x v="0"/>
  </r>
  <r>
    <x v="0"/>
    <x v="0"/>
    <x v="422"/>
    <n v="116"/>
    <n v="147"/>
    <x v="3"/>
    <x v="14"/>
    <s v="N"/>
    <x v="0"/>
  </r>
  <r>
    <x v="0"/>
    <x v="0"/>
    <x v="423"/>
    <n v="134"/>
    <n v="121"/>
    <x v="3"/>
    <x v="14"/>
    <s v="J"/>
    <x v="0"/>
  </r>
  <r>
    <x v="0"/>
    <x v="0"/>
    <x v="424"/>
    <n v="170"/>
    <n v="96"/>
    <x v="0"/>
    <x v="14"/>
    <s v="J"/>
    <x v="0"/>
  </r>
  <r>
    <x v="0"/>
    <x v="0"/>
    <x v="425"/>
    <n v="68"/>
    <n v="238"/>
    <x v="0"/>
    <x v="14"/>
    <s v="J"/>
    <x v="0"/>
  </r>
  <r>
    <x v="0"/>
    <x v="0"/>
    <x v="426"/>
    <n v="28"/>
    <n v="517"/>
    <x v="0"/>
    <x v="14"/>
    <s v="J"/>
    <x v="0"/>
  </r>
  <r>
    <x v="0"/>
    <x v="0"/>
    <x v="427"/>
    <n v="240"/>
    <n v="55"/>
    <x v="3"/>
    <x v="14"/>
    <s v="J"/>
    <x v="1"/>
  </r>
  <r>
    <x v="0"/>
    <x v="0"/>
    <x v="428"/>
    <n v="39"/>
    <n v="409"/>
    <x v="3"/>
    <x v="14"/>
    <s v="J"/>
    <x v="0"/>
  </r>
  <r>
    <x v="0"/>
    <x v="0"/>
    <x v="429"/>
    <n v="254"/>
    <n v="52"/>
    <x v="3"/>
    <x v="14"/>
    <s v="J"/>
    <x v="1"/>
  </r>
  <r>
    <x v="0"/>
    <x v="0"/>
    <x v="430"/>
    <n v="67"/>
    <n v="242"/>
    <x v="0"/>
    <x v="15"/>
    <s v="J"/>
    <x v="0"/>
  </r>
  <r>
    <x v="0"/>
    <x v="0"/>
    <x v="431"/>
    <n v="219"/>
    <n v="64"/>
    <x v="5"/>
    <x v="15"/>
    <s v="N"/>
    <x v="0"/>
  </r>
  <r>
    <x v="0"/>
    <x v="0"/>
    <x v="432"/>
    <n v="39"/>
    <n v="409"/>
    <x v="0"/>
    <x v="15"/>
    <s v="J"/>
    <x v="0"/>
  </r>
  <r>
    <x v="0"/>
    <x v="0"/>
    <x v="433"/>
    <n v="112"/>
    <n v="157"/>
    <x v="5"/>
    <x v="15"/>
    <s v="J"/>
    <x v="0"/>
  </r>
  <r>
    <x v="0"/>
    <x v="0"/>
    <x v="434"/>
    <n v="175"/>
    <n v="92"/>
    <x v="5"/>
    <x v="15"/>
    <s v="J"/>
    <x v="0"/>
  </r>
  <r>
    <x v="0"/>
    <x v="0"/>
    <x v="435"/>
    <n v="220"/>
    <n v="61"/>
    <x v="2"/>
    <x v="15"/>
    <s v="J"/>
    <x v="0"/>
  </r>
  <r>
    <x v="0"/>
    <x v="0"/>
    <x v="436"/>
    <n v="44"/>
    <n v="365"/>
    <x v="3"/>
    <x v="16"/>
    <s v="N"/>
    <x v="0"/>
  </r>
  <r>
    <x v="0"/>
    <x v="0"/>
    <x v="437"/>
    <n v="220"/>
    <n v="61"/>
    <x v="0"/>
    <x v="16"/>
    <s v="J"/>
    <x v="0"/>
  </r>
  <r>
    <x v="0"/>
    <x v="0"/>
    <x v="438"/>
    <n v="90"/>
    <n v="200"/>
    <x v="4"/>
    <x v="16"/>
    <s v="N"/>
    <x v="0"/>
  </r>
  <r>
    <x v="0"/>
    <x v="0"/>
    <x v="439"/>
    <n v="101"/>
    <n v="176"/>
    <x v="2"/>
    <x v="17"/>
    <s v="J"/>
    <x v="0"/>
  </r>
  <r>
    <x v="0"/>
    <x v="0"/>
    <x v="440"/>
    <n v="68"/>
    <n v="238"/>
    <x v="5"/>
    <x v="17"/>
    <s v="N"/>
    <x v="0"/>
  </r>
  <r>
    <x v="0"/>
    <x v="0"/>
    <x v="441"/>
    <n v="48"/>
    <n v="333"/>
    <x v="5"/>
    <x v="17"/>
    <s v="J"/>
    <x v="0"/>
  </r>
  <r>
    <x v="0"/>
    <x v="0"/>
    <x v="442"/>
    <n v="80"/>
    <n v="219"/>
    <x v="3"/>
    <x v="17"/>
    <s v="J"/>
    <x v="0"/>
  </r>
  <r>
    <x v="0"/>
    <x v="0"/>
    <x v="443"/>
    <n v="44"/>
    <n v="365"/>
    <x v="0"/>
    <x v="17"/>
    <s v="J"/>
    <x v="0"/>
  </r>
  <r>
    <x v="0"/>
    <x v="0"/>
    <x v="444"/>
    <n v="34"/>
    <n v="450"/>
    <x v="4"/>
    <x v="17"/>
    <s v="J"/>
    <x v="0"/>
  </r>
  <r>
    <x v="0"/>
    <x v="0"/>
    <x v="445"/>
    <n v="26"/>
    <n v="551"/>
    <x v="4"/>
    <x v="17"/>
    <s v="N"/>
    <x v="0"/>
  </r>
  <r>
    <x v="0"/>
    <x v="0"/>
    <x v="446"/>
    <n v="128"/>
    <n v="131"/>
    <x v="3"/>
    <x v="17"/>
    <s v="J"/>
    <x v="0"/>
  </r>
  <r>
    <x v="0"/>
    <x v="0"/>
    <x v="447"/>
    <n v="178"/>
    <n v="91"/>
    <x v="0"/>
    <x v="17"/>
    <s v="N"/>
    <x v="0"/>
  </r>
  <r>
    <x v="0"/>
    <x v="0"/>
    <x v="448"/>
    <n v="27"/>
    <n v="534"/>
    <x v="0"/>
    <x v="17"/>
    <s v="J"/>
    <x v="0"/>
  </r>
  <r>
    <x v="0"/>
    <x v="0"/>
    <x v="449"/>
    <n v="57"/>
    <n v="276"/>
    <x v="3"/>
    <x v="17"/>
    <s v="J"/>
    <x v="0"/>
  </r>
  <r>
    <x v="0"/>
    <x v="0"/>
    <x v="450"/>
    <n v="118"/>
    <n v="142"/>
    <x v="3"/>
    <x v="17"/>
    <s v="N"/>
    <x v="0"/>
  </r>
  <r>
    <x v="0"/>
    <x v="0"/>
    <x v="451"/>
    <n v="56"/>
    <n v="282"/>
    <x v="3"/>
    <x v="17"/>
    <s v="J"/>
    <x v="1"/>
  </r>
  <r>
    <x v="0"/>
    <x v="0"/>
    <x v="452"/>
    <n v="29"/>
    <n v="506"/>
    <x v="3"/>
    <x v="17"/>
    <s v="N"/>
    <x v="0"/>
  </r>
  <r>
    <x v="0"/>
    <x v="0"/>
    <x v="453"/>
    <n v="45"/>
    <n v="355"/>
    <x v="3"/>
    <x v="17"/>
    <s v="N"/>
    <x v="0"/>
  </r>
  <r>
    <x v="0"/>
    <x v="0"/>
    <x v="454"/>
    <n v="38"/>
    <n v="416"/>
    <x v="3"/>
    <x v="17"/>
    <s v="N"/>
    <x v="0"/>
  </r>
  <r>
    <x v="0"/>
    <x v="0"/>
    <x v="455"/>
    <n v="63"/>
    <n v="252"/>
    <x v="3"/>
    <x v="17"/>
    <s v="J"/>
    <x v="1"/>
  </r>
  <r>
    <x v="0"/>
    <x v="0"/>
    <x v="456"/>
    <n v="105"/>
    <n v="166"/>
    <x v="0"/>
    <x v="17"/>
    <s v="N"/>
    <x v="0"/>
  </r>
  <r>
    <x v="0"/>
    <x v="0"/>
    <x v="457"/>
    <n v="52"/>
    <n v="309"/>
    <x v="2"/>
    <x v="17"/>
    <s v="J"/>
    <x v="1"/>
  </r>
  <r>
    <x v="0"/>
    <x v="0"/>
    <x v="458"/>
    <n v="196"/>
    <n v="81"/>
    <x v="3"/>
    <x v="17"/>
    <s v="N"/>
    <x v="0"/>
  </r>
  <r>
    <x v="0"/>
    <x v="0"/>
    <x v="459"/>
    <n v="31"/>
    <n v="483"/>
    <x v="5"/>
    <x v="17"/>
    <s v="N"/>
    <x v="0"/>
  </r>
  <r>
    <x v="0"/>
    <x v="0"/>
    <x v="460"/>
    <n v="120"/>
    <n v="140"/>
    <x v="0"/>
    <x v="17"/>
    <s v="N"/>
    <x v="0"/>
  </r>
  <r>
    <x v="0"/>
    <x v="0"/>
    <x v="461"/>
    <n v="28"/>
    <n v="517"/>
    <x v="0"/>
    <x v="17"/>
    <s v="J"/>
    <x v="0"/>
  </r>
  <r>
    <x v="0"/>
    <x v="0"/>
    <x v="462"/>
    <n v="34"/>
    <n v="450"/>
    <x v="0"/>
    <x v="17"/>
    <s v="J"/>
    <x v="0"/>
  </r>
  <r>
    <x v="0"/>
    <x v="0"/>
    <x v="463"/>
    <n v="56"/>
    <n v="282"/>
    <x v="0"/>
    <x v="17"/>
    <s v="J"/>
    <x v="0"/>
  </r>
  <r>
    <x v="0"/>
    <x v="0"/>
    <x v="464"/>
    <n v="322"/>
    <n v="35"/>
    <x v="0"/>
    <x v="17"/>
    <s v="N"/>
    <x v="0"/>
  </r>
  <r>
    <x v="0"/>
    <x v="0"/>
    <x v="465"/>
    <n v="255"/>
    <n v="51"/>
    <x v="3"/>
    <x v="17"/>
    <s v="N"/>
    <x v="0"/>
  </r>
  <r>
    <x v="0"/>
    <x v="0"/>
    <x v="466"/>
    <n v="25"/>
    <n v="570"/>
    <x v="0"/>
    <x v="18"/>
    <s v="J"/>
    <x v="0"/>
  </r>
  <r>
    <x v="0"/>
    <x v="0"/>
    <x v="467"/>
    <n v="55"/>
    <n v="289"/>
    <x v="4"/>
    <x v="18"/>
    <s v="N"/>
    <x v="0"/>
  </r>
  <r>
    <x v="0"/>
    <x v="0"/>
    <x v="468"/>
    <n v="26"/>
    <n v="551"/>
    <x v="1"/>
    <x v="18"/>
    <s v="J"/>
    <x v="0"/>
  </r>
  <r>
    <x v="0"/>
    <x v="0"/>
    <x v="469"/>
    <n v="510"/>
    <n v="13"/>
    <x v="2"/>
    <x v="18"/>
    <s v="J"/>
    <x v="0"/>
  </r>
  <r>
    <x v="0"/>
    <x v="0"/>
    <x v="470"/>
    <n v="69"/>
    <n v="234"/>
    <x v="3"/>
    <x v="18"/>
    <s v="J"/>
    <x v="0"/>
  </r>
  <r>
    <x v="0"/>
    <x v="0"/>
    <x v="471"/>
    <n v="212"/>
    <n v="72"/>
    <x v="5"/>
    <x v="18"/>
    <s v="J"/>
    <x v="0"/>
  </r>
  <r>
    <x v="0"/>
    <x v="0"/>
    <x v="472"/>
    <n v="32"/>
    <n v="473"/>
    <x v="5"/>
    <x v="18"/>
    <s v="N"/>
    <x v="0"/>
  </r>
  <r>
    <x v="0"/>
    <x v="0"/>
    <x v="473"/>
    <n v="31"/>
    <n v="483"/>
    <x v="5"/>
    <x v="18"/>
    <s v="J"/>
    <x v="0"/>
  </r>
  <r>
    <x v="0"/>
    <x v="0"/>
    <x v="474"/>
    <n v="26"/>
    <n v="551"/>
    <x v="3"/>
    <x v="18"/>
    <s v="J"/>
    <x v="0"/>
  </r>
  <r>
    <x v="0"/>
    <x v="0"/>
    <x v="475"/>
    <n v="79"/>
    <n v="222"/>
    <x v="0"/>
    <x v="18"/>
    <s v="N"/>
    <x v="0"/>
  </r>
  <r>
    <x v="0"/>
    <x v="0"/>
    <x v="476"/>
    <n v="34"/>
    <n v="450"/>
    <x v="2"/>
    <x v="18"/>
    <s v="N"/>
    <x v="0"/>
  </r>
  <r>
    <x v="0"/>
    <x v="0"/>
    <x v="477"/>
    <n v="31"/>
    <n v="483"/>
    <x v="0"/>
    <x v="18"/>
    <s v="N"/>
    <x v="0"/>
  </r>
  <r>
    <x v="0"/>
    <x v="0"/>
    <x v="478"/>
    <n v="55"/>
    <n v="289"/>
    <x v="6"/>
    <x v="18"/>
    <s v="N"/>
    <x v="0"/>
  </r>
  <r>
    <x v="0"/>
    <x v="0"/>
    <x v="479"/>
    <n v="49"/>
    <n v="329"/>
    <x v="7"/>
    <x v="18"/>
    <s v="N"/>
    <x v="0"/>
  </r>
  <r>
    <x v="0"/>
    <x v="0"/>
    <x v="480"/>
    <n v="130"/>
    <n v="129"/>
    <x v="2"/>
    <x v="18"/>
    <s v="J"/>
    <x v="1"/>
  </r>
  <r>
    <x v="0"/>
    <x v="0"/>
    <x v="481"/>
    <n v="25"/>
    <n v="570"/>
    <x v="3"/>
    <x v="18"/>
    <s v="N"/>
    <x v="0"/>
  </r>
  <r>
    <x v="0"/>
    <x v="0"/>
    <x v="482"/>
    <n v="624"/>
    <n v="5"/>
    <x v="2"/>
    <x v="18"/>
    <s v="N"/>
    <x v="0"/>
  </r>
  <r>
    <x v="0"/>
    <x v="0"/>
    <x v="483"/>
    <n v="25"/>
    <n v="570"/>
    <x v="0"/>
    <x v="18"/>
    <s v="N"/>
    <x v="0"/>
  </r>
  <r>
    <x v="0"/>
    <x v="0"/>
    <x v="484"/>
    <n v="217"/>
    <n v="66"/>
    <x v="3"/>
    <x v="18"/>
    <s v="N"/>
    <x v="0"/>
  </r>
  <r>
    <x v="0"/>
    <x v="0"/>
    <x v="485"/>
    <n v="62"/>
    <n v="255"/>
    <x v="0"/>
    <x v="18"/>
    <s v="J"/>
    <x v="0"/>
  </r>
  <r>
    <x v="0"/>
    <x v="0"/>
    <x v="486"/>
    <n v="29"/>
    <n v="506"/>
    <x v="0"/>
    <x v="18"/>
    <s v="J"/>
    <x v="0"/>
  </r>
  <r>
    <x v="0"/>
    <x v="0"/>
    <x v="487"/>
    <n v="165"/>
    <n v="100"/>
    <x v="2"/>
    <x v="18"/>
    <s v="J"/>
    <x v="0"/>
  </r>
  <r>
    <x v="0"/>
    <x v="0"/>
    <x v="488"/>
    <n v="175"/>
    <n v="92"/>
    <x v="3"/>
    <x v="18"/>
    <s v="J"/>
    <x v="0"/>
  </r>
  <r>
    <x v="0"/>
    <x v="0"/>
    <x v="489"/>
    <n v="52"/>
    <n v="309"/>
    <x v="0"/>
    <x v="18"/>
    <s v="J"/>
    <x v="1"/>
  </r>
  <r>
    <x v="0"/>
    <x v="0"/>
    <x v="490"/>
    <n v="116"/>
    <n v="147"/>
    <x v="3"/>
    <x v="18"/>
    <s v="N"/>
    <x v="0"/>
  </r>
  <r>
    <x v="0"/>
    <x v="0"/>
    <x v="491"/>
    <n v="38"/>
    <n v="416"/>
    <x v="2"/>
    <x v="18"/>
    <s v="J"/>
    <x v="0"/>
  </r>
  <r>
    <x v="0"/>
    <x v="0"/>
    <x v="492"/>
    <n v="57"/>
    <n v="276"/>
    <x v="0"/>
    <x v="18"/>
    <s v="N"/>
    <x v="0"/>
  </r>
  <r>
    <x v="0"/>
    <x v="0"/>
    <x v="493"/>
    <n v="44"/>
    <n v="365"/>
    <x v="0"/>
    <x v="18"/>
    <s v="N"/>
    <x v="0"/>
  </r>
  <r>
    <x v="0"/>
    <x v="0"/>
    <x v="494"/>
    <n v="385"/>
    <n v="23"/>
    <x v="3"/>
    <x v="18"/>
    <s v="J"/>
    <x v="0"/>
  </r>
  <r>
    <x v="0"/>
    <x v="0"/>
    <x v="495"/>
    <n v="28"/>
    <n v="517"/>
    <x v="3"/>
    <x v="18"/>
    <s v="J"/>
    <x v="0"/>
  </r>
  <r>
    <x v="0"/>
    <x v="0"/>
    <x v="496"/>
    <n v="81"/>
    <n v="214"/>
    <x v="2"/>
    <x v="18"/>
    <s v="N"/>
    <x v="0"/>
  </r>
  <r>
    <x v="0"/>
    <x v="0"/>
    <x v="497"/>
    <n v="27"/>
    <n v="534"/>
    <x v="0"/>
    <x v="18"/>
    <s v="J"/>
    <x v="0"/>
  </r>
  <r>
    <x v="0"/>
    <x v="0"/>
    <x v="498"/>
    <n v="39"/>
    <n v="409"/>
    <x v="5"/>
    <x v="18"/>
    <s v="J"/>
    <x v="0"/>
  </r>
  <r>
    <x v="0"/>
    <x v="0"/>
    <x v="499"/>
    <n v="163"/>
    <n v="103"/>
    <x v="0"/>
    <x v="18"/>
    <s v="J"/>
    <x v="0"/>
  </r>
  <r>
    <x v="0"/>
    <x v="0"/>
    <x v="500"/>
    <n v="26"/>
    <n v="551"/>
    <x v="5"/>
    <x v="18"/>
    <s v="N"/>
    <x v="0"/>
  </r>
  <r>
    <x v="0"/>
    <x v="0"/>
    <x v="501"/>
    <n v="39"/>
    <n v="409"/>
    <x v="0"/>
    <x v="18"/>
    <s v="J"/>
    <x v="0"/>
  </r>
  <r>
    <x v="0"/>
    <x v="0"/>
    <x v="502"/>
    <n v="195"/>
    <n v="82"/>
    <x v="3"/>
    <x v="18"/>
    <s v="J"/>
    <x v="0"/>
  </r>
  <r>
    <x v="0"/>
    <x v="0"/>
    <x v="503"/>
    <n v="141"/>
    <n v="115"/>
    <x v="3"/>
    <x v="18"/>
    <s v="N"/>
    <x v="0"/>
  </r>
  <r>
    <x v="0"/>
    <x v="0"/>
    <x v="504"/>
    <n v="30"/>
    <n v="498"/>
    <x v="5"/>
    <x v="18"/>
    <s v="N"/>
    <x v="0"/>
  </r>
  <r>
    <x v="0"/>
    <x v="0"/>
    <x v="505"/>
    <n v="66"/>
    <n v="245"/>
    <x v="3"/>
    <x v="18"/>
    <s v="J"/>
    <x v="0"/>
  </r>
  <r>
    <x v="0"/>
    <x v="0"/>
    <x v="506"/>
    <n v="25"/>
    <n v="570"/>
    <x v="5"/>
    <x v="18"/>
    <s v="J"/>
    <x v="0"/>
  </r>
  <r>
    <x v="0"/>
    <x v="0"/>
    <x v="507"/>
    <n v="333"/>
    <n v="31"/>
    <x v="0"/>
    <x v="18"/>
    <s v="J"/>
    <x v="0"/>
  </r>
  <r>
    <x v="0"/>
    <x v="0"/>
    <x v="508"/>
    <n v="36"/>
    <n v="431"/>
    <x v="0"/>
    <x v="18"/>
    <s v="N"/>
    <x v="0"/>
  </r>
  <r>
    <x v="0"/>
    <x v="0"/>
    <x v="509"/>
    <n v="264"/>
    <n v="46"/>
    <x v="3"/>
    <x v="18"/>
    <s v="N"/>
    <x v="0"/>
  </r>
  <r>
    <x v="0"/>
    <x v="0"/>
    <x v="510"/>
    <n v="60"/>
    <n v="263"/>
    <x v="5"/>
    <x v="18"/>
    <s v="J"/>
    <x v="0"/>
  </r>
  <r>
    <x v="0"/>
    <x v="0"/>
    <x v="511"/>
    <n v="55"/>
    <n v="289"/>
    <x v="2"/>
    <x v="19"/>
    <s v="J"/>
    <x v="0"/>
  </r>
  <r>
    <x v="0"/>
    <x v="0"/>
    <x v="512"/>
    <n v="50"/>
    <n v="327"/>
    <x v="0"/>
    <x v="19"/>
    <s v="J"/>
    <x v="0"/>
  </r>
  <r>
    <x v="0"/>
    <x v="0"/>
    <x v="513"/>
    <n v="348"/>
    <n v="29"/>
    <x v="3"/>
    <x v="19"/>
    <s v="N"/>
    <x v="0"/>
  </r>
  <r>
    <x v="0"/>
    <x v="0"/>
    <x v="514"/>
    <n v="27"/>
    <n v="534"/>
    <x v="5"/>
    <x v="19"/>
    <s v="N"/>
    <x v="0"/>
  </r>
  <r>
    <x v="0"/>
    <x v="0"/>
    <x v="515"/>
    <n v="33"/>
    <n v="460"/>
    <x v="3"/>
    <x v="19"/>
    <s v="J"/>
    <x v="0"/>
  </r>
  <r>
    <x v="0"/>
    <x v="0"/>
    <x v="516"/>
    <n v="41"/>
    <n v="389"/>
    <x v="5"/>
    <x v="19"/>
    <s v="N"/>
    <x v="0"/>
  </r>
  <r>
    <x v="0"/>
    <x v="0"/>
    <x v="517"/>
    <n v="33"/>
    <n v="460"/>
    <x v="0"/>
    <x v="19"/>
    <s v="J"/>
    <x v="0"/>
  </r>
  <r>
    <x v="0"/>
    <x v="0"/>
    <x v="518"/>
    <n v="131"/>
    <n v="125"/>
    <x v="4"/>
    <x v="19"/>
    <s v="N"/>
    <x v="0"/>
  </r>
  <r>
    <x v="0"/>
    <x v="0"/>
    <x v="519"/>
    <n v="61"/>
    <n v="259"/>
    <x v="0"/>
    <x v="19"/>
    <s v="N"/>
    <x v="0"/>
  </r>
  <r>
    <x v="0"/>
    <x v="0"/>
    <x v="520"/>
    <n v="327"/>
    <n v="33"/>
    <x v="0"/>
    <x v="19"/>
    <s v="N"/>
    <x v="0"/>
  </r>
  <r>
    <x v="0"/>
    <x v="0"/>
    <x v="521"/>
    <n v="42"/>
    <n v="382"/>
    <x v="3"/>
    <x v="19"/>
    <s v="N"/>
    <x v="0"/>
  </r>
  <r>
    <x v="0"/>
    <x v="0"/>
    <x v="522"/>
    <n v="441"/>
    <n v="18"/>
    <x v="5"/>
    <x v="19"/>
    <s v="N"/>
    <x v="0"/>
  </r>
  <r>
    <x v="0"/>
    <x v="0"/>
    <x v="523"/>
    <n v="49"/>
    <n v="329"/>
    <x v="0"/>
    <x v="19"/>
    <s v="J"/>
    <x v="0"/>
  </r>
  <r>
    <x v="0"/>
    <x v="0"/>
    <x v="524"/>
    <n v="43"/>
    <n v="372"/>
    <x v="0"/>
    <x v="19"/>
    <s v="J"/>
    <x v="0"/>
  </r>
  <r>
    <x v="0"/>
    <x v="0"/>
    <x v="525"/>
    <n v="284"/>
    <n v="43"/>
    <x v="3"/>
    <x v="19"/>
    <s v="J"/>
    <x v="0"/>
  </r>
  <r>
    <x v="0"/>
    <x v="0"/>
    <x v="526"/>
    <n v="53"/>
    <n v="301"/>
    <x v="5"/>
    <x v="19"/>
    <s v="J"/>
    <x v="0"/>
  </r>
  <r>
    <x v="0"/>
    <x v="0"/>
    <x v="527"/>
    <n v="236"/>
    <n v="59"/>
    <x v="3"/>
    <x v="19"/>
    <s v="N"/>
    <x v="0"/>
  </r>
  <r>
    <x v="0"/>
    <x v="0"/>
    <x v="528"/>
    <n v="58"/>
    <n v="271"/>
    <x v="3"/>
    <x v="19"/>
    <s v="N"/>
    <x v="0"/>
  </r>
  <r>
    <x v="0"/>
    <x v="0"/>
    <x v="529"/>
    <n v="237"/>
    <n v="58"/>
    <x v="2"/>
    <x v="19"/>
    <s v="N"/>
    <x v="0"/>
  </r>
  <r>
    <x v="0"/>
    <x v="0"/>
    <x v="530"/>
    <n v="102"/>
    <n v="174"/>
    <x v="3"/>
    <x v="19"/>
    <s v="N"/>
    <x v="0"/>
  </r>
  <r>
    <x v="0"/>
    <x v="0"/>
    <x v="531"/>
    <n v="257"/>
    <n v="50"/>
    <x v="5"/>
    <x v="19"/>
    <s v="J"/>
    <x v="0"/>
  </r>
  <r>
    <x v="0"/>
    <x v="0"/>
    <x v="532"/>
    <n v="30"/>
    <n v="498"/>
    <x v="0"/>
    <x v="19"/>
    <s v="J"/>
    <x v="0"/>
  </r>
  <r>
    <x v="0"/>
    <x v="0"/>
    <x v="533"/>
    <n v="42"/>
    <n v="382"/>
    <x v="3"/>
    <x v="19"/>
    <s v="N"/>
    <x v="0"/>
  </r>
  <r>
    <x v="0"/>
    <x v="0"/>
    <x v="534"/>
    <n v="252"/>
    <n v="53"/>
    <x v="2"/>
    <x v="19"/>
    <s v="N"/>
    <x v="0"/>
  </r>
  <r>
    <x v="0"/>
    <x v="0"/>
    <x v="535"/>
    <n v="26"/>
    <n v="551"/>
    <x v="0"/>
    <x v="19"/>
    <s v="J"/>
    <x v="0"/>
  </r>
  <r>
    <x v="0"/>
    <x v="0"/>
    <x v="536"/>
    <n v="40"/>
    <n v="398"/>
    <x v="0"/>
    <x v="19"/>
    <s v="J"/>
    <x v="1"/>
  </r>
  <r>
    <x v="0"/>
    <x v="0"/>
    <x v="537"/>
    <n v="40"/>
    <n v="398"/>
    <x v="3"/>
    <x v="19"/>
    <s v="J"/>
    <x v="0"/>
  </r>
  <r>
    <x v="0"/>
    <x v="0"/>
    <x v="538"/>
    <n v="46"/>
    <n v="346"/>
    <x v="4"/>
    <x v="19"/>
    <s v="N"/>
    <x v="0"/>
  </r>
  <r>
    <x v="0"/>
    <x v="0"/>
    <x v="539"/>
    <n v="53"/>
    <n v="301"/>
    <x v="3"/>
    <x v="19"/>
    <s v="N"/>
    <x v="0"/>
  </r>
  <r>
    <x v="0"/>
    <x v="0"/>
    <x v="540"/>
    <n v="76"/>
    <n v="225"/>
    <x v="3"/>
    <x v="19"/>
    <s v="J"/>
    <x v="0"/>
  </r>
  <r>
    <x v="0"/>
    <x v="0"/>
    <x v="541"/>
    <n v="52"/>
    <n v="309"/>
    <x v="0"/>
    <x v="19"/>
    <s v="N"/>
    <x v="0"/>
  </r>
  <r>
    <x v="0"/>
    <x v="0"/>
    <x v="542"/>
    <n v="188"/>
    <n v="85"/>
    <x v="3"/>
    <x v="19"/>
    <s v="N"/>
    <x v="0"/>
  </r>
  <r>
    <x v="0"/>
    <x v="0"/>
    <x v="543"/>
    <n v="47"/>
    <n v="341"/>
    <x v="0"/>
    <x v="19"/>
    <s v="N"/>
    <x v="0"/>
  </r>
  <r>
    <x v="0"/>
    <x v="0"/>
    <x v="544"/>
    <n v="25"/>
    <n v="570"/>
    <x v="0"/>
    <x v="19"/>
    <s v="N"/>
    <x v="0"/>
  </r>
  <r>
    <x v="0"/>
    <x v="0"/>
    <x v="545"/>
    <n v="27"/>
    <n v="534"/>
    <x v="3"/>
    <x v="20"/>
    <s v="N"/>
    <x v="0"/>
  </r>
  <r>
    <x v="0"/>
    <x v="0"/>
    <x v="546"/>
    <n v="83"/>
    <n v="213"/>
    <x v="7"/>
    <x v="21"/>
    <s v="N"/>
    <x v="0"/>
  </r>
  <r>
    <x v="0"/>
    <x v="0"/>
    <x v="547"/>
    <n v="32"/>
    <n v="473"/>
    <x v="7"/>
    <x v="21"/>
    <s v="N"/>
    <x v="0"/>
  </r>
  <r>
    <x v="0"/>
    <x v="0"/>
    <x v="548"/>
    <n v="101"/>
    <n v="176"/>
    <x v="2"/>
    <x v="21"/>
    <s v="J"/>
    <x v="0"/>
  </r>
  <r>
    <x v="0"/>
    <x v="0"/>
    <x v="549"/>
    <n v="99"/>
    <n v="180"/>
    <x v="5"/>
    <x v="21"/>
    <s v="J"/>
    <x v="0"/>
  </r>
  <r>
    <x v="0"/>
    <x v="0"/>
    <x v="550"/>
    <n v="35"/>
    <n v="439"/>
    <x v="0"/>
    <x v="21"/>
    <s v="N"/>
    <x v="0"/>
  </r>
  <r>
    <x v="0"/>
    <x v="0"/>
    <x v="551"/>
    <n v="99"/>
    <n v="180"/>
    <x v="3"/>
    <x v="21"/>
    <s v="N"/>
    <x v="0"/>
  </r>
  <r>
    <x v="0"/>
    <x v="0"/>
    <x v="552"/>
    <n v="103"/>
    <n v="173"/>
    <x v="2"/>
    <x v="21"/>
    <s v="N"/>
    <x v="0"/>
  </r>
  <r>
    <x v="0"/>
    <x v="0"/>
    <x v="553"/>
    <n v="34"/>
    <n v="450"/>
    <x v="5"/>
    <x v="21"/>
    <s v="N"/>
    <x v="0"/>
  </r>
  <r>
    <x v="0"/>
    <x v="0"/>
    <x v="554"/>
    <n v="308"/>
    <n v="38"/>
    <x v="0"/>
    <x v="21"/>
    <s v="N"/>
    <x v="0"/>
  </r>
  <r>
    <x v="0"/>
    <x v="0"/>
    <x v="555"/>
    <n v="60"/>
    <n v="263"/>
    <x v="4"/>
    <x v="21"/>
    <s v="N"/>
    <x v="0"/>
  </r>
  <r>
    <x v="0"/>
    <x v="0"/>
    <x v="556"/>
    <n v="74"/>
    <n v="227"/>
    <x v="3"/>
    <x v="21"/>
    <s v="J"/>
    <x v="0"/>
  </r>
  <r>
    <x v="0"/>
    <x v="0"/>
    <x v="557"/>
    <n v="40"/>
    <n v="398"/>
    <x v="2"/>
    <x v="22"/>
    <s v="J"/>
    <x v="0"/>
  </r>
  <r>
    <x v="0"/>
    <x v="0"/>
    <x v="558"/>
    <n v="45"/>
    <n v="355"/>
    <x v="5"/>
    <x v="22"/>
    <s v="J"/>
    <x v="0"/>
  </r>
  <r>
    <x v="0"/>
    <x v="0"/>
    <x v="559"/>
    <n v="238"/>
    <n v="56"/>
    <x v="5"/>
    <x v="22"/>
    <s v="J"/>
    <x v="0"/>
  </r>
  <r>
    <x v="0"/>
    <x v="0"/>
    <x v="560"/>
    <n v="48"/>
    <n v="333"/>
    <x v="4"/>
    <x v="22"/>
    <s v="N"/>
    <x v="0"/>
  </r>
  <r>
    <x v="0"/>
    <x v="0"/>
    <x v="561"/>
    <n v="33"/>
    <n v="460"/>
    <x v="3"/>
    <x v="22"/>
    <s v="J"/>
    <x v="0"/>
  </r>
  <r>
    <x v="0"/>
    <x v="0"/>
    <x v="562"/>
    <n v="115"/>
    <n v="151"/>
    <x v="3"/>
    <x v="22"/>
    <s v="J"/>
    <x v="0"/>
  </r>
  <r>
    <x v="0"/>
    <x v="0"/>
    <x v="563"/>
    <n v="44"/>
    <n v="365"/>
    <x v="5"/>
    <x v="22"/>
    <s v="N"/>
    <x v="0"/>
  </r>
  <r>
    <x v="0"/>
    <x v="0"/>
    <x v="564"/>
    <n v="29"/>
    <n v="506"/>
    <x v="5"/>
    <x v="23"/>
    <s v="J"/>
    <x v="0"/>
  </r>
  <r>
    <x v="0"/>
    <x v="0"/>
    <x v="565"/>
    <n v="216"/>
    <n v="67"/>
    <x v="3"/>
    <x v="23"/>
    <s v="N"/>
    <x v="0"/>
  </r>
  <r>
    <x v="0"/>
    <x v="0"/>
    <x v="566"/>
    <n v="55"/>
    <n v="289"/>
    <x v="5"/>
    <x v="23"/>
    <s v="J"/>
    <x v="0"/>
  </r>
  <r>
    <x v="0"/>
    <x v="0"/>
    <x v="567"/>
    <n v="52"/>
    <n v="309"/>
    <x v="2"/>
    <x v="23"/>
    <s v="N"/>
    <x v="0"/>
  </r>
  <r>
    <x v="0"/>
    <x v="0"/>
    <x v="568"/>
    <n v="40"/>
    <n v="398"/>
    <x v="0"/>
    <x v="24"/>
    <s v="J"/>
    <x v="0"/>
  </r>
  <r>
    <x v="0"/>
    <x v="0"/>
    <x v="569"/>
    <n v="32"/>
    <n v="473"/>
    <x v="4"/>
    <x v="24"/>
    <s v="J"/>
    <x v="0"/>
  </r>
  <r>
    <x v="0"/>
    <x v="0"/>
    <x v="570"/>
    <n v="26"/>
    <n v="551"/>
    <x v="0"/>
    <x v="24"/>
    <s v="J"/>
    <x v="0"/>
  </r>
  <r>
    <x v="0"/>
    <x v="0"/>
    <x v="571"/>
    <n v="56"/>
    <n v="282"/>
    <x v="5"/>
    <x v="24"/>
    <s v="J"/>
    <x v="0"/>
  </r>
  <r>
    <x v="0"/>
    <x v="0"/>
    <x v="572"/>
    <n v="38"/>
    <n v="416"/>
    <x v="4"/>
    <x v="24"/>
    <s v="J"/>
    <x v="0"/>
  </r>
  <r>
    <x v="0"/>
    <x v="0"/>
    <x v="573"/>
    <n v="32"/>
    <n v="473"/>
    <x v="5"/>
    <x v="24"/>
    <s v="N"/>
    <x v="0"/>
  </r>
  <r>
    <x v="0"/>
    <x v="0"/>
    <x v="574"/>
    <n v="29"/>
    <n v="506"/>
    <x v="0"/>
    <x v="24"/>
    <s v="N"/>
    <x v="0"/>
  </r>
  <r>
    <x v="0"/>
    <x v="0"/>
    <x v="575"/>
    <n v="52"/>
    <n v="309"/>
    <x v="5"/>
    <x v="24"/>
    <s v="J"/>
    <x v="0"/>
  </r>
  <r>
    <x v="0"/>
    <x v="0"/>
    <x v="576"/>
    <n v="31"/>
    <n v="483"/>
    <x v="3"/>
    <x v="24"/>
    <s v="J"/>
    <x v="0"/>
  </r>
  <r>
    <x v="0"/>
    <x v="0"/>
    <x v="577"/>
    <n v="28"/>
    <n v="517"/>
    <x v="5"/>
    <x v="24"/>
    <s v="J"/>
    <x v="0"/>
  </r>
  <r>
    <x v="0"/>
    <x v="0"/>
    <x v="578"/>
    <n v="101"/>
    <n v="176"/>
    <x v="4"/>
    <x v="24"/>
    <s v="N"/>
    <x v="0"/>
  </r>
  <r>
    <x v="0"/>
    <x v="0"/>
    <x v="579"/>
    <n v="102"/>
    <n v="174"/>
    <x v="0"/>
    <x v="24"/>
    <s v="N"/>
    <x v="0"/>
  </r>
  <r>
    <x v="0"/>
    <x v="0"/>
    <x v="580"/>
    <n v="35"/>
    <n v="439"/>
    <x v="3"/>
    <x v="24"/>
    <s v="N"/>
    <x v="0"/>
  </r>
  <r>
    <x v="0"/>
    <x v="0"/>
    <x v="581"/>
    <n v="33"/>
    <n v="460"/>
    <x v="3"/>
    <x v="25"/>
    <s v="J"/>
    <x v="0"/>
  </r>
  <r>
    <x v="0"/>
    <x v="0"/>
    <x v="582"/>
    <n v="60"/>
    <n v="263"/>
    <x v="4"/>
    <x v="25"/>
    <s v="N"/>
    <x v="0"/>
  </r>
  <r>
    <x v="0"/>
    <x v="0"/>
    <x v="583"/>
    <n v="81"/>
    <n v="214"/>
    <x v="3"/>
    <x v="25"/>
    <s v="J"/>
    <x v="0"/>
  </r>
  <r>
    <x v="0"/>
    <x v="0"/>
    <x v="584"/>
    <n v="213"/>
    <n v="70"/>
    <x v="3"/>
    <x v="25"/>
    <s v="J"/>
    <x v="1"/>
  </r>
  <r>
    <x v="0"/>
    <x v="0"/>
    <x v="585"/>
    <n v="34"/>
    <n v="450"/>
    <x v="2"/>
    <x v="25"/>
    <s v="N"/>
    <x v="0"/>
  </r>
  <r>
    <x v="0"/>
    <x v="0"/>
    <x v="586"/>
    <n v="35"/>
    <n v="439"/>
    <x v="2"/>
    <x v="25"/>
    <s v="J"/>
    <x v="0"/>
  </r>
  <r>
    <x v="0"/>
    <x v="0"/>
    <x v="587"/>
    <n v="38"/>
    <n v="416"/>
    <x v="3"/>
    <x v="25"/>
    <s v="J"/>
    <x v="0"/>
  </r>
  <r>
    <x v="0"/>
    <x v="0"/>
    <x v="588"/>
    <n v="45"/>
    <n v="355"/>
    <x v="3"/>
    <x v="25"/>
    <s v="J"/>
    <x v="0"/>
  </r>
  <r>
    <x v="0"/>
    <x v="1"/>
    <x v="589"/>
    <n v="61"/>
    <n v="228"/>
    <x v="4"/>
    <x v="0"/>
    <s v="J"/>
    <x v="0"/>
  </r>
  <r>
    <x v="0"/>
    <x v="1"/>
    <x v="590"/>
    <n v="28"/>
    <n v="460"/>
    <x v="5"/>
    <x v="0"/>
    <s v="J"/>
    <x v="1"/>
  </r>
  <r>
    <x v="0"/>
    <x v="1"/>
    <x v="591"/>
    <n v="36"/>
    <n v="356"/>
    <x v="3"/>
    <x v="0"/>
    <s v="N"/>
    <x v="0"/>
  </r>
  <r>
    <x v="0"/>
    <x v="1"/>
    <x v="592"/>
    <n v="44"/>
    <n v="307"/>
    <x v="4"/>
    <x v="0"/>
    <s v="J"/>
    <x v="0"/>
  </r>
  <r>
    <x v="0"/>
    <x v="1"/>
    <x v="593"/>
    <n v="34"/>
    <n v="378"/>
    <x v="2"/>
    <x v="0"/>
    <s v="J"/>
    <x v="0"/>
  </r>
  <r>
    <x v="0"/>
    <x v="1"/>
    <x v="594"/>
    <n v="59"/>
    <n v="234"/>
    <x v="4"/>
    <x v="0"/>
    <s v="N"/>
    <x v="0"/>
  </r>
  <r>
    <x v="0"/>
    <x v="1"/>
    <x v="595"/>
    <n v="77"/>
    <n v="190"/>
    <x v="0"/>
    <x v="0"/>
    <s v="N"/>
    <x v="0"/>
  </r>
  <r>
    <x v="0"/>
    <x v="1"/>
    <x v="596"/>
    <n v="37"/>
    <n v="346"/>
    <x v="0"/>
    <x v="0"/>
    <s v="N"/>
    <x v="0"/>
  </r>
  <r>
    <x v="0"/>
    <x v="1"/>
    <x v="597"/>
    <n v="30"/>
    <n v="429"/>
    <x v="7"/>
    <x v="0"/>
    <s v="N"/>
    <x v="0"/>
  </r>
  <r>
    <x v="0"/>
    <x v="1"/>
    <x v="598"/>
    <n v="32"/>
    <n v="407"/>
    <x v="5"/>
    <x v="0"/>
    <s v="J"/>
    <x v="0"/>
  </r>
  <r>
    <x v="0"/>
    <x v="1"/>
    <x v="599"/>
    <n v="50"/>
    <n v="276"/>
    <x v="0"/>
    <x v="0"/>
    <s v="J"/>
    <x v="0"/>
  </r>
  <r>
    <x v="0"/>
    <x v="1"/>
    <x v="600"/>
    <n v="63"/>
    <n v="224"/>
    <x v="5"/>
    <x v="0"/>
    <s v="N"/>
    <x v="0"/>
  </r>
  <r>
    <x v="0"/>
    <x v="1"/>
    <x v="601"/>
    <n v="107"/>
    <n v="141"/>
    <x v="0"/>
    <x v="0"/>
    <s v="J"/>
    <x v="1"/>
  </r>
  <r>
    <x v="0"/>
    <x v="1"/>
    <x v="602"/>
    <n v="26"/>
    <n v="494"/>
    <x v="0"/>
    <x v="0"/>
    <s v="J"/>
    <x v="0"/>
  </r>
  <r>
    <x v="0"/>
    <x v="1"/>
    <x v="603"/>
    <n v="26"/>
    <n v="494"/>
    <x v="0"/>
    <x v="0"/>
    <s v="J"/>
    <x v="0"/>
  </r>
  <r>
    <x v="0"/>
    <x v="1"/>
    <x v="604"/>
    <n v="37"/>
    <n v="346"/>
    <x v="5"/>
    <x v="0"/>
    <s v="J"/>
    <x v="0"/>
  </r>
  <r>
    <x v="0"/>
    <x v="1"/>
    <x v="605"/>
    <n v="26"/>
    <n v="494"/>
    <x v="3"/>
    <x v="0"/>
    <s v="N"/>
    <x v="0"/>
  </r>
  <r>
    <x v="0"/>
    <x v="1"/>
    <x v="606"/>
    <n v="44"/>
    <n v="307"/>
    <x v="3"/>
    <x v="0"/>
    <s v="J"/>
    <x v="0"/>
  </r>
  <r>
    <x v="0"/>
    <x v="1"/>
    <x v="607"/>
    <n v="47"/>
    <n v="294"/>
    <x v="5"/>
    <x v="0"/>
    <s v="N"/>
    <x v="0"/>
  </r>
  <r>
    <x v="0"/>
    <x v="1"/>
    <x v="608"/>
    <n v="34"/>
    <n v="378"/>
    <x v="5"/>
    <x v="0"/>
    <s v="J"/>
    <x v="0"/>
  </r>
  <r>
    <x v="0"/>
    <x v="1"/>
    <x v="609"/>
    <n v="30"/>
    <n v="429"/>
    <x v="0"/>
    <x v="0"/>
    <s v="J"/>
    <x v="0"/>
  </r>
  <r>
    <x v="0"/>
    <x v="1"/>
    <x v="610"/>
    <n v="34"/>
    <n v="378"/>
    <x v="0"/>
    <x v="0"/>
    <s v="N"/>
    <x v="0"/>
  </r>
  <r>
    <x v="0"/>
    <x v="1"/>
    <x v="611"/>
    <n v="184"/>
    <n v="67"/>
    <x v="0"/>
    <x v="0"/>
    <s v="N"/>
    <x v="0"/>
  </r>
  <r>
    <x v="0"/>
    <x v="1"/>
    <x v="612"/>
    <n v="75"/>
    <n v="194"/>
    <x v="5"/>
    <x v="0"/>
    <s v="N"/>
    <x v="0"/>
  </r>
  <r>
    <x v="0"/>
    <x v="1"/>
    <x v="613"/>
    <n v="33"/>
    <n v="392"/>
    <x v="5"/>
    <x v="0"/>
    <s v="J"/>
    <x v="0"/>
  </r>
  <r>
    <x v="0"/>
    <x v="1"/>
    <x v="614"/>
    <n v="60"/>
    <n v="230"/>
    <x v="0"/>
    <x v="0"/>
    <s v="N"/>
    <x v="0"/>
  </r>
  <r>
    <x v="0"/>
    <x v="1"/>
    <x v="615"/>
    <n v="176"/>
    <n v="76"/>
    <x v="0"/>
    <x v="0"/>
    <s v="J"/>
    <x v="0"/>
  </r>
  <r>
    <x v="0"/>
    <x v="1"/>
    <x v="616"/>
    <n v="257"/>
    <n v="47"/>
    <x v="2"/>
    <x v="0"/>
    <s v="J"/>
    <x v="0"/>
  </r>
  <r>
    <x v="0"/>
    <x v="1"/>
    <x v="617"/>
    <n v="110"/>
    <n v="137"/>
    <x v="5"/>
    <x v="0"/>
    <s v="J"/>
    <x v="0"/>
  </r>
  <r>
    <x v="0"/>
    <x v="1"/>
    <x v="618"/>
    <n v="44"/>
    <n v="307"/>
    <x v="1"/>
    <x v="0"/>
    <s v="N"/>
    <x v="0"/>
  </r>
  <r>
    <x v="0"/>
    <x v="1"/>
    <x v="619"/>
    <n v="586"/>
    <n v="8"/>
    <x v="3"/>
    <x v="0"/>
    <s v="J"/>
    <x v="0"/>
  </r>
  <r>
    <x v="0"/>
    <x v="1"/>
    <x v="620"/>
    <n v="30"/>
    <n v="429"/>
    <x v="4"/>
    <x v="0"/>
    <s v="N"/>
    <x v="0"/>
  </r>
  <r>
    <x v="0"/>
    <x v="1"/>
    <x v="621"/>
    <n v="197"/>
    <n v="63"/>
    <x v="3"/>
    <x v="0"/>
    <s v="N"/>
    <x v="0"/>
  </r>
  <r>
    <x v="0"/>
    <x v="1"/>
    <x v="622"/>
    <n v="31"/>
    <n v="419"/>
    <x v="1"/>
    <x v="0"/>
    <s v="J"/>
    <x v="0"/>
  </r>
  <r>
    <x v="0"/>
    <x v="1"/>
    <x v="623"/>
    <n v="109"/>
    <n v="138"/>
    <x v="0"/>
    <x v="0"/>
    <s v="J"/>
    <x v="0"/>
  </r>
  <r>
    <x v="0"/>
    <x v="1"/>
    <x v="624"/>
    <n v="35"/>
    <n v="367"/>
    <x v="5"/>
    <x v="0"/>
    <s v="N"/>
    <x v="0"/>
  </r>
  <r>
    <x v="0"/>
    <x v="1"/>
    <x v="625"/>
    <n v="40"/>
    <n v="324"/>
    <x v="3"/>
    <x v="0"/>
    <s v="J"/>
    <x v="0"/>
  </r>
  <r>
    <x v="0"/>
    <x v="1"/>
    <x v="626"/>
    <n v="34"/>
    <n v="378"/>
    <x v="3"/>
    <x v="0"/>
    <s v="J"/>
    <x v="0"/>
  </r>
  <r>
    <x v="0"/>
    <x v="1"/>
    <x v="627"/>
    <n v="32"/>
    <n v="407"/>
    <x v="5"/>
    <x v="0"/>
    <s v="J"/>
    <x v="0"/>
  </r>
  <r>
    <x v="0"/>
    <x v="1"/>
    <x v="628"/>
    <n v="31"/>
    <n v="419"/>
    <x v="0"/>
    <x v="0"/>
    <s v="N"/>
    <x v="0"/>
  </r>
  <r>
    <x v="0"/>
    <x v="1"/>
    <x v="629"/>
    <n v="30"/>
    <n v="429"/>
    <x v="3"/>
    <x v="0"/>
    <s v="J"/>
    <x v="0"/>
  </r>
  <r>
    <x v="0"/>
    <x v="1"/>
    <x v="630"/>
    <n v="44"/>
    <n v="307"/>
    <x v="5"/>
    <x v="0"/>
    <s v="J"/>
    <x v="0"/>
  </r>
  <r>
    <x v="0"/>
    <x v="1"/>
    <x v="631"/>
    <n v="90"/>
    <n v="167"/>
    <x v="2"/>
    <x v="0"/>
    <s v="N"/>
    <x v="0"/>
  </r>
  <r>
    <x v="0"/>
    <x v="1"/>
    <x v="632"/>
    <n v="109"/>
    <n v="138"/>
    <x v="2"/>
    <x v="0"/>
    <s v="N"/>
    <x v="0"/>
  </r>
  <r>
    <x v="0"/>
    <x v="1"/>
    <x v="633"/>
    <n v="30"/>
    <n v="429"/>
    <x v="0"/>
    <x v="0"/>
    <s v="J"/>
    <x v="0"/>
  </r>
  <r>
    <x v="0"/>
    <x v="1"/>
    <x v="634"/>
    <n v="91"/>
    <n v="162"/>
    <x v="3"/>
    <x v="0"/>
    <s v="J"/>
    <x v="0"/>
  </r>
  <r>
    <x v="0"/>
    <x v="1"/>
    <x v="635"/>
    <n v="48"/>
    <n v="287"/>
    <x v="0"/>
    <x v="0"/>
    <s v="J"/>
    <x v="0"/>
  </r>
  <r>
    <x v="0"/>
    <x v="1"/>
    <x v="636"/>
    <n v="70"/>
    <n v="203"/>
    <x v="3"/>
    <x v="0"/>
    <s v="J"/>
    <x v="0"/>
  </r>
  <r>
    <x v="0"/>
    <x v="1"/>
    <x v="637"/>
    <n v="28"/>
    <n v="460"/>
    <x v="4"/>
    <x v="1"/>
    <s v="N"/>
    <x v="0"/>
  </r>
  <r>
    <x v="0"/>
    <x v="1"/>
    <x v="41"/>
    <n v="66"/>
    <n v="213"/>
    <x v="3"/>
    <x v="1"/>
    <s v="N"/>
    <x v="0"/>
  </r>
  <r>
    <x v="0"/>
    <x v="1"/>
    <x v="638"/>
    <n v="48"/>
    <n v="287"/>
    <x v="0"/>
    <x v="1"/>
    <s v="N"/>
    <x v="0"/>
  </r>
  <r>
    <x v="0"/>
    <x v="1"/>
    <x v="639"/>
    <n v="102"/>
    <n v="144"/>
    <x v="0"/>
    <x v="1"/>
    <s v="N"/>
    <x v="0"/>
  </r>
  <r>
    <x v="0"/>
    <x v="1"/>
    <x v="640"/>
    <n v="127"/>
    <n v="120"/>
    <x v="5"/>
    <x v="1"/>
    <s v="N"/>
    <x v="0"/>
  </r>
  <r>
    <x v="0"/>
    <x v="1"/>
    <x v="641"/>
    <n v="91"/>
    <n v="162"/>
    <x v="3"/>
    <x v="1"/>
    <s v="J"/>
    <x v="0"/>
  </r>
  <r>
    <x v="0"/>
    <x v="1"/>
    <x v="50"/>
    <n v="261"/>
    <n v="44"/>
    <x v="8"/>
    <x v="1"/>
    <s v="N"/>
    <x v="0"/>
  </r>
  <r>
    <x v="0"/>
    <x v="1"/>
    <x v="642"/>
    <n v="128"/>
    <n v="119"/>
    <x v="0"/>
    <x v="1"/>
    <s v="J"/>
    <x v="1"/>
  </r>
  <r>
    <x v="0"/>
    <x v="1"/>
    <x v="643"/>
    <n v="49"/>
    <n v="281"/>
    <x v="5"/>
    <x v="1"/>
    <s v="N"/>
    <x v="0"/>
  </r>
  <r>
    <x v="0"/>
    <x v="1"/>
    <x v="59"/>
    <n v="55"/>
    <n v="248"/>
    <x v="0"/>
    <x v="1"/>
    <s v="J"/>
    <x v="0"/>
  </r>
  <r>
    <x v="0"/>
    <x v="1"/>
    <x v="644"/>
    <n v="47"/>
    <n v="294"/>
    <x v="0"/>
    <x v="1"/>
    <s v="J"/>
    <x v="0"/>
  </r>
  <r>
    <x v="0"/>
    <x v="1"/>
    <x v="645"/>
    <n v="34"/>
    <n v="378"/>
    <x v="4"/>
    <x v="2"/>
    <s v="N"/>
    <x v="0"/>
  </r>
  <r>
    <x v="0"/>
    <x v="1"/>
    <x v="646"/>
    <n v="30"/>
    <n v="429"/>
    <x v="5"/>
    <x v="2"/>
    <s v="N"/>
    <x v="0"/>
  </r>
  <r>
    <x v="0"/>
    <x v="1"/>
    <x v="647"/>
    <n v="37"/>
    <n v="346"/>
    <x v="1"/>
    <x v="2"/>
    <s v="N"/>
    <x v="0"/>
  </r>
  <r>
    <x v="0"/>
    <x v="1"/>
    <x v="648"/>
    <n v="34"/>
    <n v="378"/>
    <x v="7"/>
    <x v="2"/>
    <s v="N"/>
    <x v="0"/>
  </r>
  <r>
    <x v="0"/>
    <x v="1"/>
    <x v="649"/>
    <n v="200"/>
    <n v="62"/>
    <x v="3"/>
    <x v="2"/>
    <s v="J"/>
    <x v="0"/>
  </r>
  <r>
    <x v="0"/>
    <x v="1"/>
    <x v="650"/>
    <n v="43"/>
    <n v="314"/>
    <x v="5"/>
    <x v="2"/>
    <s v="N"/>
    <x v="0"/>
  </r>
  <r>
    <x v="0"/>
    <x v="1"/>
    <x v="72"/>
    <n v="157"/>
    <n v="88"/>
    <x v="4"/>
    <x v="2"/>
    <s v="J"/>
    <x v="1"/>
  </r>
  <r>
    <x v="0"/>
    <x v="1"/>
    <x v="651"/>
    <n v="203"/>
    <n v="61"/>
    <x v="7"/>
    <x v="2"/>
    <s v="J"/>
    <x v="0"/>
  </r>
  <r>
    <x v="0"/>
    <x v="1"/>
    <x v="652"/>
    <n v="33"/>
    <n v="392"/>
    <x v="4"/>
    <x v="2"/>
    <s v="J"/>
    <x v="0"/>
  </r>
  <r>
    <x v="0"/>
    <x v="1"/>
    <x v="653"/>
    <n v="36"/>
    <n v="356"/>
    <x v="0"/>
    <x v="2"/>
    <s v="J"/>
    <x v="0"/>
  </r>
  <r>
    <x v="0"/>
    <x v="1"/>
    <x v="654"/>
    <n v="139"/>
    <n v="106"/>
    <x v="0"/>
    <x v="2"/>
    <s v="J"/>
    <x v="0"/>
  </r>
  <r>
    <x v="0"/>
    <x v="1"/>
    <x v="655"/>
    <n v="155"/>
    <n v="91"/>
    <x v="0"/>
    <x v="2"/>
    <s v="J"/>
    <x v="1"/>
  </r>
  <r>
    <x v="0"/>
    <x v="1"/>
    <x v="656"/>
    <n v="26"/>
    <n v="494"/>
    <x v="5"/>
    <x v="2"/>
    <s v="N"/>
    <x v="0"/>
  </r>
  <r>
    <x v="0"/>
    <x v="1"/>
    <x v="657"/>
    <n v="47"/>
    <n v="294"/>
    <x v="3"/>
    <x v="2"/>
    <s v="J"/>
    <x v="0"/>
  </r>
  <r>
    <x v="0"/>
    <x v="1"/>
    <x v="658"/>
    <n v="66"/>
    <n v="213"/>
    <x v="1"/>
    <x v="2"/>
    <s v="J"/>
    <x v="0"/>
  </r>
  <r>
    <x v="0"/>
    <x v="1"/>
    <x v="659"/>
    <n v="29"/>
    <n v="446"/>
    <x v="5"/>
    <x v="2"/>
    <s v="J"/>
    <x v="0"/>
  </r>
  <r>
    <x v="0"/>
    <x v="1"/>
    <x v="660"/>
    <n v="34"/>
    <n v="378"/>
    <x v="4"/>
    <x v="3"/>
    <s v="J"/>
    <x v="0"/>
  </r>
  <r>
    <x v="0"/>
    <x v="1"/>
    <x v="661"/>
    <n v="28"/>
    <n v="460"/>
    <x v="0"/>
    <x v="3"/>
    <s v="N"/>
    <x v="0"/>
  </r>
  <r>
    <x v="0"/>
    <x v="1"/>
    <x v="662"/>
    <n v="53"/>
    <n v="260"/>
    <x v="3"/>
    <x v="3"/>
    <s v="J"/>
    <x v="0"/>
  </r>
  <r>
    <x v="0"/>
    <x v="1"/>
    <x v="86"/>
    <n v="52"/>
    <n v="267"/>
    <x v="3"/>
    <x v="3"/>
    <s v="N"/>
    <x v="0"/>
  </r>
  <r>
    <x v="0"/>
    <x v="1"/>
    <x v="663"/>
    <n v="44"/>
    <n v="307"/>
    <x v="4"/>
    <x v="3"/>
    <s v="J"/>
    <x v="0"/>
  </r>
  <r>
    <x v="0"/>
    <x v="1"/>
    <x v="664"/>
    <n v="52"/>
    <n v="267"/>
    <x v="5"/>
    <x v="3"/>
    <s v="J"/>
    <x v="0"/>
  </r>
  <r>
    <x v="0"/>
    <x v="1"/>
    <x v="665"/>
    <n v="73"/>
    <n v="198"/>
    <x v="5"/>
    <x v="3"/>
    <s v="J"/>
    <x v="0"/>
  </r>
  <r>
    <x v="0"/>
    <x v="1"/>
    <x v="666"/>
    <n v="35"/>
    <n v="367"/>
    <x v="0"/>
    <x v="3"/>
    <s v="N"/>
    <x v="0"/>
  </r>
  <r>
    <x v="0"/>
    <x v="1"/>
    <x v="667"/>
    <n v="117"/>
    <n v="128"/>
    <x v="3"/>
    <x v="3"/>
    <s v="N"/>
    <x v="0"/>
  </r>
  <r>
    <x v="0"/>
    <x v="1"/>
    <x v="668"/>
    <n v="38"/>
    <n v="340"/>
    <x v="3"/>
    <x v="3"/>
    <s v="N"/>
    <x v="0"/>
  </r>
  <r>
    <x v="0"/>
    <x v="1"/>
    <x v="669"/>
    <n v="29"/>
    <n v="446"/>
    <x v="0"/>
    <x v="3"/>
    <s v="J"/>
    <x v="0"/>
  </r>
  <r>
    <x v="0"/>
    <x v="1"/>
    <x v="670"/>
    <n v="37"/>
    <n v="346"/>
    <x v="0"/>
    <x v="3"/>
    <s v="N"/>
    <x v="0"/>
  </r>
  <r>
    <x v="0"/>
    <x v="1"/>
    <x v="671"/>
    <n v="25"/>
    <n v="510"/>
    <x v="0"/>
    <x v="3"/>
    <s v="J"/>
    <x v="0"/>
  </r>
  <r>
    <x v="0"/>
    <x v="1"/>
    <x v="672"/>
    <n v="60"/>
    <n v="230"/>
    <x v="3"/>
    <x v="3"/>
    <s v="J"/>
    <x v="0"/>
  </r>
  <r>
    <x v="0"/>
    <x v="1"/>
    <x v="673"/>
    <n v="37"/>
    <n v="346"/>
    <x v="5"/>
    <x v="3"/>
    <s v="N"/>
    <x v="0"/>
  </r>
  <r>
    <x v="0"/>
    <x v="1"/>
    <x v="674"/>
    <n v="32"/>
    <n v="407"/>
    <x v="7"/>
    <x v="3"/>
    <s v="J"/>
    <x v="0"/>
  </r>
  <r>
    <x v="0"/>
    <x v="1"/>
    <x v="675"/>
    <n v="50"/>
    <n v="276"/>
    <x v="0"/>
    <x v="3"/>
    <s v="N"/>
    <x v="0"/>
  </r>
  <r>
    <x v="0"/>
    <x v="1"/>
    <x v="676"/>
    <n v="60"/>
    <n v="230"/>
    <x v="0"/>
    <x v="3"/>
    <s v="J"/>
    <x v="0"/>
  </r>
  <r>
    <x v="0"/>
    <x v="1"/>
    <x v="677"/>
    <n v="36"/>
    <n v="356"/>
    <x v="2"/>
    <x v="3"/>
    <s v="J"/>
    <x v="0"/>
  </r>
  <r>
    <x v="0"/>
    <x v="1"/>
    <x v="678"/>
    <n v="48"/>
    <n v="287"/>
    <x v="2"/>
    <x v="4"/>
    <s v="J"/>
    <x v="0"/>
  </r>
  <r>
    <x v="0"/>
    <x v="1"/>
    <x v="679"/>
    <n v="25"/>
    <n v="510"/>
    <x v="0"/>
    <x v="4"/>
    <s v="J"/>
    <x v="0"/>
  </r>
  <r>
    <x v="0"/>
    <x v="1"/>
    <x v="680"/>
    <n v="77"/>
    <n v="190"/>
    <x v="2"/>
    <x v="4"/>
    <s v="J"/>
    <x v="1"/>
  </r>
  <r>
    <x v="0"/>
    <x v="1"/>
    <x v="681"/>
    <n v="39"/>
    <n v="332"/>
    <x v="4"/>
    <x v="4"/>
    <s v="J"/>
    <x v="0"/>
  </r>
  <r>
    <x v="0"/>
    <x v="1"/>
    <x v="682"/>
    <n v="237"/>
    <n v="54"/>
    <x v="0"/>
    <x v="4"/>
    <s v="J"/>
    <x v="0"/>
  </r>
  <r>
    <x v="0"/>
    <x v="1"/>
    <x v="683"/>
    <n v="31"/>
    <n v="419"/>
    <x v="1"/>
    <x v="4"/>
    <s v="J"/>
    <x v="0"/>
  </r>
  <r>
    <x v="0"/>
    <x v="1"/>
    <x v="684"/>
    <n v="30"/>
    <n v="429"/>
    <x v="5"/>
    <x v="4"/>
    <s v="J"/>
    <x v="0"/>
  </r>
  <r>
    <x v="0"/>
    <x v="1"/>
    <x v="685"/>
    <n v="136"/>
    <n v="112"/>
    <x v="3"/>
    <x v="4"/>
    <s v="N"/>
    <x v="0"/>
  </r>
  <r>
    <x v="0"/>
    <x v="1"/>
    <x v="686"/>
    <n v="355"/>
    <n v="28"/>
    <x v="3"/>
    <x v="4"/>
    <s v="N"/>
    <x v="0"/>
  </r>
  <r>
    <x v="0"/>
    <x v="1"/>
    <x v="687"/>
    <n v="64"/>
    <n v="221"/>
    <x v="0"/>
    <x v="4"/>
    <s v="N"/>
    <x v="0"/>
  </r>
  <r>
    <x v="0"/>
    <x v="1"/>
    <x v="688"/>
    <n v="153"/>
    <n v="94"/>
    <x v="0"/>
    <x v="4"/>
    <s v="J"/>
    <x v="0"/>
  </r>
  <r>
    <x v="0"/>
    <x v="1"/>
    <x v="689"/>
    <n v="132"/>
    <n v="117"/>
    <x v="0"/>
    <x v="4"/>
    <s v="J"/>
    <x v="0"/>
  </r>
  <r>
    <x v="0"/>
    <x v="1"/>
    <x v="690"/>
    <n v="91"/>
    <n v="162"/>
    <x v="7"/>
    <x v="4"/>
    <s v="N"/>
    <x v="0"/>
  </r>
  <r>
    <x v="0"/>
    <x v="1"/>
    <x v="691"/>
    <n v="148"/>
    <n v="95"/>
    <x v="0"/>
    <x v="4"/>
    <s v="N"/>
    <x v="0"/>
  </r>
  <r>
    <x v="0"/>
    <x v="1"/>
    <x v="692"/>
    <n v="55"/>
    <n v="248"/>
    <x v="0"/>
    <x v="4"/>
    <s v="N"/>
    <x v="0"/>
  </r>
  <r>
    <x v="0"/>
    <x v="1"/>
    <x v="693"/>
    <n v="80"/>
    <n v="185"/>
    <x v="7"/>
    <x v="4"/>
    <s v="J"/>
    <x v="0"/>
  </r>
  <r>
    <x v="0"/>
    <x v="1"/>
    <x v="694"/>
    <n v="53"/>
    <n v="260"/>
    <x v="0"/>
    <x v="4"/>
    <s v="N"/>
    <x v="0"/>
  </r>
  <r>
    <x v="0"/>
    <x v="1"/>
    <x v="695"/>
    <n v="297"/>
    <n v="38"/>
    <x v="3"/>
    <x v="4"/>
    <s v="J"/>
    <x v="0"/>
  </r>
  <r>
    <x v="0"/>
    <x v="1"/>
    <x v="696"/>
    <n v="29"/>
    <n v="446"/>
    <x v="3"/>
    <x v="4"/>
    <s v="J"/>
    <x v="0"/>
  </r>
  <r>
    <x v="0"/>
    <x v="1"/>
    <x v="697"/>
    <n v="37"/>
    <n v="346"/>
    <x v="5"/>
    <x v="4"/>
    <s v="J"/>
    <x v="0"/>
  </r>
  <r>
    <x v="0"/>
    <x v="1"/>
    <x v="698"/>
    <n v="32"/>
    <n v="407"/>
    <x v="0"/>
    <x v="4"/>
    <s v="N"/>
    <x v="0"/>
  </r>
  <r>
    <x v="0"/>
    <x v="1"/>
    <x v="699"/>
    <n v="134"/>
    <n v="113"/>
    <x v="5"/>
    <x v="4"/>
    <s v="J"/>
    <x v="0"/>
  </r>
  <r>
    <x v="0"/>
    <x v="1"/>
    <x v="700"/>
    <n v="36"/>
    <n v="356"/>
    <x v="5"/>
    <x v="4"/>
    <s v="J"/>
    <x v="0"/>
  </r>
  <r>
    <x v="0"/>
    <x v="1"/>
    <x v="701"/>
    <n v="344"/>
    <n v="31"/>
    <x v="0"/>
    <x v="4"/>
    <s v="N"/>
    <x v="0"/>
  </r>
  <r>
    <x v="0"/>
    <x v="1"/>
    <x v="702"/>
    <n v="731"/>
    <n v="1"/>
    <x v="3"/>
    <x v="4"/>
    <s v="J"/>
    <x v="0"/>
  </r>
  <r>
    <x v="0"/>
    <x v="1"/>
    <x v="703"/>
    <n v="29"/>
    <n v="446"/>
    <x v="3"/>
    <x v="4"/>
    <s v="N"/>
    <x v="0"/>
  </r>
  <r>
    <x v="0"/>
    <x v="1"/>
    <x v="704"/>
    <n v="34"/>
    <n v="378"/>
    <x v="3"/>
    <x v="4"/>
    <s v="N"/>
    <x v="0"/>
  </r>
  <r>
    <x v="0"/>
    <x v="1"/>
    <x v="705"/>
    <n v="282"/>
    <n v="40"/>
    <x v="0"/>
    <x v="4"/>
    <s v="J"/>
    <x v="0"/>
  </r>
  <r>
    <x v="0"/>
    <x v="1"/>
    <x v="706"/>
    <n v="75"/>
    <n v="194"/>
    <x v="0"/>
    <x v="4"/>
    <s v="N"/>
    <x v="0"/>
  </r>
  <r>
    <x v="0"/>
    <x v="1"/>
    <x v="707"/>
    <n v="36"/>
    <n v="356"/>
    <x v="3"/>
    <x v="4"/>
    <s v="J"/>
    <x v="0"/>
  </r>
  <r>
    <x v="0"/>
    <x v="1"/>
    <x v="708"/>
    <n v="53"/>
    <n v="260"/>
    <x v="5"/>
    <x v="4"/>
    <s v="N"/>
    <x v="0"/>
  </r>
  <r>
    <x v="0"/>
    <x v="1"/>
    <x v="709"/>
    <n v="480"/>
    <n v="17"/>
    <x v="2"/>
    <x v="4"/>
    <s v="N"/>
    <x v="0"/>
  </r>
  <r>
    <x v="0"/>
    <x v="1"/>
    <x v="710"/>
    <n v="51"/>
    <n v="272"/>
    <x v="4"/>
    <x v="4"/>
    <s v="J"/>
    <x v="0"/>
  </r>
  <r>
    <x v="0"/>
    <x v="1"/>
    <x v="711"/>
    <n v="28"/>
    <n v="460"/>
    <x v="4"/>
    <x v="4"/>
    <s v="N"/>
    <x v="0"/>
  </r>
  <r>
    <x v="0"/>
    <x v="1"/>
    <x v="712"/>
    <n v="530"/>
    <n v="9"/>
    <x v="2"/>
    <x v="4"/>
    <s v="J"/>
    <x v="0"/>
  </r>
  <r>
    <x v="0"/>
    <x v="1"/>
    <x v="713"/>
    <n v="57"/>
    <n v="240"/>
    <x v="3"/>
    <x v="4"/>
    <s v="N"/>
    <x v="0"/>
  </r>
  <r>
    <x v="0"/>
    <x v="1"/>
    <x v="714"/>
    <n v="155"/>
    <n v="91"/>
    <x v="2"/>
    <x v="4"/>
    <s v="N"/>
    <x v="0"/>
  </r>
  <r>
    <x v="0"/>
    <x v="1"/>
    <x v="715"/>
    <n v="28"/>
    <n v="460"/>
    <x v="1"/>
    <x v="5"/>
    <s v="J"/>
    <x v="0"/>
  </r>
  <r>
    <x v="0"/>
    <x v="1"/>
    <x v="716"/>
    <n v="33"/>
    <n v="392"/>
    <x v="0"/>
    <x v="5"/>
    <s v="J"/>
    <x v="0"/>
  </r>
  <r>
    <x v="0"/>
    <x v="1"/>
    <x v="717"/>
    <n v="35"/>
    <n v="367"/>
    <x v="0"/>
    <x v="5"/>
    <s v="N"/>
    <x v="0"/>
  </r>
  <r>
    <x v="0"/>
    <x v="1"/>
    <x v="718"/>
    <n v="30"/>
    <n v="429"/>
    <x v="5"/>
    <x v="5"/>
    <s v="J"/>
    <x v="0"/>
  </r>
  <r>
    <x v="0"/>
    <x v="1"/>
    <x v="719"/>
    <n v="57"/>
    <n v="240"/>
    <x v="5"/>
    <x v="5"/>
    <s v="J"/>
    <x v="0"/>
  </r>
  <r>
    <x v="0"/>
    <x v="1"/>
    <x v="720"/>
    <n v="162"/>
    <n v="83"/>
    <x v="2"/>
    <x v="5"/>
    <s v="N"/>
    <x v="0"/>
  </r>
  <r>
    <x v="0"/>
    <x v="1"/>
    <x v="721"/>
    <n v="40"/>
    <n v="324"/>
    <x v="3"/>
    <x v="5"/>
    <s v="J"/>
    <x v="0"/>
  </r>
  <r>
    <x v="0"/>
    <x v="1"/>
    <x v="722"/>
    <n v="86"/>
    <n v="172"/>
    <x v="3"/>
    <x v="5"/>
    <s v="N"/>
    <x v="0"/>
  </r>
  <r>
    <x v="0"/>
    <x v="1"/>
    <x v="723"/>
    <n v="28"/>
    <n v="460"/>
    <x v="0"/>
    <x v="5"/>
    <s v="N"/>
    <x v="0"/>
  </r>
  <r>
    <x v="0"/>
    <x v="1"/>
    <x v="724"/>
    <n v="43"/>
    <n v="314"/>
    <x v="4"/>
    <x v="5"/>
    <s v="N"/>
    <x v="0"/>
  </r>
  <r>
    <x v="0"/>
    <x v="1"/>
    <x v="725"/>
    <n v="31"/>
    <n v="419"/>
    <x v="0"/>
    <x v="5"/>
    <s v="N"/>
    <x v="0"/>
  </r>
  <r>
    <x v="0"/>
    <x v="1"/>
    <x v="726"/>
    <n v="37"/>
    <n v="346"/>
    <x v="3"/>
    <x v="5"/>
    <s v="N"/>
    <x v="0"/>
  </r>
  <r>
    <x v="0"/>
    <x v="1"/>
    <x v="727"/>
    <n v="228"/>
    <n v="57"/>
    <x v="5"/>
    <x v="5"/>
    <s v="N"/>
    <x v="0"/>
  </r>
  <r>
    <x v="0"/>
    <x v="1"/>
    <x v="728"/>
    <n v="117"/>
    <n v="128"/>
    <x v="2"/>
    <x v="5"/>
    <s v="N"/>
    <x v="0"/>
  </r>
  <r>
    <x v="0"/>
    <x v="1"/>
    <x v="729"/>
    <n v="156"/>
    <n v="89"/>
    <x v="0"/>
    <x v="5"/>
    <s v="N"/>
    <x v="0"/>
  </r>
  <r>
    <x v="0"/>
    <x v="1"/>
    <x v="730"/>
    <n v="33"/>
    <n v="392"/>
    <x v="3"/>
    <x v="5"/>
    <s v="N"/>
    <x v="0"/>
  </r>
  <r>
    <x v="0"/>
    <x v="1"/>
    <x v="731"/>
    <n v="351"/>
    <n v="29"/>
    <x v="0"/>
    <x v="5"/>
    <s v="N"/>
    <x v="0"/>
  </r>
  <r>
    <x v="0"/>
    <x v="1"/>
    <x v="732"/>
    <n v="163"/>
    <n v="82"/>
    <x v="0"/>
    <x v="5"/>
    <s v="N"/>
    <x v="0"/>
  </r>
  <r>
    <x v="0"/>
    <x v="1"/>
    <x v="733"/>
    <n v="33"/>
    <n v="392"/>
    <x v="0"/>
    <x v="5"/>
    <s v="J"/>
    <x v="0"/>
  </r>
  <r>
    <x v="0"/>
    <x v="1"/>
    <x v="734"/>
    <n v="248"/>
    <n v="50"/>
    <x v="3"/>
    <x v="5"/>
    <s v="N"/>
    <x v="0"/>
  </r>
  <r>
    <x v="0"/>
    <x v="1"/>
    <x v="735"/>
    <n v="132"/>
    <n v="117"/>
    <x v="0"/>
    <x v="5"/>
    <s v="N"/>
    <x v="0"/>
  </r>
  <r>
    <x v="0"/>
    <x v="1"/>
    <x v="736"/>
    <n v="33"/>
    <n v="392"/>
    <x v="3"/>
    <x v="5"/>
    <s v="N"/>
    <x v="0"/>
  </r>
  <r>
    <x v="0"/>
    <x v="1"/>
    <x v="737"/>
    <n v="56"/>
    <n v="244"/>
    <x v="0"/>
    <x v="5"/>
    <s v="J"/>
    <x v="0"/>
  </r>
  <r>
    <x v="0"/>
    <x v="1"/>
    <x v="738"/>
    <n v="363"/>
    <n v="27"/>
    <x v="0"/>
    <x v="5"/>
    <s v="N"/>
    <x v="0"/>
  </r>
  <r>
    <x v="0"/>
    <x v="1"/>
    <x v="739"/>
    <n v="183"/>
    <n v="68"/>
    <x v="0"/>
    <x v="5"/>
    <s v="N"/>
    <x v="0"/>
  </r>
  <r>
    <x v="0"/>
    <x v="1"/>
    <x v="740"/>
    <n v="33"/>
    <n v="392"/>
    <x v="1"/>
    <x v="5"/>
    <s v="N"/>
    <x v="0"/>
  </r>
  <r>
    <x v="0"/>
    <x v="1"/>
    <x v="741"/>
    <n v="65"/>
    <n v="219"/>
    <x v="0"/>
    <x v="5"/>
    <s v="J"/>
    <x v="0"/>
  </r>
  <r>
    <x v="0"/>
    <x v="1"/>
    <x v="742"/>
    <n v="25"/>
    <n v="510"/>
    <x v="1"/>
    <x v="5"/>
    <s v="J"/>
    <x v="0"/>
  </r>
  <r>
    <x v="0"/>
    <x v="1"/>
    <x v="743"/>
    <n v="47"/>
    <n v="294"/>
    <x v="4"/>
    <x v="5"/>
    <s v="J"/>
    <x v="1"/>
  </r>
  <r>
    <x v="0"/>
    <x v="1"/>
    <x v="744"/>
    <n v="50"/>
    <n v="276"/>
    <x v="0"/>
    <x v="5"/>
    <s v="J"/>
    <x v="0"/>
  </r>
  <r>
    <x v="0"/>
    <x v="1"/>
    <x v="745"/>
    <n v="108"/>
    <n v="140"/>
    <x v="5"/>
    <x v="5"/>
    <s v="N"/>
    <x v="0"/>
  </r>
  <r>
    <x v="0"/>
    <x v="1"/>
    <x v="746"/>
    <n v="28"/>
    <n v="460"/>
    <x v="3"/>
    <x v="6"/>
    <s v="J"/>
    <x v="0"/>
  </r>
  <r>
    <x v="0"/>
    <x v="1"/>
    <x v="747"/>
    <n v="27"/>
    <n v="476"/>
    <x v="3"/>
    <x v="6"/>
    <s v="J"/>
    <x v="0"/>
  </r>
  <r>
    <x v="0"/>
    <x v="1"/>
    <x v="748"/>
    <n v="26"/>
    <n v="494"/>
    <x v="0"/>
    <x v="6"/>
    <s v="J"/>
    <x v="0"/>
  </r>
  <r>
    <x v="0"/>
    <x v="1"/>
    <x v="749"/>
    <n v="55"/>
    <n v="248"/>
    <x v="5"/>
    <x v="6"/>
    <s v="J"/>
    <x v="0"/>
  </r>
  <r>
    <x v="0"/>
    <x v="1"/>
    <x v="750"/>
    <n v="29"/>
    <n v="446"/>
    <x v="0"/>
    <x v="6"/>
    <s v="J"/>
    <x v="0"/>
  </r>
  <r>
    <x v="0"/>
    <x v="1"/>
    <x v="751"/>
    <n v="138"/>
    <n v="108"/>
    <x v="5"/>
    <x v="6"/>
    <s v="J"/>
    <x v="0"/>
  </r>
  <r>
    <x v="0"/>
    <x v="1"/>
    <x v="752"/>
    <n v="53"/>
    <n v="260"/>
    <x v="3"/>
    <x v="6"/>
    <s v="N"/>
    <x v="0"/>
  </r>
  <r>
    <x v="0"/>
    <x v="1"/>
    <x v="753"/>
    <n v="55"/>
    <n v="248"/>
    <x v="0"/>
    <x v="7"/>
    <s v="N"/>
    <x v="0"/>
  </r>
  <r>
    <x v="0"/>
    <x v="1"/>
    <x v="754"/>
    <n v="261"/>
    <n v="44"/>
    <x v="5"/>
    <x v="7"/>
    <s v="N"/>
    <x v="0"/>
  </r>
  <r>
    <x v="0"/>
    <x v="1"/>
    <x v="755"/>
    <n v="181"/>
    <n v="69"/>
    <x v="0"/>
    <x v="7"/>
    <s v="N"/>
    <x v="0"/>
  </r>
  <r>
    <x v="0"/>
    <x v="1"/>
    <x v="756"/>
    <n v="338"/>
    <n v="33"/>
    <x v="5"/>
    <x v="7"/>
    <s v="J"/>
    <x v="0"/>
  </r>
  <r>
    <x v="0"/>
    <x v="1"/>
    <x v="757"/>
    <n v="58"/>
    <n v="237"/>
    <x v="0"/>
    <x v="7"/>
    <s v="J"/>
    <x v="0"/>
  </r>
  <r>
    <x v="0"/>
    <x v="1"/>
    <x v="758"/>
    <n v="53"/>
    <n v="260"/>
    <x v="5"/>
    <x v="7"/>
    <s v="J"/>
    <x v="1"/>
  </r>
  <r>
    <x v="0"/>
    <x v="1"/>
    <x v="759"/>
    <n v="81"/>
    <n v="182"/>
    <x v="5"/>
    <x v="7"/>
    <s v="J"/>
    <x v="0"/>
  </r>
  <r>
    <x v="0"/>
    <x v="1"/>
    <x v="760"/>
    <n v="55"/>
    <n v="248"/>
    <x v="1"/>
    <x v="7"/>
    <s v="J"/>
    <x v="0"/>
  </r>
  <r>
    <x v="0"/>
    <x v="1"/>
    <x v="761"/>
    <n v="53"/>
    <n v="260"/>
    <x v="5"/>
    <x v="7"/>
    <s v="N"/>
    <x v="0"/>
  </r>
  <r>
    <x v="0"/>
    <x v="1"/>
    <x v="762"/>
    <n v="32"/>
    <n v="407"/>
    <x v="3"/>
    <x v="7"/>
    <s v="N"/>
    <x v="0"/>
  </r>
  <r>
    <x v="0"/>
    <x v="1"/>
    <x v="763"/>
    <n v="79"/>
    <n v="188"/>
    <x v="3"/>
    <x v="8"/>
    <s v="J"/>
    <x v="0"/>
  </r>
  <r>
    <x v="0"/>
    <x v="1"/>
    <x v="764"/>
    <n v="32"/>
    <n v="407"/>
    <x v="0"/>
    <x v="8"/>
    <s v="J"/>
    <x v="0"/>
  </r>
  <r>
    <x v="0"/>
    <x v="1"/>
    <x v="765"/>
    <n v="39"/>
    <n v="332"/>
    <x v="3"/>
    <x v="8"/>
    <s v="N"/>
    <x v="0"/>
  </r>
  <r>
    <x v="0"/>
    <x v="1"/>
    <x v="766"/>
    <n v="29"/>
    <n v="446"/>
    <x v="0"/>
    <x v="8"/>
    <s v="N"/>
    <x v="0"/>
  </r>
  <r>
    <x v="0"/>
    <x v="1"/>
    <x v="767"/>
    <n v="148"/>
    <n v="95"/>
    <x v="0"/>
    <x v="8"/>
    <s v="J"/>
    <x v="0"/>
  </r>
  <r>
    <x v="0"/>
    <x v="1"/>
    <x v="768"/>
    <n v="97"/>
    <n v="153"/>
    <x v="3"/>
    <x v="8"/>
    <s v="J"/>
    <x v="0"/>
  </r>
  <r>
    <x v="0"/>
    <x v="1"/>
    <x v="769"/>
    <n v="30"/>
    <n v="429"/>
    <x v="3"/>
    <x v="8"/>
    <s v="J"/>
    <x v="0"/>
  </r>
  <r>
    <x v="0"/>
    <x v="1"/>
    <x v="770"/>
    <n v="145"/>
    <n v="99"/>
    <x v="3"/>
    <x v="8"/>
    <s v="J"/>
    <x v="0"/>
  </r>
  <r>
    <x v="0"/>
    <x v="1"/>
    <x v="175"/>
    <n v="347"/>
    <n v="30"/>
    <x v="2"/>
    <x v="8"/>
    <s v="J"/>
    <x v="0"/>
  </r>
  <r>
    <x v="0"/>
    <x v="1"/>
    <x v="771"/>
    <n v="33"/>
    <n v="392"/>
    <x v="4"/>
    <x v="8"/>
    <s v="J"/>
    <x v="0"/>
  </r>
  <r>
    <x v="0"/>
    <x v="1"/>
    <x v="772"/>
    <n v="166"/>
    <n v="80"/>
    <x v="5"/>
    <x v="8"/>
    <s v="N"/>
    <x v="0"/>
  </r>
  <r>
    <x v="0"/>
    <x v="1"/>
    <x v="773"/>
    <n v="251"/>
    <n v="49"/>
    <x v="1"/>
    <x v="8"/>
    <s v="J"/>
    <x v="0"/>
  </r>
  <r>
    <x v="0"/>
    <x v="1"/>
    <x v="774"/>
    <n v="83"/>
    <n v="177"/>
    <x v="1"/>
    <x v="8"/>
    <s v="N"/>
    <x v="0"/>
  </r>
  <r>
    <x v="0"/>
    <x v="1"/>
    <x v="775"/>
    <n v="59"/>
    <n v="234"/>
    <x v="2"/>
    <x v="8"/>
    <s v="N"/>
    <x v="0"/>
  </r>
  <r>
    <x v="0"/>
    <x v="1"/>
    <x v="776"/>
    <n v="81"/>
    <n v="182"/>
    <x v="3"/>
    <x v="8"/>
    <s v="J"/>
    <x v="0"/>
  </r>
  <r>
    <x v="0"/>
    <x v="1"/>
    <x v="777"/>
    <n v="29"/>
    <n v="446"/>
    <x v="2"/>
    <x v="8"/>
    <s v="J"/>
    <x v="0"/>
  </r>
  <r>
    <x v="0"/>
    <x v="1"/>
    <x v="778"/>
    <n v="222"/>
    <n v="58"/>
    <x v="2"/>
    <x v="8"/>
    <s v="J"/>
    <x v="0"/>
  </r>
  <r>
    <x v="0"/>
    <x v="1"/>
    <x v="779"/>
    <n v="54"/>
    <n v="255"/>
    <x v="2"/>
    <x v="8"/>
    <s v="N"/>
    <x v="0"/>
  </r>
  <r>
    <x v="0"/>
    <x v="1"/>
    <x v="780"/>
    <n v="38"/>
    <n v="340"/>
    <x v="3"/>
    <x v="8"/>
    <s v="J"/>
    <x v="0"/>
  </r>
  <r>
    <x v="0"/>
    <x v="1"/>
    <x v="781"/>
    <n v="127"/>
    <n v="120"/>
    <x v="5"/>
    <x v="9"/>
    <s v="J"/>
    <x v="1"/>
  </r>
  <r>
    <x v="0"/>
    <x v="1"/>
    <x v="782"/>
    <n v="31"/>
    <n v="419"/>
    <x v="0"/>
    <x v="9"/>
    <s v="N"/>
    <x v="0"/>
  </r>
  <r>
    <x v="0"/>
    <x v="1"/>
    <x v="783"/>
    <n v="27"/>
    <n v="476"/>
    <x v="5"/>
    <x v="9"/>
    <s v="N"/>
    <x v="0"/>
  </r>
  <r>
    <x v="0"/>
    <x v="1"/>
    <x v="784"/>
    <n v="30"/>
    <n v="429"/>
    <x v="3"/>
    <x v="9"/>
    <s v="N"/>
    <x v="0"/>
  </r>
  <r>
    <x v="0"/>
    <x v="1"/>
    <x v="785"/>
    <n v="133"/>
    <n v="115"/>
    <x v="3"/>
    <x v="9"/>
    <s v="J"/>
    <x v="0"/>
  </r>
  <r>
    <x v="0"/>
    <x v="1"/>
    <x v="786"/>
    <n v="26"/>
    <n v="494"/>
    <x v="4"/>
    <x v="9"/>
    <s v="N"/>
    <x v="0"/>
  </r>
  <r>
    <x v="0"/>
    <x v="1"/>
    <x v="787"/>
    <n v="59"/>
    <n v="234"/>
    <x v="5"/>
    <x v="9"/>
    <s v="J"/>
    <x v="0"/>
  </r>
  <r>
    <x v="0"/>
    <x v="1"/>
    <x v="187"/>
    <n v="28"/>
    <n v="460"/>
    <x v="0"/>
    <x v="9"/>
    <s v="N"/>
    <x v="0"/>
  </r>
  <r>
    <x v="0"/>
    <x v="1"/>
    <x v="788"/>
    <n v="29"/>
    <n v="446"/>
    <x v="0"/>
    <x v="9"/>
    <s v="N"/>
    <x v="0"/>
  </r>
  <r>
    <x v="0"/>
    <x v="1"/>
    <x v="789"/>
    <n v="35"/>
    <n v="367"/>
    <x v="3"/>
    <x v="9"/>
    <s v="N"/>
    <x v="0"/>
  </r>
  <r>
    <x v="0"/>
    <x v="1"/>
    <x v="790"/>
    <n v="56"/>
    <n v="244"/>
    <x v="3"/>
    <x v="9"/>
    <s v="J"/>
    <x v="1"/>
  </r>
  <r>
    <x v="0"/>
    <x v="1"/>
    <x v="791"/>
    <n v="83"/>
    <n v="177"/>
    <x v="0"/>
    <x v="9"/>
    <s v="J"/>
    <x v="0"/>
  </r>
  <r>
    <x v="0"/>
    <x v="1"/>
    <x v="792"/>
    <n v="87"/>
    <n v="169"/>
    <x v="0"/>
    <x v="9"/>
    <s v="N"/>
    <x v="0"/>
  </r>
  <r>
    <x v="0"/>
    <x v="1"/>
    <x v="793"/>
    <n v="49"/>
    <n v="281"/>
    <x v="3"/>
    <x v="9"/>
    <s v="J"/>
    <x v="0"/>
  </r>
  <r>
    <x v="0"/>
    <x v="1"/>
    <x v="794"/>
    <n v="230"/>
    <n v="56"/>
    <x v="4"/>
    <x v="9"/>
    <s v="N"/>
    <x v="0"/>
  </r>
  <r>
    <x v="0"/>
    <x v="1"/>
    <x v="795"/>
    <n v="32"/>
    <n v="407"/>
    <x v="4"/>
    <x v="9"/>
    <s v="N"/>
    <x v="0"/>
  </r>
  <r>
    <x v="0"/>
    <x v="1"/>
    <x v="796"/>
    <n v="31"/>
    <n v="419"/>
    <x v="0"/>
    <x v="9"/>
    <s v="N"/>
    <x v="0"/>
  </r>
  <r>
    <x v="0"/>
    <x v="1"/>
    <x v="797"/>
    <n v="98"/>
    <n v="151"/>
    <x v="4"/>
    <x v="9"/>
    <s v="J"/>
    <x v="0"/>
  </r>
  <r>
    <x v="0"/>
    <x v="1"/>
    <x v="798"/>
    <n v="36"/>
    <n v="356"/>
    <x v="3"/>
    <x v="9"/>
    <s v="J"/>
    <x v="0"/>
  </r>
  <r>
    <x v="0"/>
    <x v="1"/>
    <x v="799"/>
    <n v="40"/>
    <n v="324"/>
    <x v="4"/>
    <x v="9"/>
    <s v="N"/>
    <x v="0"/>
  </r>
  <r>
    <x v="0"/>
    <x v="1"/>
    <x v="800"/>
    <n v="39"/>
    <n v="332"/>
    <x v="1"/>
    <x v="9"/>
    <s v="J"/>
    <x v="0"/>
  </r>
  <r>
    <x v="0"/>
    <x v="1"/>
    <x v="801"/>
    <n v="51"/>
    <n v="272"/>
    <x v="0"/>
    <x v="9"/>
    <s v="N"/>
    <x v="0"/>
  </r>
  <r>
    <x v="0"/>
    <x v="1"/>
    <x v="802"/>
    <n v="49"/>
    <n v="281"/>
    <x v="0"/>
    <x v="9"/>
    <s v="N"/>
    <x v="0"/>
  </r>
  <r>
    <x v="0"/>
    <x v="1"/>
    <x v="803"/>
    <n v="33"/>
    <n v="392"/>
    <x v="3"/>
    <x v="9"/>
    <s v="N"/>
    <x v="0"/>
  </r>
  <r>
    <x v="0"/>
    <x v="1"/>
    <x v="804"/>
    <n v="66"/>
    <n v="213"/>
    <x v="5"/>
    <x v="9"/>
    <s v="N"/>
    <x v="0"/>
  </r>
  <r>
    <x v="0"/>
    <x v="1"/>
    <x v="805"/>
    <n v="26"/>
    <n v="494"/>
    <x v="4"/>
    <x v="9"/>
    <s v="N"/>
    <x v="0"/>
  </r>
  <r>
    <x v="0"/>
    <x v="1"/>
    <x v="806"/>
    <n v="49"/>
    <n v="281"/>
    <x v="1"/>
    <x v="9"/>
    <s v="J"/>
    <x v="0"/>
  </r>
  <r>
    <x v="0"/>
    <x v="1"/>
    <x v="807"/>
    <n v="115"/>
    <n v="133"/>
    <x v="2"/>
    <x v="9"/>
    <s v="J"/>
    <x v="0"/>
  </r>
  <r>
    <x v="0"/>
    <x v="1"/>
    <x v="808"/>
    <n v="33"/>
    <n v="392"/>
    <x v="0"/>
    <x v="9"/>
    <s v="N"/>
    <x v="0"/>
  </r>
  <r>
    <x v="0"/>
    <x v="1"/>
    <x v="809"/>
    <n v="181"/>
    <n v="69"/>
    <x v="3"/>
    <x v="9"/>
    <s v="N"/>
    <x v="0"/>
  </r>
  <r>
    <x v="0"/>
    <x v="1"/>
    <x v="810"/>
    <n v="101"/>
    <n v="146"/>
    <x v="0"/>
    <x v="9"/>
    <s v="J"/>
    <x v="0"/>
  </r>
  <r>
    <x v="0"/>
    <x v="1"/>
    <x v="811"/>
    <n v="82"/>
    <n v="180"/>
    <x v="5"/>
    <x v="9"/>
    <s v="N"/>
    <x v="0"/>
  </r>
  <r>
    <x v="0"/>
    <x v="1"/>
    <x v="223"/>
    <n v="54"/>
    <n v="255"/>
    <x v="2"/>
    <x v="9"/>
    <s v="J"/>
    <x v="0"/>
  </r>
  <r>
    <x v="0"/>
    <x v="1"/>
    <x v="812"/>
    <n v="26"/>
    <n v="494"/>
    <x v="5"/>
    <x v="9"/>
    <s v="J"/>
    <x v="0"/>
  </r>
  <r>
    <x v="0"/>
    <x v="1"/>
    <x v="813"/>
    <n v="156"/>
    <n v="89"/>
    <x v="4"/>
    <x v="9"/>
    <s v="J"/>
    <x v="0"/>
  </r>
  <r>
    <x v="0"/>
    <x v="1"/>
    <x v="814"/>
    <n v="138"/>
    <n v="108"/>
    <x v="0"/>
    <x v="9"/>
    <s v="N"/>
    <x v="0"/>
  </r>
  <r>
    <x v="0"/>
    <x v="1"/>
    <x v="815"/>
    <n v="46"/>
    <n v="302"/>
    <x v="5"/>
    <x v="9"/>
    <s v="N"/>
    <x v="0"/>
  </r>
  <r>
    <x v="0"/>
    <x v="1"/>
    <x v="816"/>
    <n v="37"/>
    <n v="346"/>
    <x v="5"/>
    <x v="9"/>
    <s v="N"/>
    <x v="0"/>
  </r>
  <r>
    <x v="0"/>
    <x v="1"/>
    <x v="817"/>
    <n v="42"/>
    <n v="317"/>
    <x v="1"/>
    <x v="9"/>
    <s v="J"/>
    <x v="0"/>
  </r>
  <r>
    <x v="0"/>
    <x v="1"/>
    <x v="818"/>
    <n v="96"/>
    <n v="155"/>
    <x v="7"/>
    <x v="9"/>
    <s v="N"/>
    <x v="0"/>
  </r>
  <r>
    <x v="0"/>
    <x v="1"/>
    <x v="819"/>
    <n v="78"/>
    <n v="189"/>
    <x v="2"/>
    <x v="9"/>
    <s v="J"/>
    <x v="0"/>
  </r>
  <r>
    <x v="0"/>
    <x v="1"/>
    <x v="820"/>
    <n v="27"/>
    <n v="476"/>
    <x v="3"/>
    <x v="9"/>
    <s v="J"/>
    <x v="0"/>
  </r>
  <r>
    <x v="0"/>
    <x v="1"/>
    <x v="821"/>
    <n v="51"/>
    <n v="272"/>
    <x v="5"/>
    <x v="9"/>
    <s v="N"/>
    <x v="0"/>
  </r>
  <r>
    <x v="0"/>
    <x v="1"/>
    <x v="822"/>
    <n v="70"/>
    <n v="203"/>
    <x v="3"/>
    <x v="9"/>
    <s v="J"/>
    <x v="0"/>
  </r>
  <r>
    <x v="0"/>
    <x v="1"/>
    <x v="823"/>
    <n v="35"/>
    <n v="367"/>
    <x v="3"/>
    <x v="9"/>
    <s v="J"/>
    <x v="0"/>
  </r>
  <r>
    <x v="0"/>
    <x v="1"/>
    <x v="824"/>
    <n v="630"/>
    <n v="5"/>
    <x v="0"/>
    <x v="9"/>
    <s v="N"/>
    <x v="0"/>
  </r>
  <r>
    <x v="0"/>
    <x v="1"/>
    <x v="825"/>
    <n v="273"/>
    <n v="42"/>
    <x v="0"/>
    <x v="9"/>
    <s v="J"/>
    <x v="0"/>
  </r>
  <r>
    <x v="0"/>
    <x v="1"/>
    <x v="826"/>
    <n v="62"/>
    <n v="225"/>
    <x v="1"/>
    <x v="9"/>
    <s v="N"/>
    <x v="0"/>
  </r>
  <r>
    <x v="0"/>
    <x v="1"/>
    <x v="827"/>
    <n v="72"/>
    <n v="200"/>
    <x v="1"/>
    <x v="9"/>
    <s v="J"/>
    <x v="0"/>
  </r>
  <r>
    <x v="0"/>
    <x v="1"/>
    <x v="828"/>
    <n v="94"/>
    <n v="157"/>
    <x v="3"/>
    <x v="9"/>
    <s v="J"/>
    <x v="0"/>
  </r>
  <r>
    <x v="0"/>
    <x v="1"/>
    <x v="829"/>
    <n v="116"/>
    <n v="130"/>
    <x v="3"/>
    <x v="9"/>
    <s v="J"/>
    <x v="1"/>
  </r>
  <r>
    <x v="0"/>
    <x v="1"/>
    <x v="830"/>
    <n v="26"/>
    <n v="494"/>
    <x v="3"/>
    <x v="9"/>
    <s v="J"/>
    <x v="0"/>
  </r>
  <r>
    <x v="0"/>
    <x v="1"/>
    <x v="831"/>
    <n v="179"/>
    <n v="71"/>
    <x v="3"/>
    <x v="9"/>
    <s v="J"/>
    <x v="1"/>
  </r>
  <r>
    <x v="0"/>
    <x v="1"/>
    <x v="832"/>
    <n v="39"/>
    <n v="332"/>
    <x v="4"/>
    <x v="10"/>
    <s v="J"/>
    <x v="0"/>
  </r>
  <r>
    <x v="0"/>
    <x v="1"/>
    <x v="833"/>
    <n v="140"/>
    <n v="105"/>
    <x v="3"/>
    <x v="10"/>
    <s v="N"/>
    <x v="0"/>
  </r>
  <r>
    <x v="0"/>
    <x v="1"/>
    <x v="834"/>
    <n v="25"/>
    <n v="510"/>
    <x v="3"/>
    <x v="10"/>
    <s v="J"/>
    <x v="0"/>
  </r>
  <r>
    <x v="0"/>
    <x v="1"/>
    <x v="835"/>
    <n v="25"/>
    <n v="510"/>
    <x v="5"/>
    <x v="10"/>
    <s v="N"/>
    <x v="0"/>
  </r>
  <r>
    <x v="0"/>
    <x v="1"/>
    <x v="836"/>
    <n v="25"/>
    <n v="510"/>
    <x v="1"/>
    <x v="10"/>
    <s v="N"/>
    <x v="0"/>
  </r>
  <r>
    <x v="0"/>
    <x v="1"/>
    <x v="837"/>
    <n v="54"/>
    <n v="255"/>
    <x v="3"/>
    <x v="10"/>
    <s v="J"/>
    <x v="0"/>
  </r>
  <r>
    <x v="0"/>
    <x v="1"/>
    <x v="838"/>
    <n v="39"/>
    <n v="332"/>
    <x v="0"/>
    <x v="10"/>
    <s v="N"/>
    <x v="0"/>
  </r>
  <r>
    <x v="0"/>
    <x v="1"/>
    <x v="839"/>
    <n v="36"/>
    <n v="356"/>
    <x v="0"/>
    <x v="10"/>
    <s v="N"/>
    <x v="0"/>
  </r>
  <r>
    <x v="0"/>
    <x v="1"/>
    <x v="840"/>
    <n v="27"/>
    <n v="476"/>
    <x v="4"/>
    <x v="10"/>
    <s v="N"/>
    <x v="0"/>
  </r>
  <r>
    <x v="0"/>
    <x v="1"/>
    <x v="841"/>
    <n v="33"/>
    <n v="392"/>
    <x v="0"/>
    <x v="10"/>
    <s v="J"/>
    <x v="0"/>
  </r>
  <r>
    <x v="0"/>
    <x v="1"/>
    <x v="842"/>
    <n v="212"/>
    <n v="60"/>
    <x v="3"/>
    <x v="10"/>
    <s v="J"/>
    <x v="1"/>
  </r>
  <r>
    <x v="0"/>
    <x v="1"/>
    <x v="843"/>
    <n v="27"/>
    <n v="476"/>
    <x v="2"/>
    <x v="10"/>
    <s v="J"/>
    <x v="0"/>
  </r>
  <r>
    <x v="0"/>
    <x v="1"/>
    <x v="844"/>
    <n v="32"/>
    <n v="407"/>
    <x v="3"/>
    <x v="10"/>
    <s v="N"/>
    <x v="0"/>
  </r>
  <r>
    <x v="0"/>
    <x v="1"/>
    <x v="845"/>
    <n v="29"/>
    <n v="446"/>
    <x v="0"/>
    <x v="10"/>
    <s v="N"/>
    <x v="0"/>
  </r>
  <r>
    <x v="0"/>
    <x v="1"/>
    <x v="846"/>
    <n v="58"/>
    <n v="237"/>
    <x v="3"/>
    <x v="10"/>
    <s v="J"/>
    <x v="0"/>
  </r>
  <r>
    <x v="0"/>
    <x v="1"/>
    <x v="847"/>
    <n v="27"/>
    <n v="476"/>
    <x v="0"/>
    <x v="11"/>
    <s v="J"/>
    <x v="0"/>
  </r>
  <r>
    <x v="0"/>
    <x v="1"/>
    <x v="848"/>
    <n v="120"/>
    <n v="125"/>
    <x v="3"/>
    <x v="11"/>
    <s v="N"/>
    <x v="0"/>
  </r>
  <r>
    <x v="0"/>
    <x v="1"/>
    <x v="849"/>
    <n v="243"/>
    <n v="51"/>
    <x v="3"/>
    <x v="11"/>
    <s v="J"/>
    <x v="0"/>
  </r>
  <r>
    <x v="0"/>
    <x v="1"/>
    <x v="850"/>
    <n v="145"/>
    <n v="99"/>
    <x v="0"/>
    <x v="11"/>
    <s v="N"/>
    <x v="0"/>
  </r>
  <r>
    <x v="0"/>
    <x v="1"/>
    <x v="851"/>
    <n v="27"/>
    <n v="476"/>
    <x v="0"/>
    <x v="11"/>
    <s v="J"/>
    <x v="0"/>
  </r>
  <r>
    <x v="0"/>
    <x v="1"/>
    <x v="852"/>
    <n v="447"/>
    <n v="19"/>
    <x v="5"/>
    <x v="11"/>
    <s v="J"/>
    <x v="0"/>
  </r>
  <r>
    <x v="0"/>
    <x v="1"/>
    <x v="853"/>
    <n v="29"/>
    <n v="446"/>
    <x v="5"/>
    <x v="11"/>
    <s v="J"/>
    <x v="0"/>
  </r>
  <r>
    <x v="0"/>
    <x v="1"/>
    <x v="854"/>
    <n v="55"/>
    <n v="248"/>
    <x v="0"/>
    <x v="11"/>
    <s v="N"/>
    <x v="0"/>
  </r>
  <r>
    <x v="0"/>
    <x v="1"/>
    <x v="855"/>
    <n v="64"/>
    <n v="221"/>
    <x v="2"/>
    <x v="11"/>
    <s v="J"/>
    <x v="0"/>
  </r>
  <r>
    <x v="0"/>
    <x v="1"/>
    <x v="856"/>
    <n v="93"/>
    <n v="159"/>
    <x v="3"/>
    <x v="11"/>
    <s v="J"/>
    <x v="0"/>
  </r>
  <r>
    <x v="0"/>
    <x v="1"/>
    <x v="857"/>
    <n v="221"/>
    <n v="59"/>
    <x v="3"/>
    <x v="11"/>
    <s v="N"/>
    <x v="0"/>
  </r>
  <r>
    <x v="0"/>
    <x v="1"/>
    <x v="858"/>
    <n v="35"/>
    <n v="367"/>
    <x v="0"/>
    <x v="11"/>
    <s v="J"/>
    <x v="0"/>
  </r>
  <r>
    <x v="0"/>
    <x v="1"/>
    <x v="859"/>
    <n v="73"/>
    <n v="198"/>
    <x v="3"/>
    <x v="11"/>
    <s v="J"/>
    <x v="0"/>
  </r>
  <r>
    <x v="0"/>
    <x v="1"/>
    <x v="860"/>
    <n v="47"/>
    <n v="294"/>
    <x v="0"/>
    <x v="11"/>
    <s v="J"/>
    <x v="1"/>
  </r>
  <r>
    <x v="0"/>
    <x v="1"/>
    <x v="861"/>
    <n v="57"/>
    <n v="240"/>
    <x v="0"/>
    <x v="11"/>
    <s v="J"/>
    <x v="0"/>
  </r>
  <r>
    <x v="0"/>
    <x v="1"/>
    <x v="862"/>
    <n v="25"/>
    <n v="510"/>
    <x v="2"/>
    <x v="11"/>
    <s v="N"/>
    <x v="0"/>
  </r>
  <r>
    <x v="0"/>
    <x v="1"/>
    <x v="863"/>
    <n v="502"/>
    <n v="12"/>
    <x v="0"/>
    <x v="11"/>
    <s v="J"/>
    <x v="0"/>
  </r>
  <r>
    <x v="0"/>
    <x v="1"/>
    <x v="864"/>
    <n v="27"/>
    <n v="476"/>
    <x v="3"/>
    <x v="11"/>
    <s v="J"/>
    <x v="0"/>
  </r>
  <r>
    <x v="0"/>
    <x v="1"/>
    <x v="865"/>
    <n v="25"/>
    <n v="510"/>
    <x v="0"/>
    <x v="11"/>
    <s v="N"/>
    <x v="0"/>
  </r>
  <r>
    <x v="0"/>
    <x v="1"/>
    <x v="866"/>
    <n v="84"/>
    <n v="175"/>
    <x v="0"/>
    <x v="11"/>
    <s v="J"/>
    <x v="0"/>
  </r>
  <r>
    <x v="0"/>
    <x v="1"/>
    <x v="867"/>
    <n v="26"/>
    <n v="494"/>
    <x v="5"/>
    <x v="11"/>
    <s v="J"/>
    <x v="0"/>
  </r>
  <r>
    <x v="0"/>
    <x v="1"/>
    <x v="868"/>
    <n v="36"/>
    <n v="356"/>
    <x v="4"/>
    <x v="11"/>
    <s v="N"/>
    <x v="0"/>
  </r>
  <r>
    <x v="0"/>
    <x v="1"/>
    <x v="869"/>
    <n v="125"/>
    <n v="122"/>
    <x v="0"/>
    <x v="11"/>
    <s v="J"/>
    <x v="0"/>
  </r>
  <r>
    <x v="0"/>
    <x v="1"/>
    <x v="870"/>
    <n v="33"/>
    <n v="392"/>
    <x v="0"/>
    <x v="11"/>
    <s v="N"/>
    <x v="0"/>
  </r>
  <r>
    <x v="0"/>
    <x v="1"/>
    <x v="871"/>
    <n v="178"/>
    <n v="75"/>
    <x v="3"/>
    <x v="11"/>
    <s v="N"/>
    <x v="0"/>
  </r>
  <r>
    <x v="0"/>
    <x v="1"/>
    <x v="872"/>
    <n v="310"/>
    <n v="37"/>
    <x v="3"/>
    <x v="11"/>
    <s v="J"/>
    <x v="0"/>
  </r>
  <r>
    <x v="0"/>
    <x v="1"/>
    <x v="873"/>
    <n v="164"/>
    <n v="81"/>
    <x v="0"/>
    <x v="11"/>
    <s v="N"/>
    <x v="0"/>
  </r>
  <r>
    <x v="0"/>
    <x v="1"/>
    <x v="874"/>
    <n v="56"/>
    <n v="244"/>
    <x v="3"/>
    <x v="11"/>
    <s v="J"/>
    <x v="0"/>
  </r>
  <r>
    <x v="0"/>
    <x v="1"/>
    <x v="875"/>
    <n v="29"/>
    <n v="446"/>
    <x v="0"/>
    <x v="11"/>
    <s v="N"/>
    <x v="0"/>
  </r>
  <r>
    <x v="0"/>
    <x v="1"/>
    <x v="876"/>
    <n v="282"/>
    <n v="40"/>
    <x v="3"/>
    <x v="11"/>
    <s v="N"/>
    <x v="0"/>
  </r>
  <r>
    <x v="0"/>
    <x v="1"/>
    <x v="877"/>
    <n v="33"/>
    <n v="392"/>
    <x v="4"/>
    <x v="11"/>
    <s v="N"/>
    <x v="0"/>
  </r>
  <r>
    <x v="0"/>
    <x v="1"/>
    <x v="878"/>
    <n v="122"/>
    <n v="123"/>
    <x v="3"/>
    <x v="11"/>
    <s v="N"/>
    <x v="0"/>
  </r>
  <r>
    <x v="0"/>
    <x v="1"/>
    <x v="879"/>
    <n v="27"/>
    <n v="476"/>
    <x v="7"/>
    <x v="11"/>
    <s v="N"/>
    <x v="0"/>
  </r>
  <r>
    <x v="0"/>
    <x v="1"/>
    <x v="880"/>
    <n v="485"/>
    <n v="15"/>
    <x v="2"/>
    <x v="11"/>
    <s v="J"/>
    <x v="0"/>
  </r>
  <r>
    <x v="0"/>
    <x v="1"/>
    <x v="881"/>
    <n v="179"/>
    <n v="71"/>
    <x v="3"/>
    <x v="11"/>
    <s v="J"/>
    <x v="0"/>
  </r>
  <r>
    <x v="0"/>
    <x v="1"/>
    <x v="882"/>
    <n v="158"/>
    <n v="87"/>
    <x v="0"/>
    <x v="11"/>
    <s v="N"/>
    <x v="0"/>
  </r>
  <r>
    <x v="0"/>
    <x v="1"/>
    <x v="883"/>
    <n v="74"/>
    <n v="197"/>
    <x v="3"/>
    <x v="11"/>
    <s v="J"/>
    <x v="0"/>
  </r>
  <r>
    <x v="0"/>
    <x v="1"/>
    <x v="884"/>
    <n v="92"/>
    <n v="161"/>
    <x v="5"/>
    <x v="11"/>
    <s v="J"/>
    <x v="0"/>
  </r>
  <r>
    <x v="0"/>
    <x v="1"/>
    <x v="885"/>
    <n v="237"/>
    <n v="54"/>
    <x v="2"/>
    <x v="11"/>
    <s v="J"/>
    <x v="0"/>
  </r>
  <r>
    <x v="0"/>
    <x v="1"/>
    <x v="886"/>
    <n v="60"/>
    <n v="230"/>
    <x v="3"/>
    <x v="11"/>
    <s v="N"/>
    <x v="0"/>
  </r>
  <r>
    <x v="0"/>
    <x v="1"/>
    <x v="887"/>
    <n v="173"/>
    <n v="78"/>
    <x v="3"/>
    <x v="11"/>
    <s v="N"/>
    <x v="0"/>
  </r>
  <r>
    <x v="0"/>
    <x v="1"/>
    <x v="888"/>
    <n v="66"/>
    <n v="213"/>
    <x v="3"/>
    <x v="11"/>
    <s v="J"/>
    <x v="0"/>
  </r>
  <r>
    <x v="0"/>
    <x v="1"/>
    <x v="889"/>
    <n v="179"/>
    <n v="71"/>
    <x v="0"/>
    <x v="11"/>
    <s v="N"/>
    <x v="0"/>
  </r>
  <r>
    <x v="0"/>
    <x v="1"/>
    <x v="890"/>
    <n v="52"/>
    <n v="267"/>
    <x v="2"/>
    <x v="11"/>
    <s v="J"/>
    <x v="0"/>
  </r>
  <r>
    <x v="0"/>
    <x v="1"/>
    <x v="891"/>
    <n v="44"/>
    <n v="307"/>
    <x v="3"/>
    <x v="11"/>
    <s v="N"/>
    <x v="0"/>
  </r>
  <r>
    <x v="0"/>
    <x v="1"/>
    <x v="892"/>
    <n v="42"/>
    <n v="317"/>
    <x v="3"/>
    <x v="11"/>
    <s v="N"/>
    <x v="0"/>
  </r>
  <r>
    <x v="0"/>
    <x v="1"/>
    <x v="893"/>
    <n v="145"/>
    <n v="99"/>
    <x v="3"/>
    <x v="11"/>
    <s v="N"/>
    <x v="0"/>
  </r>
  <r>
    <x v="0"/>
    <x v="1"/>
    <x v="894"/>
    <n v="27"/>
    <n v="476"/>
    <x v="0"/>
    <x v="11"/>
    <s v="J"/>
    <x v="0"/>
  </r>
  <r>
    <x v="0"/>
    <x v="1"/>
    <x v="895"/>
    <n v="138"/>
    <n v="108"/>
    <x v="2"/>
    <x v="11"/>
    <s v="J"/>
    <x v="0"/>
  </r>
  <r>
    <x v="0"/>
    <x v="1"/>
    <x v="896"/>
    <n v="52"/>
    <n v="267"/>
    <x v="3"/>
    <x v="11"/>
    <s v="J"/>
    <x v="0"/>
  </r>
  <r>
    <x v="0"/>
    <x v="1"/>
    <x v="897"/>
    <n v="449"/>
    <n v="18"/>
    <x v="0"/>
    <x v="11"/>
    <s v="N"/>
    <x v="0"/>
  </r>
  <r>
    <x v="0"/>
    <x v="1"/>
    <x v="305"/>
    <n v="111"/>
    <n v="136"/>
    <x v="2"/>
    <x v="11"/>
    <s v="J"/>
    <x v="0"/>
  </r>
  <r>
    <x v="0"/>
    <x v="1"/>
    <x v="898"/>
    <n v="68"/>
    <n v="209"/>
    <x v="3"/>
    <x v="11"/>
    <s v="J"/>
    <x v="0"/>
  </r>
  <r>
    <x v="0"/>
    <x v="1"/>
    <x v="899"/>
    <n v="144"/>
    <n v="102"/>
    <x v="5"/>
    <x v="11"/>
    <s v="J"/>
    <x v="0"/>
  </r>
  <r>
    <x v="0"/>
    <x v="1"/>
    <x v="900"/>
    <n v="26"/>
    <n v="494"/>
    <x v="3"/>
    <x v="11"/>
    <s v="J"/>
    <x v="0"/>
  </r>
  <r>
    <x v="0"/>
    <x v="1"/>
    <x v="901"/>
    <n v="334"/>
    <n v="34"/>
    <x v="3"/>
    <x v="11"/>
    <s v="J"/>
    <x v="0"/>
  </r>
  <r>
    <x v="0"/>
    <x v="1"/>
    <x v="902"/>
    <n v="48"/>
    <n v="287"/>
    <x v="0"/>
    <x v="11"/>
    <s v="J"/>
    <x v="0"/>
  </r>
  <r>
    <x v="0"/>
    <x v="1"/>
    <x v="903"/>
    <n v="96"/>
    <n v="155"/>
    <x v="3"/>
    <x v="11"/>
    <s v="J"/>
    <x v="0"/>
  </r>
  <r>
    <x v="0"/>
    <x v="1"/>
    <x v="904"/>
    <n v="254"/>
    <n v="48"/>
    <x v="3"/>
    <x v="11"/>
    <s v="J"/>
    <x v="0"/>
  </r>
  <r>
    <x v="0"/>
    <x v="1"/>
    <x v="905"/>
    <n v="40"/>
    <n v="324"/>
    <x v="3"/>
    <x v="11"/>
    <s v="N"/>
    <x v="0"/>
  </r>
  <r>
    <x v="0"/>
    <x v="1"/>
    <x v="906"/>
    <n v="31"/>
    <n v="419"/>
    <x v="3"/>
    <x v="11"/>
    <s v="N"/>
    <x v="0"/>
  </r>
  <r>
    <x v="0"/>
    <x v="1"/>
    <x v="907"/>
    <n v="34"/>
    <n v="378"/>
    <x v="0"/>
    <x v="11"/>
    <s v="J"/>
    <x v="0"/>
  </r>
  <r>
    <x v="0"/>
    <x v="1"/>
    <x v="908"/>
    <n v="369"/>
    <n v="26"/>
    <x v="3"/>
    <x v="11"/>
    <s v="J"/>
    <x v="0"/>
  </r>
  <r>
    <x v="0"/>
    <x v="1"/>
    <x v="909"/>
    <n v="26"/>
    <n v="494"/>
    <x v="5"/>
    <x v="12"/>
    <s v="N"/>
    <x v="0"/>
  </r>
  <r>
    <x v="0"/>
    <x v="1"/>
    <x v="910"/>
    <n v="27"/>
    <n v="476"/>
    <x v="3"/>
    <x v="12"/>
    <s v="N"/>
    <x v="0"/>
  </r>
  <r>
    <x v="0"/>
    <x v="1"/>
    <x v="911"/>
    <n v="46"/>
    <n v="302"/>
    <x v="4"/>
    <x v="12"/>
    <s v="N"/>
    <x v="0"/>
  </r>
  <r>
    <x v="0"/>
    <x v="1"/>
    <x v="912"/>
    <n v="27"/>
    <n v="476"/>
    <x v="3"/>
    <x v="12"/>
    <s v="N"/>
    <x v="0"/>
  </r>
  <r>
    <x v="0"/>
    <x v="1"/>
    <x v="913"/>
    <n v="54"/>
    <n v="255"/>
    <x v="1"/>
    <x v="12"/>
    <s v="N"/>
    <x v="0"/>
  </r>
  <r>
    <x v="0"/>
    <x v="1"/>
    <x v="914"/>
    <n v="38"/>
    <n v="340"/>
    <x v="0"/>
    <x v="12"/>
    <s v="J"/>
    <x v="0"/>
  </r>
  <r>
    <x v="0"/>
    <x v="1"/>
    <x v="915"/>
    <n v="93"/>
    <n v="159"/>
    <x v="2"/>
    <x v="12"/>
    <s v="J"/>
    <x v="0"/>
  </r>
  <r>
    <x v="0"/>
    <x v="1"/>
    <x v="916"/>
    <n v="91"/>
    <n v="162"/>
    <x v="0"/>
    <x v="12"/>
    <s v="J"/>
    <x v="0"/>
  </r>
  <r>
    <x v="0"/>
    <x v="1"/>
    <x v="917"/>
    <n v="84"/>
    <n v="175"/>
    <x v="3"/>
    <x v="12"/>
    <s v="N"/>
    <x v="0"/>
  </r>
  <r>
    <x v="0"/>
    <x v="1"/>
    <x v="918"/>
    <n v="28"/>
    <n v="460"/>
    <x v="0"/>
    <x v="12"/>
    <s v="J"/>
    <x v="0"/>
  </r>
  <r>
    <x v="0"/>
    <x v="1"/>
    <x v="919"/>
    <n v="139"/>
    <n v="106"/>
    <x v="3"/>
    <x v="12"/>
    <s v="J"/>
    <x v="0"/>
  </r>
  <r>
    <x v="0"/>
    <x v="1"/>
    <x v="920"/>
    <n v="81"/>
    <n v="182"/>
    <x v="3"/>
    <x v="12"/>
    <s v="N"/>
    <x v="0"/>
  </r>
  <r>
    <x v="0"/>
    <x v="1"/>
    <x v="921"/>
    <n v="37"/>
    <n v="346"/>
    <x v="0"/>
    <x v="12"/>
    <s v="N"/>
    <x v="0"/>
  </r>
  <r>
    <x v="0"/>
    <x v="1"/>
    <x v="922"/>
    <n v="239"/>
    <n v="53"/>
    <x v="0"/>
    <x v="12"/>
    <s v="N"/>
    <x v="0"/>
  </r>
  <r>
    <x v="0"/>
    <x v="1"/>
    <x v="923"/>
    <n v="94"/>
    <n v="157"/>
    <x v="0"/>
    <x v="12"/>
    <s v="J"/>
    <x v="0"/>
  </r>
  <r>
    <x v="0"/>
    <x v="1"/>
    <x v="924"/>
    <n v="142"/>
    <n v="104"/>
    <x v="0"/>
    <x v="12"/>
    <s v="J"/>
    <x v="0"/>
  </r>
  <r>
    <x v="0"/>
    <x v="1"/>
    <x v="336"/>
    <n v="58"/>
    <n v="237"/>
    <x v="5"/>
    <x v="12"/>
    <s v="N"/>
    <x v="0"/>
  </r>
  <r>
    <x v="0"/>
    <x v="1"/>
    <x v="925"/>
    <n v="27"/>
    <n v="476"/>
    <x v="5"/>
    <x v="12"/>
    <s v="J"/>
    <x v="0"/>
  </r>
  <r>
    <x v="0"/>
    <x v="1"/>
    <x v="926"/>
    <n v="56"/>
    <n v="244"/>
    <x v="0"/>
    <x v="12"/>
    <s v="N"/>
    <x v="0"/>
  </r>
  <r>
    <x v="0"/>
    <x v="1"/>
    <x v="927"/>
    <n v="28"/>
    <n v="460"/>
    <x v="5"/>
    <x v="12"/>
    <s v="J"/>
    <x v="0"/>
  </r>
  <r>
    <x v="0"/>
    <x v="1"/>
    <x v="928"/>
    <n v="30"/>
    <n v="429"/>
    <x v="0"/>
    <x v="12"/>
    <s v="N"/>
    <x v="0"/>
  </r>
  <r>
    <x v="0"/>
    <x v="1"/>
    <x v="929"/>
    <n v="98"/>
    <n v="151"/>
    <x v="5"/>
    <x v="12"/>
    <s v="J"/>
    <x v="0"/>
  </r>
  <r>
    <x v="0"/>
    <x v="1"/>
    <x v="930"/>
    <n v="29"/>
    <n v="446"/>
    <x v="1"/>
    <x v="12"/>
    <s v="J"/>
    <x v="0"/>
  </r>
  <r>
    <x v="0"/>
    <x v="1"/>
    <x v="931"/>
    <n v="385"/>
    <n v="22"/>
    <x v="3"/>
    <x v="12"/>
    <s v="N"/>
    <x v="0"/>
  </r>
  <r>
    <x v="0"/>
    <x v="1"/>
    <x v="932"/>
    <n v="54"/>
    <n v="255"/>
    <x v="5"/>
    <x v="12"/>
    <s v="J"/>
    <x v="0"/>
  </r>
  <r>
    <x v="0"/>
    <x v="1"/>
    <x v="933"/>
    <n v="133"/>
    <n v="115"/>
    <x v="3"/>
    <x v="12"/>
    <s v="J"/>
    <x v="0"/>
  </r>
  <r>
    <x v="0"/>
    <x v="1"/>
    <x v="934"/>
    <n v="35"/>
    <n v="367"/>
    <x v="0"/>
    <x v="12"/>
    <s v="J"/>
    <x v="0"/>
  </r>
  <r>
    <x v="0"/>
    <x v="1"/>
    <x v="935"/>
    <n v="53"/>
    <n v="260"/>
    <x v="0"/>
    <x v="12"/>
    <s v="J"/>
    <x v="0"/>
  </r>
  <r>
    <x v="0"/>
    <x v="1"/>
    <x v="936"/>
    <n v="36"/>
    <n v="356"/>
    <x v="5"/>
    <x v="12"/>
    <s v="J"/>
    <x v="0"/>
  </r>
  <r>
    <x v="0"/>
    <x v="1"/>
    <x v="937"/>
    <n v="50"/>
    <n v="276"/>
    <x v="0"/>
    <x v="12"/>
    <s v="N"/>
    <x v="0"/>
  </r>
  <r>
    <x v="0"/>
    <x v="1"/>
    <x v="938"/>
    <n v="30"/>
    <n v="429"/>
    <x v="5"/>
    <x v="12"/>
    <s v="J"/>
    <x v="0"/>
  </r>
  <r>
    <x v="0"/>
    <x v="1"/>
    <x v="939"/>
    <n v="45"/>
    <n v="304"/>
    <x v="0"/>
    <x v="12"/>
    <s v="N"/>
    <x v="0"/>
  </r>
  <r>
    <x v="0"/>
    <x v="1"/>
    <x v="940"/>
    <n v="31"/>
    <n v="419"/>
    <x v="5"/>
    <x v="12"/>
    <s v="J"/>
    <x v="0"/>
  </r>
  <r>
    <x v="0"/>
    <x v="1"/>
    <x v="941"/>
    <n v="26"/>
    <n v="494"/>
    <x v="5"/>
    <x v="12"/>
    <s v="J"/>
    <x v="0"/>
  </r>
  <r>
    <x v="0"/>
    <x v="1"/>
    <x v="942"/>
    <n v="31"/>
    <n v="419"/>
    <x v="4"/>
    <x v="12"/>
    <s v="N"/>
    <x v="0"/>
  </r>
  <r>
    <x v="0"/>
    <x v="1"/>
    <x v="943"/>
    <n v="32"/>
    <n v="407"/>
    <x v="5"/>
    <x v="12"/>
    <s v="N"/>
    <x v="0"/>
  </r>
  <r>
    <x v="0"/>
    <x v="1"/>
    <x v="944"/>
    <n v="195"/>
    <n v="64"/>
    <x v="0"/>
    <x v="12"/>
    <s v="J"/>
    <x v="0"/>
  </r>
  <r>
    <x v="0"/>
    <x v="1"/>
    <x v="945"/>
    <n v="64"/>
    <n v="221"/>
    <x v="0"/>
    <x v="12"/>
    <s v="N"/>
    <x v="0"/>
  </r>
  <r>
    <x v="0"/>
    <x v="1"/>
    <x v="946"/>
    <n v="83"/>
    <n v="177"/>
    <x v="5"/>
    <x v="12"/>
    <s v="J"/>
    <x v="0"/>
  </r>
  <r>
    <x v="0"/>
    <x v="1"/>
    <x v="947"/>
    <n v="76"/>
    <n v="192"/>
    <x v="0"/>
    <x v="12"/>
    <s v="N"/>
    <x v="0"/>
  </r>
  <r>
    <x v="0"/>
    <x v="1"/>
    <x v="948"/>
    <n v="40"/>
    <n v="324"/>
    <x v="0"/>
    <x v="12"/>
    <s v="J"/>
    <x v="1"/>
  </r>
  <r>
    <x v="0"/>
    <x v="1"/>
    <x v="949"/>
    <n v="313"/>
    <n v="36"/>
    <x v="2"/>
    <x v="12"/>
    <s v="J"/>
    <x v="1"/>
  </r>
  <r>
    <x v="0"/>
    <x v="1"/>
    <x v="950"/>
    <n v="28"/>
    <n v="460"/>
    <x v="1"/>
    <x v="12"/>
    <s v="N"/>
    <x v="0"/>
  </r>
  <r>
    <x v="0"/>
    <x v="1"/>
    <x v="951"/>
    <n v="39"/>
    <n v="332"/>
    <x v="0"/>
    <x v="12"/>
    <s v="J"/>
    <x v="0"/>
  </r>
  <r>
    <x v="0"/>
    <x v="1"/>
    <x v="952"/>
    <n v="671"/>
    <n v="2"/>
    <x v="3"/>
    <x v="12"/>
    <s v="J"/>
    <x v="0"/>
  </r>
  <r>
    <x v="0"/>
    <x v="1"/>
    <x v="953"/>
    <n v="27"/>
    <n v="476"/>
    <x v="5"/>
    <x v="12"/>
    <s v="N"/>
    <x v="0"/>
  </r>
  <r>
    <x v="0"/>
    <x v="1"/>
    <x v="954"/>
    <n v="51"/>
    <n v="272"/>
    <x v="5"/>
    <x v="12"/>
    <s v="N"/>
    <x v="0"/>
  </r>
  <r>
    <x v="0"/>
    <x v="1"/>
    <x v="955"/>
    <n v="47"/>
    <n v="294"/>
    <x v="0"/>
    <x v="12"/>
    <s v="J"/>
    <x v="0"/>
  </r>
  <r>
    <x v="0"/>
    <x v="1"/>
    <x v="956"/>
    <n v="28"/>
    <n v="460"/>
    <x v="0"/>
    <x v="12"/>
    <s v="J"/>
    <x v="0"/>
  </r>
  <r>
    <x v="0"/>
    <x v="1"/>
    <x v="957"/>
    <n v="419"/>
    <n v="20"/>
    <x v="0"/>
    <x v="12"/>
    <s v="J"/>
    <x v="0"/>
  </r>
  <r>
    <x v="0"/>
    <x v="1"/>
    <x v="958"/>
    <n v="61"/>
    <n v="228"/>
    <x v="3"/>
    <x v="12"/>
    <s v="J"/>
    <x v="0"/>
  </r>
  <r>
    <x v="0"/>
    <x v="1"/>
    <x v="959"/>
    <n v="99"/>
    <n v="148"/>
    <x v="3"/>
    <x v="12"/>
    <s v="J"/>
    <x v="0"/>
  </r>
  <r>
    <x v="0"/>
    <x v="1"/>
    <x v="960"/>
    <n v="35"/>
    <n v="367"/>
    <x v="0"/>
    <x v="12"/>
    <s v="J"/>
    <x v="0"/>
  </r>
  <r>
    <x v="0"/>
    <x v="1"/>
    <x v="961"/>
    <n v="39"/>
    <n v="332"/>
    <x v="0"/>
    <x v="12"/>
    <s v="J"/>
    <x v="0"/>
  </r>
  <r>
    <x v="0"/>
    <x v="1"/>
    <x v="962"/>
    <n v="118"/>
    <n v="126"/>
    <x v="5"/>
    <x v="12"/>
    <s v="N"/>
    <x v="0"/>
  </r>
  <r>
    <x v="0"/>
    <x v="1"/>
    <x v="963"/>
    <n v="38"/>
    <n v="340"/>
    <x v="3"/>
    <x v="12"/>
    <s v="J"/>
    <x v="0"/>
  </r>
  <r>
    <x v="0"/>
    <x v="1"/>
    <x v="964"/>
    <n v="25"/>
    <n v="510"/>
    <x v="3"/>
    <x v="12"/>
    <s v="J"/>
    <x v="0"/>
  </r>
  <r>
    <x v="0"/>
    <x v="1"/>
    <x v="965"/>
    <n v="71"/>
    <n v="202"/>
    <x v="5"/>
    <x v="12"/>
    <s v="J"/>
    <x v="0"/>
  </r>
  <r>
    <x v="0"/>
    <x v="1"/>
    <x v="966"/>
    <n v="41"/>
    <n v="322"/>
    <x v="0"/>
    <x v="13"/>
    <s v="N"/>
    <x v="0"/>
  </r>
  <r>
    <x v="0"/>
    <x v="1"/>
    <x v="967"/>
    <n v="30"/>
    <n v="429"/>
    <x v="5"/>
    <x v="13"/>
    <s v="N"/>
    <x v="0"/>
  </r>
  <r>
    <x v="0"/>
    <x v="1"/>
    <x v="968"/>
    <n v="179"/>
    <n v="71"/>
    <x v="0"/>
    <x v="13"/>
    <s v="N"/>
    <x v="0"/>
  </r>
  <r>
    <x v="0"/>
    <x v="1"/>
    <x v="969"/>
    <n v="49"/>
    <n v="281"/>
    <x v="4"/>
    <x v="13"/>
    <s v="J"/>
    <x v="0"/>
  </r>
  <r>
    <x v="0"/>
    <x v="1"/>
    <x v="970"/>
    <n v="25"/>
    <n v="510"/>
    <x v="3"/>
    <x v="13"/>
    <s v="J"/>
    <x v="0"/>
  </r>
  <r>
    <x v="0"/>
    <x v="1"/>
    <x v="971"/>
    <n v="32"/>
    <n v="407"/>
    <x v="3"/>
    <x v="13"/>
    <s v="N"/>
    <x v="0"/>
  </r>
  <r>
    <x v="0"/>
    <x v="1"/>
    <x v="972"/>
    <n v="76"/>
    <n v="192"/>
    <x v="0"/>
    <x v="13"/>
    <s v="J"/>
    <x v="0"/>
  </r>
  <r>
    <x v="0"/>
    <x v="1"/>
    <x v="973"/>
    <n v="69"/>
    <n v="205"/>
    <x v="5"/>
    <x v="13"/>
    <s v="N"/>
    <x v="0"/>
  </r>
  <r>
    <x v="0"/>
    <x v="1"/>
    <x v="974"/>
    <n v="38"/>
    <n v="340"/>
    <x v="3"/>
    <x v="13"/>
    <s v="J"/>
    <x v="0"/>
  </r>
  <r>
    <x v="0"/>
    <x v="1"/>
    <x v="975"/>
    <n v="116"/>
    <n v="130"/>
    <x v="0"/>
    <x v="13"/>
    <s v="N"/>
    <x v="0"/>
  </r>
  <r>
    <x v="0"/>
    <x v="1"/>
    <x v="976"/>
    <n v="35"/>
    <n v="367"/>
    <x v="5"/>
    <x v="13"/>
    <s v="J"/>
    <x v="0"/>
  </r>
  <r>
    <x v="0"/>
    <x v="1"/>
    <x v="977"/>
    <n v="48"/>
    <n v="287"/>
    <x v="3"/>
    <x v="13"/>
    <s v="J"/>
    <x v="0"/>
  </r>
  <r>
    <x v="0"/>
    <x v="1"/>
    <x v="978"/>
    <n v="385"/>
    <n v="22"/>
    <x v="3"/>
    <x v="13"/>
    <s v="N"/>
    <x v="0"/>
  </r>
  <r>
    <x v="0"/>
    <x v="1"/>
    <x v="979"/>
    <n v="115"/>
    <n v="133"/>
    <x v="3"/>
    <x v="13"/>
    <s v="J"/>
    <x v="0"/>
  </r>
  <r>
    <x v="0"/>
    <x v="1"/>
    <x v="980"/>
    <n v="32"/>
    <n v="407"/>
    <x v="5"/>
    <x v="13"/>
    <s v="N"/>
    <x v="0"/>
  </r>
  <r>
    <x v="0"/>
    <x v="1"/>
    <x v="981"/>
    <n v="52"/>
    <n v="267"/>
    <x v="3"/>
    <x v="13"/>
    <s v="N"/>
    <x v="0"/>
  </r>
  <r>
    <x v="0"/>
    <x v="1"/>
    <x v="982"/>
    <n v="293"/>
    <n v="39"/>
    <x v="2"/>
    <x v="13"/>
    <s v="N"/>
    <x v="0"/>
  </r>
  <r>
    <x v="0"/>
    <x v="1"/>
    <x v="983"/>
    <n v="143"/>
    <n v="103"/>
    <x v="3"/>
    <x v="13"/>
    <s v="J"/>
    <x v="1"/>
  </r>
  <r>
    <x v="0"/>
    <x v="1"/>
    <x v="984"/>
    <n v="29"/>
    <n v="446"/>
    <x v="3"/>
    <x v="13"/>
    <s v="N"/>
    <x v="0"/>
  </r>
  <r>
    <x v="0"/>
    <x v="1"/>
    <x v="985"/>
    <n v="483"/>
    <n v="16"/>
    <x v="3"/>
    <x v="13"/>
    <s v="N"/>
    <x v="0"/>
  </r>
  <r>
    <x v="0"/>
    <x v="1"/>
    <x v="986"/>
    <n v="87"/>
    <n v="169"/>
    <x v="4"/>
    <x v="13"/>
    <s v="J"/>
    <x v="0"/>
  </r>
  <r>
    <x v="0"/>
    <x v="1"/>
    <x v="987"/>
    <n v="504"/>
    <n v="11"/>
    <x v="3"/>
    <x v="13"/>
    <s v="N"/>
    <x v="0"/>
  </r>
  <r>
    <x v="0"/>
    <x v="1"/>
    <x v="988"/>
    <n v="242"/>
    <n v="52"/>
    <x v="0"/>
    <x v="13"/>
    <s v="J"/>
    <x v="0"/>
  </r>
  <r>
    <x v="0"/>
    <x v="1"/>
    <x v="989"/>
    <n v="101"/>
    <n v="146"/>
    <x v="3"/>
    <x v="13"/>
    <s v="N"/>
    <x v="0"/>
  </r>
  <r>
    <x v="0"/>
    <x v="1"/>
    <x v="990"/>
    <n v="66"/>
    <n v="213"/>
    <x v="3"/>
    <x v="13"/>
    <s v="N"/>
    <x v="0"/>
  </r>
  <r>
    <x v="0"/>
    <x v="1"/>
    <x v="991"/>
    <n v="381"/>
    <n v="24"/>
    <x v="3"/>
    <x v="13"/>
    <s v="N"/>
    <x v="0"/>
  </r>
  <r>
    <x v="0"/>
    <x v="1"/>
    <x v="992"/>
    <n v="90"/>
    <n v="167"/>
    <x v="3"/>
    <x v="13"/>
    <s v="J"/>
    <x v="0"/>
  </r>
  <r>
    <x v="0"/>
    <x v="1"/>
    <x v="993"/>
    <n v="41"/>
    <n v="322"/>
    <x v="0"/>
    <x v="13"/>
    <s v="J"/>
    <x v="0"/>
  </r>
  <r>
    <x v="0"/>
    <x v="1"/>
    <x v="994"/>
    <n v="27"/>
    <n v="476"/>
    <x v="3"/>
    <x v="13"/>
    <s v="J"/>
    <x v="0"/>
  </r>
  <r>
    <x v="0"/>
    <x v="1"/>
    <x v="995"/>
    <n v="134"/>
    <n v="113"/>
    <x v="2"/>
    <x v="13"/>
    <s v="J"/>
    <x v="0"/>
  </r>
  <r>
    <x v="0"/>
    <x v="1"/>
    <x v="996"/>
    <n v="27"/>
    <n v="476"/>
    <x v="0"/>
    <x v="13"/>
    <s v="J"/>
    <x v="0"/>
  </r>
  <r>
    <x v="0"/>
    <x v="1"/>
    <x v="997"/>
    <n v="33"/>
    <n v="392"/>
    <x v="2"/>
    <x v="13"/>
    <s v="J"/>
    <x v="0"/>
  </r>
  <r>
    <x v="0"/>
    <x v="1"/>
    <x v="998"/>
    <n v="55"/>
    <n v="248"/>
    <x v="5"/>
    <x v="13"/>
    <s v="J"/>
    <x v="0"/>
  </r>
  <r>
    <x v="0"/>
    <x v="1"/>
    <x v="999"/>
    <n v="122"/>
    <n v="123"/>
    <x v="5"/>
    <x v="13"/>
    <s v="J"/>
    <x v="0"/>
  </r>
  <r>
    <x v="0"/>
    <x v="1"/>
    <x v="1000"/>
    <n v="44"/>
    <n v="307"/>
    <x v="0"/>
    <x v="13"/>
    <s v="J"/>
    <x v="0"/>
  </r>
  <r>
    <x v="0"/>
    <x v="1"/>
    <x v="1001"/>
    <n v="501"/>
    <n v="13"/>
    <x v="5"/>
    <x v="14"/>
    <s v="J"/>
    <x v="1"/>
  </r>
  <r>
    <x v="0"/>
    <x v="1"/>
    <x v="1002"/>
    <n v="30"/>
    <n v="429"/>
    <x v="5"/>
    <x v="14"/>
    <s v="J"/>
    <x v="0"/>
  </r>
  <r>
    <x v="0"/>
    <x v="1"/>
    <x v="1003"/>
    <n v="42"/>
    <n v="317"/>
    <x v="4"/>
    <x v="14"/>
    <s v="J"/>
    <x v="0"/>
  </r>
  <r>
    <x v="0"/>
    <x v="1"/>
    <x v="1004"/>
    <n v="47"/>
    <n v="294"/>
    <x v="1"/>
    <x v="15"/>
    <s v="N"/>
    <x v="0"/>
  </r>
  <r>
    <x v="0"/>
    <x v="1"/>
    <x v="1005"/>
    <n v="146"/>
    <n v="98"/>
    <x v="5"/>
    <x v="15"/>
    <s v="J"/>
    <x v="1"/>
  </r>
  <r>
    <x v="0"/>
    <x v="1"/>
    <x v="1006"/>
    <n v="86"/>
    <n v="172"/>
    <x v="3"/>
    <x v="15"/>
    <s v="N"/>
    <x v="0"/>
  </r>
  <r>
    <x v="0"/>
    <x v="1"/>
    <x v="1007"/>
    <n v="106"/>
    <n v="142"/>
    <x v="2"/>
    <x v="15"/>
    <s v="N"/>
    <x v="0"/>
  </r>
  <r>
    <x v="0"/>
    <x v="1"/>
    <x v="1008"/>
    <n v="62"/>
    <n v="225"/>
    <x v="0"/>
    <x v="15"/>
    <s v="J"/>
    <x v="0"/>
  </r>
  <r>
    <x v="0"/>
    <x v="1"/>
    <x v="1009"/>
    <n v="87"/>
    <n v="169"/>
    <x v="0"/>
    <x v="15"/>
    <s v="J"/>
    <x v="0"/>
  </r>
  <r>
    <x v="0"/>
    <x v="1"/>
    <x v="1010"/>
    <n v="33"/>
    <n v="392"/>
    <x v="3"/>
    <x v="15"/>
    <s v="J"/>
    <x v="0"/>
  </r>
  <r>
    <x v="0"/>
    <x v="1"/>
    <x v="1011"/>
    <n v="170"/>
    <n v="79"/>
    <x v="3"/>
    <x v="15"/>
    <s v="N"/>
    <x v="0"/>
  </r>
  <r>
    <x v="0"/>
    <x v="1"/>
    <x v="1012"/>
    <n v="42"/>
    <n v="317"/>
    <x v="2"/>
    <x v="15"/>
    <s v="N"/>
    <x v="0"/>
  </r>
  <r>
    <x v="0"/>
    <x v="1"/>
    <x v="437"/>
    <n v="45"/>
    <n v="304"/>
    <x v="0"/>
    <x v="16"/>
    <s v="J"/>
    <x v="0"/>
  </r>
  <r>
    <x v="0"/>
    <x v="1"/>
    <x v="1013"/>
    <n v="30"/>
    <n v="429"/>
    <x v="5"/>
    <x v="16"/>
    <s v="J"/>
    <x v="0"/>
  </r>
  <r>
    <x v="0"/>
    <x v="1"/>
    <x v="1014"/>
    <n v="31"/>
    <n v="419"/>
    <x v="5"/>
    <x v="17"/>
    <s v="J"/>
    <x v="0"/>
  </r>
  <r>
    <x v="0"/>
    <x v="1"/>
    <x v="1015"/>
    <n v="28"/>
    <n v="460"/>
    <x v="3"/>
    <x v="17"/>
    <s v="J"/>
    <x v="0"/>
  </r>
  <r>
    <x v="0"/>
    <x v="1"/>
    <x v="1016"/>
    <n v="36"/>
    <n v="356"/>
    <x v="5"/>
    <x v="17"/>
    <s v="N"/>
    <x v="0"/>
  </r>
  <r>
    <x v="0"/>
    <x v="1"/>
    <x v="1017"/>
    <n v="34"/>
    <n v="378"/>
    <x v="0"/>
    <x v="17"/>
    <s v="J"/>
    <x v="0"/>
  </r>
  <r>
    <x v="0"/>
    <x v="1"/>
    <x v="456"/>
    <n v="66"/>
    <n v="213"/>
    <x v="0"/>
    <x v="17"/>
    <s v="J"/>
    <x v="0"/>
  </r>
  <r>
    <x v="0"/>
    <x v="1"/>
    <x v="460"/>
    <n v="116"/>
    <n v="130"/>
    <x v="0"/>
    <x v="17"/>
    <s v="N"/>
    <x v="0"/>
  </r>
  <r>
    <x v="0"/>
    <x v="1"/>
    <x v="1018"/>
    <n v="62"/>
    <n v="225"/>
    <x v="0"/>
    <x v="17"/>
    <s v="J"/>
    <x v="0"/>
  </r>
  <r>
    <x v="0"/>
    <x v="1"/>
    <x v="1019"/>
    <n v="138"/>
    <n v="108"/>
    <x v="3"/>
    <x v="17"/>
    <s v="N"/>
    <x v="0"/>
  </r>
  <r>
    <x v="0"/>
    <x v="1"/>
    <x v="1020"/>
    <n v="118"/>
    <n v="126"/>
    <x v="0"/>
    <x v="17"/>
    <s v="J"/>
    <x v="1"/>
  </r>
  <r>
    <x v="0"/>
    <x v="1"/>
    <x v="1021"/>
    <n v="340"/>
    <n v="32"/>
    <x v="3"/>
    <x v="17"/>
    <s v="J"/>
    <x v="0"/>
  </r>
  <r>
    <x v="0"/>
    <x v="1"/>
    <x v="1022"/>
    <n v="174"/>
    <n v="77"/>
    <x v="3"/>
    <x v="17"/>
    <s v="N"/>
    <x v="0"/>
  </r>
  <r>
    <x v="0"/>
    <x v="1"/>
    <x v="1023"/>
    <n v="159"/>
    <n v="86"/>
    <x v="4"/>
    <x v="17"/>
    <s v="J"/>
    <x v="0"/>
  </r>
  <r>
    <x v="0"/>
    <x v="1"/>
    <x v="1024"/>
    <n v="28"/>
    <n v="460"/>
    <x v="3"/>
    <x v="17"/>
    <s v="N"/>
    <x v="0"/>
  </r>
  <r>
    <x v="0"/>
    <x v="1"/>
    <x v="1025"/>
    <n v="99"/>
    <n v="148"/>
    <x v="0"/>
    <x v="17"/>
    <s v="J"/>
    <x v="0"/>
  </r>
  <r>
    <x v="0"/>
    <x v="1"/>
    <x v="1026"/>
    <n v="25"/>
    <n v="510"/>
    <x v="3"/>
    <x v="17"/>
    <s v="J"/>
    <x v="0"/>
  </r>
  <r>
    <x v="0"/>
    <x v="1"/>
    <x v="1027"/>
    <n v="69"/>
    <n v="205"/>
    <x v="3"/>
    <x v="17"/>
    <s v="J"/>
    <x v="0"/>
  </r>
  <r>
    <x v="0"/>
    <x v="1"/>
    <x v="1028"/>
    <n v="516"/>
    <n v="10"/>
    <x v="3"/>
    <x v="18"/>
    <s v="J"/>
    <x v="0"/>
  </r>
  <r>
    <x v="0"/>
    <x v="1"/>
    <x v="1029"/>
    <n v="34"/>
    <n v="378"/>
    <x v="3"/>
    <x v="18"/>
    <s v="J"/>
    <x v="0"/>
  </r>
  <r>
    <x v="0"/>
    <x v="1"/>
    <x v="1030"/>
    <n v="40"/>
    <n v="324"/>
    <x v="0"/>
    <x v="18"/>
    <s v="N"/>
    <x v="0"/>
  </r>
  <r>
    <x v="0"/>
    <x v="1"/>
    <x v="1031"/>
    <n v="30"/>
    <n v="429"/>
    <x v="5"/>
    <x v="18"/>
    <s v="J"/>
    <x v="0"/>
  </r>
  <r>
    <x v="0"/>
    <x v="1"/>
    <x v="1032"/>
    <n v="25"/>
    <n v="510"/>
    <x v="5"/>
    <x v="18"/>
    <s v="N"/>
    <x v="0"/>
  </r>
  <r>
    <x v="0"/>
    <x v="1"/>
    <x v="469"/>
    <n v="154"/>
    <n v="93"/>
    <x v="2"/>
    <x v="18"/>
    <s v="J"/>
    <x v="0"/>
  </r>
  <r>
    <x v="0"/>
    <x v="1"/>
    <x v="1033"/>
    <n v="48"/>
    <n v="287"/>
    <x v="5"/>
    <x v="18"/>
    <s v="J"/>
    <x v="0"/>
  </r>
  <r>
    <x v="0"/>
    <x v="1"/>
    <x v="1034"/>
    <n v="25"/>
    <n v="510"/>
    <x v="0"/>
    <x v="18"/>
    <s v="N"/>
    <x v="0"/>
  </r>
  <r>
    <x v="0"/>
    <x v="1"/>
    <x v="1035"/>
    <n v="162"/>
    <n v="83"/>
    <x v="0"/>
    <x v="18"/>
    <s v="N"/>
    <x v="0"/>
  </r>
  <r>
    <x v="0"/>
    <x v="1"/>
    <x v="1036"/>
    <n v="593"/>
    <n v="7"/>
    <x v="3"/>
    <x v="18"/>
    <s v="J"/>
    <x v="0"/>
  </r>
  <r>
    <x v="0"/>
    <x v="1"/>
    <x v="1037"/>
    <n v="380"/>
    <n v="25"/>
    <x v="0"/>
    <x v="18"/>
    <s v="N"/>
    <x v="0"/>
  </r>
  <r>
    <x v="0"/>
    <x v="1"/>
    <x v="1038"/>
    <n v="32"/>
    <n v="407"/>
    <x v="3"/>
    <x v="18"/>
    <s v="J"/>
    <x v="0"/>
  </r>
  <r>
    <x v="0"/>
    <x v="1"/>
    <x v="1039"/>
    <n v="29"/>
    <n v="446"/>
    <x v="4"/>
    <x v="18"/>
    <s v="J"/>
    <x v="0"/>
  </r>
  <r>
    <x v="0"/>
    <x v="1"/>
    <x v="1040"/>
    <n v="30"/>
    <n v="429"/>
    <x v="5"/>
    <x v="18"/>
    <s v="N"/>
    <x v="0"/>
  </r>
  <r>
    <x v="0"/>
    <x v="1"/>
    <x v="1041"/>
    <n v="47"/>
    <n v="294"/>
    <x v="5"/>
    <x v="18"/>
    <s v="N"/>
    <x v="0"/>
  </r>
  <r>
    <x v="0"/>
    <x v="1"/>
    <x v="1042"/>
    <n v="37"/>
    <n v="346"/>
    <x v="0"/>
    <x v="18"/>
    <s v="J"/>
    <x v="0"/>
  </r>
  <r>
    <x v="0"/>
    <x v="1"/>
    <x v="1043"/>
    <n v="65"/>
    <n v="219"/>
    <x v="3"/>
    <x v="18"/>
    <s v="N"/>
    <x v="0"/>
  </r>
  <r>
    <x v="0"/>
    <x v="1"/>
    <x v="485"/>
    <n v="105"/>
    <n v="143"/>
    <x v="0"/>
    <x v="18"/>
    <s v="N"/>
    <x v="0"/>
  </r>
  <r>
    <x v="0"/>
    <x v="1"/>
    <x v="1044"/>
    <n v="34"/>
    <n v="378"/>
    <x v="5"/>
    <x v="18"/>
    <s v="N"/>
    <x v="0"/>
  </r>
  <r>
    <x v="0"/>
    <x v="1"/>
    <x v="1045"/>
    <n v="67"/>
    <n v="211"/>
    <x v="0"/>
    <x v="18"/>
    <s v="N"/>
    <x v="0"/>
  </r>
  <r>
    <x v="0"/>
    <x v="1"/>
    <x v="1046"/>
    <n v="25"/>
    <n v="510"/>
    <x v="5"/>
    <x v="18"/>
    <s v="J"/>
    <x v="0"/>
  </r>
  <r>
    <x v="0"/>
    <x v="1"/>
    <x v="1047"/>
    <n v="34"/>
    <n v="378"/>
    <x v="3"/>
    <x v="18"/>
    <s v="N"/>
    <x v="0"/>
  </r>
  <r>
    <x v="0"/>
    <x v="1"/>
    <x v="1048"/>
    <n v="328"/>
    <n v="35"/>
    <x v="0"/>
    <x v="18"/>
    <s v="J"/>
    <x v="0"/>
  </r>
  <r>
    <x v="0"/>
    <x v="1"/>
    <x v="1049"/>
    <n v="389"/>
    <n v="21"/>
    <x v="0"/>
    <x v="18"/>
    <s v="J"/>
    <x v="0"/>
  </r>
  <r>
    <x v="0"/>
    <x v="1"/>
    <x v="1050"/>
    <n v="72"/>
    <n v="200"/>
    <x v="3"/>
    <x v="18"/>
    <s v="J"/>
    <x v="0"/>
  </r>
  <r>
    <x v="0"/>
    <x v="1"/>
    <x v="1051"/>
    <n v="259"/>
    <n v="46"/>
    <x v="5"/>
    <x v="18"/>
    <s v="J"/>
    <x v="0"/>
  </r>
  <r>
    <x v="0"/>
    <x v="1"/>
    <x v="1052"/>
    <n v="645"/>
    <n v="3"/>
    <x v="5"/>
    <x v="18"/>
    <s v="N"/>
    <x v="0"/>
  </r>
  <r>
    <x v="0"/>
    <x v="1"/>
    <x v="1053"/>
    <n v="82"/>
    <n v="180"/>
    <x v="5"/>
    <x v="18"/>
    <s v="N"/>
    <x v="0"/>
  </r>
  <r>
    <x v="0"/>
    <x v="1"/>
    <x v="1054"/>
    <n v="91"/>
    <n v="162"/>
    <x v="5"/>
    <x v="18"/>
    <s v="N"/>
    <x v="0"/>
  </r>
  <r>
    <x v="0"/>
    <x v="1"/>
    <x v="1055"/>
    <n v="161"/>
    <n v="85"/>
    <x v="3"/>
    <x v="18"/>
    <s v="J"/>
    <x v="0"/>
  </r>
  <r>
    <x v="0"/>
    <x v="1"/>
    <x v="1056"/>
    <n v="188"/>
    <n v="66"/>
    <x v="3"/>
    <x v="18"/>
    <s v="N"/>
    <x v="0"/>
  </r>
  <r>
    <x v="0"/>
    <x v="1"/>
    <x v="1057"/>
    <n v="45"/>
    <n v="304"/>
    <x v="3"/>
    <x v="19"/>
    <s v="N"/>
    <x v="0"/>
  </r>
  <r>
    <x v="0"/>
    <x v="1"/>
    <x v="1058"/>
    <n v="38"/>
    <n v="340"/>
    <x v="0"/>
    <x v="19"/>
    <s v="J"/>
    <x v="0"/>
  </r>
  <r>
    <x v="0"/>
    <x v="1"/>
    <x v="1059"/>
    <n v="596"/>
    <n v="6"/>
    <x v="3"/>
    <x v="19"/>
    <s v="N"/>
    <x v="0"/>
  </r>
  <r>
    <x v="0"/>
    <x v="1"/>
    <x v="1060"/>
    <n v="148"/>
    <n v="95"/>
    <x v="0"/>
    <x v="19"/>
    <s v="N"/>
    <x v="0"/>
  </r>
  <r>
    <x v="0"/>
    <x v="1"/>
    <x v="1061"/>
    <n v="40"/>
    <n v="324"/>
    <x v="5"/>
    <x v="19"/>
    <s v="N"/>
    <x v="0"/>
  </r>
  <r>
    <x v="0"/>
    <x v="1"/>
    <x v="1062"/>
    <n v="35"/>
    <n v="367"/>
    <x v="0"/>
    <x v="19"/>
    <s v="N"/>
    <x v="0"/>
  </r>
  <r>
    <x v="0"/>
    <x v="1"/>
    <x v="1063"/>
    <n v="114"/>
    <n v="135"/>
    <x v="0"/>
    <x v="21"/>
    <s v="J"/>
    <x v="0"/>
  </r>
  <r>
    <x v="0"/>
    <x v="1"/>
    <x v="1064"/>
    <n v="68"/>
    <n v="209"/>
    <x v="7"/>
    <x v="21"/>
    <s v="J"/>
    <x v="0"/>
  </r>
  <r>
    <x v="0"/>
    <x v="1"/>
    <x v="1065"/>
    <n v="67"/>
    <n v="211"/>
    <x v="4"/>
    <x v="21"/>
    <s v="N"/>
    <x v="0"/>
  </r>
  <r>
    <x v="0"/>
    <x v="1"/>
    <x v="1066"/>
    <n v="34"/>
    <n v="378"/>
    <x v="4"/>
    <x v="21"/>
    <s v="J"/>
    <x v="0"/>
  </r>
  <r>
    <x v="0"/>
    <x v="1"/>
    <x v="1067"/>
    <n v="39"/>
    <n v="332"/>
    <x v="0"/>
    <x v="21"/>
    <s v="N"/>
    <x v="0"/>
  </r>
  <r>
    <x v="0"/>
    <x v="1"/>
    <x v="1068"/>
    <n v="190"/>
    <n v="65"/>
    <x v="5"/>
    <x v="21"/>
    <s v="J"/>
    <x v="0"/>
  </r>
  <r>
    <x v="0"/>
    <x v="1"/>
    <x v="1069"/>
    <n v="264"/>
    <n v="43"/>
    <x v="3"/>
    <x v="21"/>
    <s v="J"/>
    <x v="0"/>
  </r>
  <r>
    <x v="0"/>
    <x v="1"/>
    <x v="1070"/>
    <n v="25"/>
    <n v="510"/>
    <x v="3"/>
    <x v="21"/>
    <s v="J"/>
    <x v="0"/>
  </r>
  <r>
    <x v="0"/>
    <x v="1"/>
    <x v="1071"/>
    <n v="69"/>
    <n v="205"/>
    <x v="5"/>
    <x v="21"/>
    <s v="N"/>
    <x v="0"/>
  </r>
  <r>
    <x v="0"/>
    <x v="1"/>
    <x v="1072"/>
    <n v="97"/>
    <n v="153"/>
    <x v="1"/>
    <x v="21"/>
    <s v="J"/>
    <x v="0"/>
  </r>
  <r>
    <x v="0"/>
    <x v="1"/>
    <x v="1073"/>
    <n v="26"/>
    <n v="494"/>
    <x v="5"/>
    <x v="21"/>
    <s v="N"/>
    <x v="0"/>
  </r>
  <r>
    <x v="0"/>
    <x v="1"/>
    <x v="1074"/>
    <n v="69"/>
    <n v="205"/>
    <x v="0"/>
    <x v="21"/>
    <s v="J"/>
    <x v="0"/>
  </r>
  <r>
    <x v="0"/>
    <x v="1"/>
    <x v="1075"/>
    <n v="43"/>
    <n v="314"/>
    <x v="3"/>
    <x v="21"/>
    <s v="N"/>
    <x v="0"/>
  </r>
  <r>
    <x v="0"/>
    <x v="1"/>
    <x v="1076"/>
    <n v="27"/>
    <n v="476"/>
    <x v="5"/>
    <x v="21"/>
    <s v="J"/>
    <x v="0"/>
  </r>
  <r>
    <x v="0"/>
    <x v="1"/>
    <x v="1077"/>
    <n v="28"/>
    <n v="460"/>
    <x v="1"/>
    <x v="21"/>
    <s v="J"/>
    <x v="0"/>
  </r>
  <r>
    <x v="0"/>
    <x v="1"/>
    <x v="1078"/>
    <n v="42"/>
    <n v="317"/>
    <x v="5"/>
    <x v="21"/>
    <s v="J"/>
    <x v="0"/>
  </r>
  <r>
    <x v="0"/>
    <x v="1"/>
    <x v="1079"/>
    <n v="26"/>
    <n v="494"/>
    <x v="0"/>
    <x v="22"/>
    <s v="N"/>
    <x v="0"/>
  </r>
  <r>
    <x v="0"/>
    <x v="1"/>
    <x v="1080"/>
    <n v="40"/>
    <n v="324"/>
    <x v="3"/>
    <x v="22"/>
    <s v="N"/>
    <x v="0"/>
  </r>
  <r>
    <x v="0"/>
    <x v="1"/>
    <x v="1081"/>
    <n v="28"/>
    <n v="460"/>
    <x v="6"/>
    <x v="22"/>
    <s v="N"/>
    <x v="0"/>
  </r>
  <r>
    <x v="0"/>
    <x v="1"/>
    <x v="1082"/>
    <n v="500"/>
    <n v="14"/>
    <x v="3"/>
    <x v="24"/>
    <s v="J"/>
    <x v="0"/>
  </r>
  <r>
    <x v="0"/>
    <x v="1"/>
    <x v="1083"/>
    <n v="25"/>
    <n v="510"/>
    <x v="0"/>
    <x v="24"/>
    <s v="N"/>
    <x v="0"/>
  </r>
  <r>
    <x v="0"/>
    <x v="1"/>
    <x v="1084"/>
    <n v="75"/>
    <n v="194"/>
    <x v="5"/>
    <x v="24"/>
    <s v="J"/>
    <x v="0"/>
  </r>
  <r>
    <x v="0"/>
    <x v="1"/>
    <x v="1085"/>
    <n v="48"/>
    <n v="287"/>
    <x v="4"/>
    <x v="24"/>
    <s v="N"/>
    <x v="0"/>
  </r>
  <r>
    <x v="0"/>
    <x v="1"/>
    <x v="1086"/>
    <n v="36"/>
    <n v="356"/>
    <x v="5"/>
    <x v="24"/>
    <s v="J"/>
    <x v="0"/>
  </r>
  <r>
    <x v="0"/>
    <x v="1"/>
    <x v="1087"/>
    <n v="80"/>
    <n v="185"/>
    <x v="3"/>
    <x v="24"/>
    <s v="N"/>
    <x v="0"/>
  </r>
  <r>
    <x v="0"/>
    <x v="1"/>
    <x v="1088"/>
    <n v="50"/>
    <n v="276"/>
    <x v="5"/>
    <x v="24"/>
    <s v="N"/>
    <x v="0"/>
  </r>
  <r>
    <x v="0"/>
    <x v="1"/>
    <x v="1089"/>
    <n v="86"/>
    <n v="172"/>
    <x v="3"/>
    <x v="24"/>
    <s v="N"/>
    <x v="0"/>
  </r>
  <r>
    <x v="0"/>
    <x v="1"/>
    <x v="1090"/>
    <n v="35"/>
    <n v="367"/>
    <x v="0"/>
    <x v="25"/>
    <s v="J"/>
    <x v="0"/>
  </r>
  <r>
    <x v="0"/>
    <x v="1"/>
    <x v="1091"/>
    <n v="102"/>
    <n v="144"/>
    <x v="3"/>
    <x v="25"/>
    <s v="J"/>
    <x v="0"/>
  </r>
  <r>
    <x v="0"/>
    <x v="1"/>
    <x v="1092"/>
    <n v="26"/>
    <n v="494"/>
    <x v="5"/>
    <x v="25"/>
    <s v="J"/>
    <x v="0"/>
  </r>
  <r>
    <x v="0"/>
    <x v="1"/>
    <x v="1093"/>
    <n v="80"/>
    <n v="185"/>
    <x v="5"/>
    <x v="25"/>
    <s v="N"/>
    <x v="0"/>
  </r>
  <r>
    <x v="0"/>
    <x v="1"/>
    <x v="1094"/>
    <n v="49"/>
    <n v="281"/>
    <x v="3"/>
    <x v="25"/>
    <s v="J"/>
    <x v="0"/>
  </r>
  <r>
    <x v="0"/>
    <x v="1"/>
    <x v="1095"/>
    <n v="99"/>
    <n v="148"/>
    <x v="3"/>
    <x v="25"/>
    <s v="J"/>
    <x v="0"/>
  </r>
  <r>
    <x v="0"/>
    <x v="1"/>
    <x v="1096"/>
    <n v="27"/>
    <n v="476"/>
    <x v="0"/>
    <x v="25"/>
    <s v="N"/>
    <x v="0"/>
  </r>
  <r>
    <x v="0"/>
    <x v="1"/>
    <x v="1097"/>
    <n v="644"/>
    <n v="4"/>
    <x v="2"/>
    <x v="25"/>
    <s v="N"/>
    <x v="0"/>
  </r>
  <r>
    <x v="0"/>
    <x v="1"/>
    <x v="1098"/>
    <n v="57"/>
    <n v="240"/>
    <x v="4"/>
    <x v="25"/>
    <s v="J"/>
    <x v="0"/>
  </r>
  <r>
    <x v="1"/>
    <x v="0"/>
    <x v="0"/>
    <n v="133"/>
    <n v="125"/>
    <x v="0"/>
    <x v="0"/>
    <s v="J"/>
    <x v="0"/>
  </r>
  <r>
    <x v="1"/>
    <x v="0"/>
    <x v="2"/>
    <n v="44"/>
    <n v="352"/>
    <x v="2"/>
    <x v="0"/>
    <s v="J"/>
    <x v="0"/>
  </r>
  <r>
    <x v="1"/>
    <x v="0"/>
    <x v="3"/>
    <n v="266"/>
    <n v="48"/>
    <x v="3"/>
    <x v="0"/>
    <s v="J"/>
    <x v="0"/>
  </r>
  <r>
    <x v="1"/>
    <x v="0"/>
    <x v="4"/>
    <n v="25"/>
    <n v="554"/>
    <x v="4"/>
    <x v="0"/>
    <s v="N"/>
    <x v="0"/>
  </r>
  <r>
    <x v="1"/>
    <x v="0"/>
    <x v="5"/>
    <n v="30"/>
    <n v="492"/>
    <x v="2"/>
    <x v="0"/>
    <s v="N"/>
    <x v="0"/>
  </r>
  <r>
    <x v="1"/>
    <x v="0"/>
    <x v="6"/>
    <n v="442"/>
    <n v="17"/>
    <x v="3"/>
    <x v="0"/>
    <s v="N"/>
    <x v="0"/>
  </r>
  <r>
    <x v="1"/>
    <x v="0"/>
    <x v="7"/>
    <n v="36"/>
    <n v="425"/>
    <x v="4"/>
    <x v="0"/>
    <s v="N"/>
    <x v="0"/>
  </r>
  <r>
    <x v="1"/>
    <x v="0"/>
    <x v="9"/>
    <n v="41"/>
    <n v="382"/>
    <x v="0"/>
    <x v="0"/>
    <s v="J"/>
    <x v="0"/>
  </r>
  <r>
    <x v="1"/>
    <x v="0"/>
    <x v="10"/>
    <n v="62"/>
    <n v="252"/>
    <x v="0"/>
    <x v="0"/>
    <s v="N"/>
    <x v="0"/>
  </r>
  <r>
    <x v="1"/>
    <x v="0"/>
    <x v="11"/>
    <n v="34"/>
    <n v="443"/>
    <x v="0"/>
    <x v="0"/>
    <s v="N"/>
    <x v="0"/>
  </r>
  <r>
    <x v="1"/>
    <x v="0"/>
    <x v="12"/>
    <n v="218"/>
    <n v="67"/>
    <x v="0"/>
    <x v="0"/>
    <s v="N"/>
    <x v="0"/>
  </r>
  <r>
    <x v="1"/>
    <x v="0"/>
    <x v="13"/>
    <n v="55"/>
    <n v="284"/>
    <x v="3"/>
    <x v="0"/>
    <s v="N"/>
    <x v="0"/>
  </r>
  <r>
    <x v="1"/>
    <x v="0"/>
    <x v="14"/>
    <n v="37"/>
    <n v="422"/>
    <x v="5"/>
    <x v="0"/>
    <s v="N"/>
    <x v="0"/>
  </r>
  <r>
    <x v="1"/>
    <x v="0"/>
    <x v="1099"/>
    <n v="31"/>
    <n v="476"/>
    <x v="3"/>
    <x v="0"/>
    <s v="J"/>
    <x v="0"/>
  </r>
  <r>
    <x v="1"/>
    <x v="0"/>
    <x v="15"/>
    <n v="41"/>
    <n v="382"/>
    <x v="6"/>
    <x v="0"/>
    <s v="J"/>
    <x v="0"/>
  </r>
  <r>
    <x v="1"/>
    <x v="0"/>
    <x v="16"/>
    <n v="114"/>
    <n v="153"/>
    <x v="3"/>
    <x v="0"/>
    <s v="N"/>
    <x v="0"/>
  </r>
  <r>
    <x v="1"/>
    <x v="0"/>
    <x v="17"/>
    <n v="229"/>
    <n v="61"/>
    <x v="7"/>
    <x v="0"/>
    <s v="J"/>
    <x v="0"/>
  </r>
  <r>
    <x v="1"/>
    <x v="0"/>
    <x v="18"/>
    <n v="115"/>
    <n v="150"/>
    <x v="2"/>
    <x v="0"/>
    <s v="N"/>
    <x v="0"/>
  </r>
  <r>
    <x v="1"/>
    <x v="0"/>
    <x v="20"/>
    <n v="79"/>
    <n v="206"/>
    <x v="3"/>
    <x v="0"/>
    <s v="J"/>
    <x v="0"/>
  </r>
  <r>
    <x v="1"/>
    <x v="0"/>
    <x v="21"/>
    <n v="189"/>
    <n v="83"/>
    <x v="3"/>
    <x v="0"/>
    <s v="J"/>
    <x v="1"/>
  </r>
  <r>
    <x v="1"/>
    <x v="0"/>
    <x v="1100"/>
    <n v="31"/>
    <n v="476"/>
    <x v="3"/>
    <x v="0"/>
    <s v="N"/>
    <x v="0"/>
  </r>
  <r>
    <x v="1"/>
    <x v="0"/>
    <x v="22"/>
    <n v="39"/>
    <n v="406"/>
    <x v="5"/>
    <x v="0"/>
    <s v="N"/>
    <x v="0"/>
  </r>
  <r>
    <x v="1"/>
    <x v="0"/>
    <x v="23"/>
    <n v="39"/>
    <n v="406"/>
    <x v="4"/>
    <x v="0"/>
    <s v="J"/>
    <x v="0"/>
  </r>
  <r>
    <x v="1"/>
    <x v="0"/>
    <x v="25"/>
    <n v="36"/>
    <n v="425"/>
    <x v="5"/>
    <x v="0"/>
    <s v="N"/>
    <x v="0"/>
  </r>
  <r>
    <x v="1"/>
    <x v="0"/>
    <x v="26"/>
    <n v="71"/>
    <n v="224"/>
    <x v="3"/>
    <x v="0"/>
    <s v="N"/>
    <x v="0"/>
  </r>
  <r>
    <x v="1"/>
    <x v="0"/>
    <x v="27"/>
    <n v="33"/>
    <n v="453"/>
    <x v="3"/>
    <x v="0"/>
    <s v="N"/>
    <x v="0"/>
  </r>
  <r>
    <x v="1"/>
    <x v="0"/>
    <x v="28"/>
    <n v="52"/>
    <n v="303"/>
    <x v="3"/>
    <x v="0"/>
    <s v="J"/>
    <x v="0"/>
  </r>
  <r>
    <x v="1"/>
    <x v="0"/>
    <x v="29"/>
    <n v="40"/>
    <n v="391"/>
    <x v="0"/>
    <x v="0"/>
    <s v="J"/>
    <x v="0"/>
  </r>
  <r>
    <x v="1"/>
    <x v="0"/>
    <x v="30"/>
    <n v="121"/>
    <n v="142"/>
    <x v="3"/>
    <x v="0"/>
    <s v="J"/>
    <x v="0"/>
  </r>
  <r>
    <x v="1"/>
    <x v="0"/>
    <x v="31"/>
    <n v="117"/>
    <n v="148"/>
    <x v="5"/>
    <x v="0"/>
    <s v="J"/>
    <x v="1"/>
  </r>
  <r>
    <x v="1"/>
    <x v="0"/>
    <x v="32"/>
    <n v="33"/>
    <n v="453"/>
    <x v="3"/>
    <x v="0"/>
    <s v="J"/>
    <x v="0"/>
  </r>
  <r>
    <x v="1"/>
    <x v="0"/>
    <x v="33"/>
    <n v="52"/>
    <n v="303"/>
    <x v="3"/>
    <x v="0"/>
    <s v="J"/>
    <x v="0"/>
  </r>
  <r>
    <x v="1"/>
    <x v="0"/>
    <x v="34"/>
    <n v="95"/>
    <n v="186"/>
    <x v="0"/>
    <x v="0"/>
    <s v="J"/>
    <x v="0"/>
  </r>
  <r>
    <x v="1"/>
    <x v="0"/>
    <x v="35"/>
    <n v="39"/>
    <n v="406"/>
    <x v="0"/>
    <x v="0"/>
    <s v="J"/>
    <x v="0"/>
  </r>
  <r>
    <x v="1"/>
    <x v="0"/>
    <x v="36"/>
    <n v="57"/>
    <n v="276"/>
    <x v="0"/>
    <x v="0"/>
    <s v="N"/>
    <x v="0"/>
  </r>
  <r>
    <x v="1"/>
    <x v="0"/>
    <x v="38"/>
    <n v="51"/>
    <n v="309"/>
    <x v="3"/>
    <x v="1"/>
    <s v="N"/>
    <x v="0"/>
  </r>
  <r>
    <x v="1"/>
    <x v="0"/>
    <x v="39"/>
    <n v="130"/>
    <n v="130"/>
    <x v="2"/>
    <x v="1"/>
    <s v="N"/>
    <x v="0"/>
  </r>
  <r>
    <x v="1"/>
    <x v="0"/>
    <x v="40"/>
    <n v="36"/>
    <n v="425"/>
    <x v="1"/>
    <x v="1"/>
    <s v="N"/>
    <x v="0"/>
  </r>
  <r>
    <x v="1"/>
    <x v="0"/>
    <x v="41"/>
    <n v="99"/>
    <n v="179"/>
    <x v="3"/>
    <x v="1"/>
    <s v="J"/>
    <x v="0"/>
  </r>
  <r>
    <x v="1"/>
    <x v="0"/>
    <x v="42"/>
    <n v="83"/>
    <n v="201"/>
    <x v="2"/>
    <x v="1"/>
    <s v="N"/>
    <x v="0"/>
  </r>
  <r>
    <x v="1"/>
    <x v="0"/>
    <x v="43"/>
    <n v="36"/>
    <n v="425"/>
    <x v="0"/>
    <x v="1"/>
    <s v="N"/>
    <x v="0"/>
  </r>
  <r>
    <x v="1"/>
    <x v="0"/>
    <x v="44"/>
    <n v="431"/>
    <n v="18"/>
    <x v="1"/>
    <x v="1"/>
    <s v="J"/>
    <x v="0"/>
  </r>
  <r>
    <x v="1"/>
    <x v="0"/>
    <x v="46"/>
    <n v="44"/>
    <n v="352"/>
    <x v="1"/>
    <x v="1"/>
    <s v="J"/>
    <x v="0"/>
  </r>
  <r>
    <x v="1"/>
    <x v="0"/>
    <x v="47"/>
    <n v="53"/>
    <n v="298"/>
    <x v="5"/>
    <x v="1"/>
    <s v="N"/>
    <x v="0"/>
  </r>
  <r>
    <x v="1"/>
    <x v="0"/>
    <x v="48"/>
    <n v="58"/>
    <n v="270"/>
    <x v="0"/>
    <x v="1"/>
    <s v="N"/>
    <x v="0"/>
  </r>
  <r>
    <x v="1"/>
    <x v="0"/>
    <x v="49"/>
    <n v="40"/>
    <n v="391"/>
    <x v="0"/>
    <x v="1"/>
    <s v="J"/>
    <x v="0"/>
  </r>
  <r>
    <x v="1"/>
    <x v="0"/>
    <x v="50"/>
    <n v="29"/>
    <n v="503"/>
    <x v="8"/>
    <x v="1"/>
    <s v="N"/>
    <x v="0"/>
  </r>
  <r>
    <x v="1"/>
    <x v="0"/>
    <x v="51"/>
    <n v="55"/>
    <n v="284"/>
    <x v="3"/>
    <x v="1"/>
    <s v="J"/>
    <x v="1"/>
  </r>
  <r>
    <x v="1"/>
    <x v="0"/>
    <x v="52"/>
    <n v="386"/>
    <n v="23"/>
    <x v="3"/>
    <x v="1"/>
    <s v="J"/>
    <x v="0"/>
  </r>
  <r>
    <x v="1"/>
    <x v="0"/>
    <x v="53"/>
    <n v="60"/>
    <n v="263"/>
    <x v="2"/>
    <x v="1"/>
    <s v="J"/>
    <x v="0"/>
  </r>
  <r>
    <x v="1"/>
    <x v="0"/>
    <x v="54"/>
    <n v="40"/>
    <n v="391"/>
    <x v="0"/>
    <x v="1"/>
    <s v="J"/>
    <x v="0"/>
  </r>
  <r>
    <x v="1"/>
    <x v="0"/>
    <x v="55"/>
    <n v="75"/>
    <n v="213"/>
    <x v="0"/>
    <x v="1"/>
    <s v="J"/>
    <x v="0"/>
  </r>
  <r>
    <x v="1"/>
    <x v="0"/>
    <x v="56"/>
    <n v="31"/>
    <n v="476"/>
    <x v="3"/>
    <x v="1"/>
    <s v="N"/>
    <x v="0"/>
  </r>
  <r>
    <x v="1"/>
    <x v="0"/>
    <x v="57"/>
    <n v="71"/>
    <n v="224"/>
    <x v="3"/>
    <x v="1"/>
    <s v="J"/>
    <x v="0"/>
  </r>
  <r>
    <x v="1"/>
    <x v="0"/>
    <x v="58"/>
    <n v="208"/>
    <n v="73"/>
    <x v="0"/>
    <x v="1"/>
    <s v="N"/>
    <x v="0"/>
  </r>
  <r>
    <x v="1"/>
    <x v="0"/>
    <x v="1101"/>
    <n v="28"/>
    <n v="510"/>
    <x v="3"/>
    <x v="1"/>
    <s v="N"/>
    <x v="0"/>
  </r>
  <r>
    <x v="1"/>
    <x v="0"/>
    <x v="60"/>
    <n v="50"/>
    <n v="316"/>
    <x v="4"/>
    <x v="1"/>
    <s v="N"/>
    <x v="0"/>
  </r>
  <r>
    <x v="1"/>
    <x v="0"/>
    <x v="61"/>
    <n v="571"/>
    <n v="8"/>
    <x v="3"/>
    <x v="1"/>
    <s v="N"/>
    <x v="0"/>
  </r>
  <r>
    <x v="1"/>
    <x v="0"/>
    <x v="62"/>
    <n v="45"/>
    <n v="348"/>
    <x v="4"/>
    <x v="1"/>
    <s v="N"/>
    <x v="0"/>
  </r>
  <r>
    <x v="1"/>
    <x v="0"/>
    <x v="63"/>
    <n v="32"/>
    <n v="466"/>
    <x v="0"/>
    <x v="1"/>
    <s v="J"/>
    <x v="0"/>
  </r>
  <r>
    <x v="1"/>
    <x v="0"/>
    <x v="64"/>
    <n v="96"/>
    <n v="182"/>
    <x v="0"/>
    <x v="1"/>
    <s v="N"/>
    <x v="0"/>
  </r>
  <r>
    <x v="1"/>
    <x v="0"/>
    <x v="66"/>
    <n v="26"/>
    <n v="542"/>
    <x v="0"/>
    <x v="1"/>
    <s v="N"/>
    <x v="0"/>
  </r>
  <r>
    <x v="1"/>
    <x v="0"/>
    <x v="67"/>
    <n v="31"/>
    <n v="476"/>
    <x v="0"/>
    <x v="1"/>
    <s v="N"/>
    <x v="0"/>
  </r>
  <r>
    <x v="1"/>
    <x v="0"/>
    <x v="68"/>
    <n v="44"/>
    <n v="352"/>
    <x v="0"/>
    <x v="1"/>
    <s v="N"/>
    <x v="0"/>
  </r>
  <r>
    <x v="1"/>
    <x v="0"/>
    <x v="1102"/>
    <n v="28"/>
    <n v="510"/>
    <x v="0"/>
    <x v="2"/>
    <s v="J"/>
    <x v="0"/>
  </r>
  <r>
    <x v="1"/>
    <x v="0"/>
    <x v="70"/>
    <n v="271"/>
    <n v="47"/>
    <x v="2"/>
    <x v="2"/>
    <s v="J"/>
    <x v="0"/>
  </r>
  <r>
    <x v="1"/>
    <x v="0"/>
    <x v="71"/>
    <n v="172"/>
    <n v="92"/>
    <x v="5"/>
    <x v="2"/>
    <s v="N"/>
    <x v="0"/>
  </r>
  <r>
    <x v="1"/>
    <x v="0"/>
    <x v="72"/>
    <n v="59"/>
    <n v="264"/>
    <x v="4"/>
    <x v="2"/>
    <s v="N"/>
    <x v="0"/>
  </r>
  <r>
    <x v="1"/>
    <x v="0"/>
    <x v="74"/>
    <n v="76"/>
    <n v="212"/>
    <x v="0"/>
    <x v="2"/>
    <s v="N"/>
    <x v="0"/>
  </r>
  <r>
    <x v="1"/>
    <x v="0"/>
    <x v="75"/>
    <n v="55"/>
    <n v="284"/>
    <x v="6"/>
    <x v="2"/>
    <s v="J"/>
    <x v="0"/>
  </r>
  <r>
    <x v="1"/>
    <x v="0"/>
    <x v="76"/>
    <n v="47"/>
    <n v="336"/>
    <x v="7"/>
    <x v="2"/>
    <s v="N"/>
    <x v="0"/>
  </r>
  <r>
    <x v="1"/>
    <x v="0"/>
    <x v="1103"/>
    <n v="26"/>
    <n v="542"/>
    <x v="3"/>
    <x v="2"/>
    <s v="J"/>
    <x v="0"/>
  </r>
  <r>
    <x v="1"/>
    <x v="0"/>
    <x v="79"/>
    <n v="55"/>
    <n v="284"/>
    <x v="0"/>
    <x v="2"/>
    <s v="N"/>
    <x v="0"/>
  </r>
  <r>
    <x v="1"/>
    <x v="0"/>
    <x v="80"/>
    <n v="57"/>
    <n v="276"/>
    <x v="5"/>
    <x v="2"/>
    <s v="J"/>
    <x v="0"/>
  </r>
  <r>
    <x v="1"/>
    <x v="0"/>
    <x v="81"/>
    <n v="152"/>
    <n v="107"/>
    <x v="1"/>
    <x v="2"/>
    <s v="N"/>
    <x v="0"/>
  </r>
  <r>
    <x v="1"/>
    <x v="0"/>
    <x v="82"/>
    <n v="619"/>
    <n v="6"/>
    <x v="3"/>
    <x v="3"/>
    <s v="J"/>
    <x v="0"/>
  </r>
  <r>
    <x v="1"/>
    <x v="0"/>
    <x v="83"/>
    <n v="101"/>
    <n v="177"/>
    <x v="0"/>
    <x v="3"/>
    <s v="N"/>
    <x v="0"/>
  </r>
  <r>
    <x v="1"/>
    <x v="0"/>
    <x v="84"/>
    <n v="111"/>
    <n v="158"/>
    <x v="5"/>
    <x v="3"/>
    <s v="N"/>
    <x v="0"/>
  </r>
  <r>
    <x v="1"/>
    <x v="0"/>
    <x v="85"/>
    <n v="48"/>
    <n v="332"/>
    <x v="0"/>
    <x v="3"/>
    <s v="N"/>
    <x v="0"/>
  </r>
  <r>
    <x v="1"/>
    <x v="0"/>
    <x v="1104"/>
    <n v="31"/>
    <n v="476"/>
    <x v="0"/>
    <x v="3"/>
    <s v="J"/>
    <x v="0"/>
  </r>
  <r>
    <x v="1"/>
    <x v="0"/>
    <x v="86"/>
    <n v="204"/>
    <n v="76"/>
    <x v="3"/>
    <x v="3"/>
    <s v="N"/>
    <x v="0"/>
  </r>
  <r>
    <x v="1"/>
    <x v="0"/>
    <x v="87"/>
    <n v="106"/>
    <n v="164"/>
    <x v="5"/>
    <x v="3"/>
    <s v="N"/>
    <x v="0"/>
  </r>
  <r>
    <x v="1"/>
    <x v="0"/>
    <x v="88"/>
    <n v="257"/>
    <n v="49"/>
    <x v="5"/>
    <x v="3"/>
    <s v="J"/>
    <x v="0"/>
  </r>
  <r>
    <x v="1"/>
    <x v="0"/>
    <x v="90"/>
    <n v="42"/>
    <n v="372"/>
    <x v="0"/>
    <x v="3"/>
    <s v="J"/>
    <x v="0"/>
  </r>
  <r>
    <x v="1"/>
    <x v="0"/>
    <x v="91"/>
    <n v="59"/>
    <n v="264"/>
    <x v="3"/>
    <x v="3"/>
    <s v="J"/>
    <x v="0"/>
  </r>
  <r>
    <x v="1"/>
    <x v="0"/>
    <x v="92"/>
    <n v="56"/>
    <n v="279"/>
    <x v="0"/>
    <x v="3"/>
    <s v="N"/>
    <x v="0"/>
  </r>
  <r>
    <x v="1"/>
    <x v="0"/>
    <x v="93"/>
    <n v="41"/>
    <n v="382"/>
    <x v="3"/>
    <x v="3"/>
    <s v="J"/>
    <x v="0"/>
  </r>
  <r>
    <x v="1"/>
    <x v="0"/>
    <x v="94"/>
    <n v="322"/>
    <n v="35"/>
    <x v="0"/>
    <x v="3"/>
    <s v="J"/>
    <x v="0"/>
  </r>
  <r>
    <x v="1"/>
    <x v="0"/>
    <x v="95"/>
    <n v="42"/>
    <n v="372"/>
    <x v="3"/>
    <x v="3"/>
    <s v="N"/>
    <x v="0"/>
  </r>
  <r>
    <x v="1"/>
    <x v="0"/>
    <x v="96"/>
    <n v="28"/>
    <n v="510"/>
    <x v="2"/>
    <x v="3"/>
    <s v="N"/>
    <x v="0"/>
  </r>
  <r>
    <x v="1"/>
    <x v="0"/>
    <x v="97"/>
    <n v="202"/>
    <n v="78"/>
    <x v="3"/>
    <x v="3"/>
    <s v="N"/>
    <x v="0"/>
  </r>
  <r>
    <x v="1"/>
    <x v="0"/>
    <x v="99"/>
    <n v="33"/>
    <n v="453"/>
    <x v="0"/>
    <x v="3"/>
    <s v="N"/>
    <x v="0"/>
  </r>
  <r>
    <x v="1"/>
    <x v="0"/>
    <x v="1105"/>
    <n v="28"/>
    <n v="510"/>
    <x v="5"/>
    <x v="3"/>
    <s v="J"/>
    <x v="0"/>
  </r>
  <r>
    <x v="1"/>
    <x v="0"/>
    <x v="1106"/>
    <n v="25"/>
    <n v="554"/>
    <x v="5"/>
    <x v="3"/>
    <s v="J"/>
    <x v="0"/>
  </r>
  <r>
    <x v="1"/>
    <x v="0"/>
    <x v="100"/>
    <n v="40"/>
    <n v="391"/>
    <x v="0"/>
    <x v="3"/>
    <s v="N"/>
    <x v="0"/>
  </r>
  <r>
    <x v="1"/>
    <x v="0"/>
    <x v="101"/>
    <n v="338"/>
    <n v="33"/>
    <x v="2"/>
    <x v="3"/>
    <s v="N"/>
    <x v="0"/>
  </r>
  <r>
    <x v="1"/>
    <x v="0"/>
    <x v="102"/>
    <n v="50"/>
    <n v="316"/>
    <x v="3"/>
    <x v="3"/>
    <s v="J"/>
    <x v="0"/>
  </r>
  <r>
    <x v="1"/>
    <x v="0"/>
    <x v="103"/>
    <n v="26"/>
    <n v="542"/>
    <x v="0"/>
    <x v="3"/>
    <s v="J"/>
    <x v="0"/>
  </r>
  <r>
    <x v="1"/>
    <x v="0"/>
    <x v="105"/>
    <n v="41"/>
    <n v="382"/>
    <x v="3"/>
    <x v="3"/>
    <s v="N"/>
    <x v="0"/>
  </r>
  <r>
    <x v="1"/>
    <x v="0"/>
    <x v="106"/>
    <n v="90"/>
    <n v="192"/>
    <x v="3"/>
    <x v="3"/>
    <s v="J"/>
    <x v="0"/>
  </r>
  <r>
    <x v="1"/>
    <x v="0"/>
    <x v="107"/>
    <n v="35"/>
    <n v="434"/>
    <x v="4"/>
    <x v="3"/>
    <s v="J"/>
    <x v="0"/>
  </r>
  <r>
    <x v="1"/>
    <x v="0"/>
    <x v="110"/>
    <n v="27"/>
    <n v="531"/>
    <x v="0"/>
    <x v="3"/>
    <s v="J"/>
    <x v="0"/>
  </r>
  <r>
    <x v="1"/>
    <x v="0"/>
    <x v="111"/>
    <n v="44"/>
    <n v="352"/>
    <x v="5"/>
    <x v="3"/>
    <s v="N"/>
    <x v="0"/>
  </r>
  <r>
    <x v="1"/>
    <x v="0"/>
    <x v="112"/>
    <n v="38"/>
    <n v="418"/>
    <x v="0"/>
    <x v="3"/>
    <s v="J"/>
    <x v="0"/>
  </r>
  <r>
    <x v="1"/>
    <x v="0"/>
    <x v="1107"/>
    <n v="28"/>
    <n v="510"/>
    <x v="0"/>
    <x v="3"/>
    <s v="J"/>
    <x v="0"/>
  </r>
  <r>
    <x v="1"/>
    <x v="0"/>
    <x v="114"/>
    <n v="176"/>
    <n v="89"/>
    <x v="3"/>
    <x v="3"/>
    <s v="J"/>
    <x v="0"/>
  </r>
  <r>
    <x v="1"/>
    <x v="0"/>
    <x v="115"/>
    <n v="163"/>
    <n v="98"/>
    <x v="0"/>
    <x v="3"/>
    <s v="N"/>
    <x v="0"/>
  </r>
  <r>
    <x v="1"/>
    <x v="0"/>
    <x v="116"/>
    <n v="31"/>
    <n v="476"/>
    <x v="5"/>
    <x v="3"/>
    <s v="N"/>
    <x v="0"/>
  </r>
  <r>
    <x v="1"/>
    <x v="0"/>
    <x v="117"/>
    <n v="59"/>
    <n v="264"/>
    <x v="3"/>
    <x v="4"/>
    <s v="J"/>
    <x v="0"/>
  </r>
  <r>
    <x v="1"/>
    <x v="0"/>
    <x v="1108"/>
    <n v="32"/>
    <n v="466"/>
    <x v="3"/>
    <x v="4"/>
    <s v="J"/>
    <x v="0"/>
  </r>
  <r>
    <x v="1"/>
    <x v="0"/>
    <x v="118"/>
    <n v="66"/>
    <n v="240"/>
    <x v="2"/>
    <x v="4"/>
    <s v="J"/>
    <x v="0"/>
  </r>
  <r>
    <x v="1"/>
    <x v="0"/>
    <x v="1109"/>
    <n v="32"/>
    <n v="466"/>
    <x v="3"/>
    <x v="4"/>
    <s v="J"/>
    <x v="0"/>
  </r>
  <r>
    <x v="1"/>
    <x v="0"/>
    <x v="119"/>
    <n v="122"/>
    <n v="139"/>
    <x v="0"/>
    <x v="4"/>
    <s v="J"/>
    <x v="1"/>
  </r>
  <r>
    <x v="1"/>
    <x v="0"/>
    <x v="120"/>
    <n v="137"/>
    <n v="122"/>
    <x v="5"/>
    <x v="4"/>
    <s v="N"/>
    <x v="0"/>
  </r>
  <r>
    <x v="1"/>
    <x v="0"/>
    <x v="122"/>
    <n v="142"/>
    <n v="113"/>
    <x v="3"/>
    <x v="4"/>
    <s v="J"/>
    <x v="0"/>
  </r>
  <r>
    <x v="1"/>
    <x v="0"/>
    <x v="1110"/>
    <n v="28"/>
    <n v="510"/>
    <x v="3"/>
    <x v="4"/>
    <s v="J"/>
    <x v="0"/>
  </r>
  <r>
    <x v="1"/>
    <x v="0"/>
    <x v="123"/>
    <n v="26"/>
    <n v="542"/>
    <x v="0"/>
    <x v="4"/>
    <s v="N"/>
    <x v="0"/>
  </r>
  <r>
    <x v="1"/>
    <x v="0"/>
    <x v="124"/>
    <n v="43"/>
    <n v="364"/>
    <x v="3"/>
    <x v="4"/>
    <s v="J"/>
    <x v="0"/>
  </r>
  <r>
    <x v="1"/>
    <x v="0"/>
    <x v="1111"/>
    <n v="27"/>
    <n v="531"/>
    <x v="3"/>
    <x v="4"/>
    <s v="J"/>
    <x v="0"/>
  </r>
  <r>
    <x v="1"/>
    <x v="0"/>
    <x v="1112"/>
    <n v="25"/>
    <n v="554"/>
    <x v="3"/>
    <x v="4"/>
    <s v="J"/>
    <x v="0"/>
  </r>
  <r>
    <x v="1"/>
    <x v="0"/>
    <x v="126"/>
    <n v="42"/>
    <n v="372"/>
    <x v="0"/>
    <x v="4"/>
    <s v="N"/>
    <x v="0"/>
  </r>
  <r>
    <x v="1"/>
    <x v="0"/>
    <x v="127"/>
    <n v="88"/>
    <n v="194"/>
    <x v="3"/>
    <x v="4"/>
    <s v="J"/>
    <x v="0"/>
  </r>
  <r>
    <x v="1"/>
    <x v="0"/>
    <x v="1113"/>
    <n v="35"/>
    <n v="434"/>
    <x v="0"/>
    <x v="4"/>
    <s v="N"/>
    <x v="0"/>
  </r>
  <r>
    <x v="1"/>
    <x v="0"/>
    <x v="128"/>
    <n v="58"/>
    <n v="270"/>
    <x v="0"/>
    <x v="4"/>
    <s v="J"/>
    <x v="0"/>
  </r>
  <r>
    <x v="1"/>
    <x v="0"/>
    <x v="129"/>
    <n v="169"/>
    <n v="94"/>
    <x v="3"/>
    <x v="4"/>
    <s v="J"/>
    <x v="0"/>
  </r>
  <r>
    <x v="1"/>
    <x v="0"/>
    <x v="130"/>
    <n v="111"/>
    <n v="158"/>
    <x v="3"/>
    <x v="5"/>
    <s v="J"/>
    <x v="0"/>
  </r>
  <r>
    <x v="1"/>
    <x v="0"/>
    <x v="131"/>
    <n v="92"/>
    <n v="188"/>
    <x v="5"/>
    <x v="5"/>
    <s v="N"/>
    <x v="0"/>
  </r>
  <r>
    <x v="1"/>
    <x v="0"/>
    <x v="132"/>
    <n v="227"/>
    <n v="63"/>
    <x v="0"/>
    <x v="5"/>
    <s v="N"/>
    <x v="0"/>
  </r>
  <r>
    <x v="1"/>
    <x v="0"/>
    <x v="133"/>
    <n v="130"/>
    <n v="130"/>
    <x v="0"/>
    <x v="5"/>
    <s v="J"/>
    <x v="0"/>
  </r>
  <r>
    <x v="1"/>
    <x v="0"/>
    <x v="134"/>
    <n v="46"/>
    <n v="339"/>
    <x v="5"/>
    <x v="5"/>
    <s v="J"/>
    <x v="0"/>
  </r>
  <r>
    <x v="1"/>
    <x v="0"/>
    <x v="135"/>
    <n v="61"/>
    <n v="258"/>
    <x v="0"/>
    <x v="5"/>
    <s v="J"/>
    <x v="0"/>
  </r>
  <r>
    <x v="1"/>
    <x v="0"/>
    <x v="136"/>
    <n v="103"/>
    <n v="172"/>
    <x v="0"/>
    <x v="5"/>
    <s v="J"/>
    <x v="0"/>
  </r>
  <r>
    <x v="1"/>
    <x v="0"/>
    <x v="137"/>
    <n v="32"/>
    <n v="466"/>
    <x v="5"/>
    <x v="5"/>
    <s v="N"/>
    <x v="0"/>
  </r>
  <r>
    <x v="1"/>
    <x v="0"/>
    <x v="138"/>
    <n v="634"/>
    <n v="3"/>
    <x v="3"/>
    <x v="5"/>
    <s v="J"/>
    <x v="0"/>
  </r>
  <r>
    <x v="1"/>
    <x v="0"/>
    <x v="141"/>
    <n v="121"/>
    <n v="142"/>
    <x v="4"/>
    <x v="5"/>
    <s v="J"/>
    <x v="0"/>
  </r>
  <r>
    <x v="1"/>
    <x v="0"/>
    <x v="142"/>
    <n v="280"/>
    <n v="43"/>
    <x v="5"/>
    <x v="5"/>
    <s v="N"/>
    <x v="0"/>
  </r>
  <r>
    <x v="1"/>
    <x v="0"/>
    <x v="143"/>
    <n v="45"/>
    <n v="348"/>
    <x v="0"/>
    <x v="5"/>
    <s v="N"/>
    <x v="0"/>
  </r>
  <r>
    <x v="1"/>
    <x v="0"/>
    <x v="144"/>
    <n v="40"/>
    <n v="391"/>
    <x v="2"/>
    <x v="5"/>
    <s v="J"/>
    <x v="1"/>
  </r>
  <r>
    <x v="1"/>
    <x v="0"/>
    <x v="146"/>
    <n v="31"/>
    <n v="476"/>
    <x v="1"/>
    <x v="5"/>
    <s v="J"/>
    <x v="0"/>
  </r>
  <r>
    <x v="1"/>
    <x v="0"/>
    <x v="147"/>
    <n v="33"/>
    <n v="453"/>
    <x v="0"/>
    <x v="5"/>
    <s v="J"/>
    <x v="0"/>
  </r>
  <r>
    <x v="1"/>
    <x v="0"/>
    <x v="1114"/>
    <n v="30"/>
    <n v="492"/>
    <x v="0"/>
    <x v="5"/>
    <s v="J"/>
    <x v="0"/>
  </r>
  <r>
    <x v="1"/>
    <x v="0"/>
    <x v="149"/>
    <n v="65"/>
    <n v="244"/>
    <x v="3"/>
    <x v="5"/>
    <s v="N"/>
    <x v="0"/>
  </r>
  <r>
    <x v="1"/>
    <x v="0"/>
    <x v="150"/>
    <n v="70"/>
    <n v="228"/>
    <x v="4"/>
    <x v="6"/>
    <s v="J"/>
    <x v="0"/>
  </r>
  <r>
    <x v="1"/>
    <x v="0"/>
    <x v="151"/>
    <n v="42"/>
    <n v="372"/>
    <x v="4"/>
    <x v="6"/>
    <s v="N"/>
    <x v="0"/>
  </r>
  <r>
    <x v="1"/>
    <x v="0"/>
    <x v="152"/>
    <n v="42"/>
    <n v="372"/>
    <x v="5"/>
    <x v="6"/>
    <s v="J"/>
    <x v="0"/>
  </r>
  <r>
    <x v="1"/>
    <x v="0"/>
    <x v="1115"/>
    <n v="26"/>
    <n v="542"/>
    <x v="5"/>
    <x v="6"/>
    <s v="N"/>
    <x v="0"/>
  </r>
  <r>
    <x v="1"/>
    <x v="0"/>
    <x v="153"/>
    <n v="88"/>
    <n v="194"/>
    <x v="5"/>
    <x v="6"/>
    <s v="N"/>
    <x v="0"/>
  </r>
  <r>
    <x v="1"/>
    <x v="0"/>
    <x v="154"/>
    <n v="39"/>
    <n v="406"/>
    <x v="5"/>
    <x v="6"/>
    <s v="J"/>
    <x v="0"/>
  </r>
  <r>
    <x v="1"/>
    <x v="0"/>
    <x v="156"/>
    <n v="380"/>
    <n v="25"/>
    <x v="3"/>
    <x v="6"/>
    <s v="N"/>
    <x v="0"/>
  </r>
  <r>
    <x v="1"/>
    <x v="0"/>
    <x v="157"/>
    <n v="40"/>
    <n v="391"/>
    <x v="1"/>
    <x v="6"/>
    <s v="N"/>
    <x v="0"/>
  </r>
  <r>
    <x v="1"/>
    <x v="0"/>
    <x v="1116"/>
    <n v="28"/>
    <n v="510"/>
    <x v="3"/>
    <x v="6"/>
    <s v="J"/>
    <x v="0"/>
  </r>
  <r>
    <x v="1"/>
    <x v="0"/>
    <x v="159"/>
    <n v="327"/>
    <n v="34"/>
    <x v="3"/>
    <x v="6"/>
    <s v="J"/>
    <x v="0"/>
  </r>
  <r>
    <x v="1"/>
    <x v="0"/>
    <x v="160"/>
    <n v="133"/>
    <n v="125"/>
    <x v="0"/>
    <x v="7"/>
    <s v="J"/>
    <x v="0"/>
  </r>
  <r>
    <x v="1"/>
    <x v="0"/>
    <x v="161"/>
    <n v="56"/>
    <n v="279"/>
    <x v="5"/>
    <x v="7"/>
    <s v="N"/>
    <x v="0"/>
  </r>
  <r>
    <x v="1"/>
    <x v="0"/>
    <x v="1117"/>
    <n v="28"/>
    <n v="510"/>
    <x v="0"/>
    <x v="7"/>
    <s v="J"/>
    <x v="0"/>
  </r>
  <r>
    <x v="1"/>
    <x v="0"/>
    <x v="162"/>
    <n v="33"/>
    <n v="453"/>
    <x v="3"/>
    <x v="7"/>
    <s v="J"/>
    <x v="0"/>
  </r>
  <r>
    <x v="1"/>
    <x v="0"/>
    <x v="163"/>
    <n v="142"/>
    <n v="113"/>
    <x v="4"/>
    <x v="7"/>
    <s v="J"/>
    <x v="0"/>
  </r>
  <r>
    <x v="1"/>
    <x v="0"/>
    <x v="164"/>
    <n v="198"/>
    <n v="81"/>
    <x v="0"/>
    <x v="7"/>
    <s v="N"/>
    <x v="0"/>
  </r>
  <r>
    <x v="1"/>
    <x v="0"/>
    <x v="165"/>
    <n v="384"/>
    <n v="24"/>
    <x v="3"/>
    <x v="7"/>
    <s v="N"/>
    <x v="0"/>
  </r>
  <r>
    <x v="1"/>
    <x v="0"/>
    <x v="166"/>
    <n v="53"/>
    <n v="298"/>
    <x v="3"/>
    <x v="7"/>
    <s v="N"/>
    <x v="0"/>
  </r>
  <r>
    <x v="1"/>
    <x v="0"/>
    <x v="167"/>
    <n v="77"/>
    <n v="208"/>
    <x v="2"/>
    <x v="8"/>
    <s v="N"/>
    <x v="0"/>
  </r>
  <r>
    <x v="1"/>
    <x v="0"/>
    <x v="168"/>
    <n v="78"/>
    <n v="207"/>
    <x v="4"/>
    <x v="8"/>
    <s v="N"/>
    <x v="0"/>
  </r>
  <r>
    <x v="1"/>
    <x v="0"/>
    <x v="169"/>
    <n v="30"/>
    <n v="492"/>
    <x v="0"/>
    <x v="8"/>
    <s v="J"/>
    <x v="0"/>
  </r>
  <r>
    <x v="1"/>
    <x v="0"/>
    <x v="170"/>
    <n v="26"/>
    <n v="542"/>
    <x v="3"/>
    <x v="8"/>
    <s v="J"/>
    <x v="0"/>
  </r>
  <r>
    <x v="1"/>
    <x v="0"/>
    <x v="171"/>
    <n v="44"/>
    <n v="352"/>
    <x v="3"/>
    <x v="8"/>
    <s v="J"/>
    <x v="1"/>
  </r>
  <r>
    <x v="1"/>
    <x v="0"/>
    <x v="172"/>
    <n v="44"/>
    <n v="352"/>
    <x v="0"/>
    <x v="8"/>
    <s v="J"/>
    <x v="0"/>
  </r>
  <r>
    <x v="1"/>
    <x v="0"/>
    <x v="173"/>
    <n v="74"/>
    <n v="216"/>
    <x v="0"/>
    <x v="8"/>
    <s v="J"/>
    <x v="0"/>
  </r>
  <r>
    <x v="1"/>
    <x v="0"/>
    <x v="174"/>
    <n v="111"/>
    <n v="158"/>
    <x v="0"/>
    <x v="8"/>
    <s v="N"/>
    <x v="0"/>
  </r>
  <r>
    <x v="1"/>
    <x v="0"/>
    <x v="175"/>
    <n v="35"/>
    <n v="434"/>
    <x v="2"/>
    <x v="8"/>
    <s v="N"/>
    <x v="0"/>
  </r>
  <r>
    <x v="1"/>
    <x v="0"/>
    <x v="176"/>
    <n v="41"/>
    <n v="382"/>
    <x v="0"/>
    <x v="8"/>
    <s v="J"/>
    <x v="1"/>
  </r>
  <r>
    <x v="1"/>
    <x v="0"/>
    <x v="177"/>
    <n v="42"/>
    <n v="372"/>
    <x v="5"/>
    <x v="8"/>
    <s v="J"/>
    <x v="0"/>
  </r>
  <r>
    <x v="1"/>
    <x v="0"/>
    <x v="178"/>
    <n v="43"/>
    <n v="364"/>
    <x v="5"/>
    <x v="8"/>
    <s v="J"/>
    <x v="0"/>
  </r>
  <r>
    <x v="1"/>
    <x v="0"/>
    <x v="179"/>
    <n v="66"/>
    <n v="240"/>
    <x v="3"/>
    <x v="8"/>
    <s v="N"/>
    <x v="0"/>
  </r>
  <r>
    <x v="1"/>
    <x v="0"/>
    <x v="180"/>
    <n v="65"/>
    <n v="244"/>
    <x v="3"/>
    <x v="8"/>
    <s v="J"/>
    <x v="0"/>
  </r>
  <r>
    <x v="1"/>
    <x v="0"/>
    <x v="181"/>
    <n v="48"/>
    <n v="332"/>
    <x v="2"/>
    <x v="8"/>
    <s v="J"/>
    <x v="0"/>
  </r>
  <r>
    <x v="1"/>
    <x v="0"/>
    <x v="1118"/>
    <n v="30"/>
    <n v="492"/>
    <x v="3"/>
    <x v="9"/>
    <s v="J"/>
    <x v="0"/>
  </r>
  <r>
    <x v="1"/>
    <x v="0"/>
    <x v="182"/>
    <n v="216"/>
    <n v="72"/>
    <x v="3"/>
    <x v="9"/>
    <s v="J"/>
    <x v="1"/>
  </r>
  <r>
    <x v="1"/>
    <x v="0"/>
    <x v="183"/>
    <n v="312"/>
    <n v="38"/>
    <x v="3"/>
    <x v="9"/>
    <s v="J"/>
    <x v="0"/>
  </r>
  <r>
    <x v="1"/>
    <x v="0"/>
    <x v="184"/>
    <n v="41"/>
    <n v="382"/>
    <x v="4"/>
    <x v="9"/>
    <s v="J"/>
    <x v="1"/>
  </r>
  <r>
    <x v="1"/>
    <x v="0"/>
    <x v="185"/>
    <n v="130"/>
    <n v="130"/>
    <x v="0"/>
    <x v="9"/>
    <s v="N"/>
    <x v="0"/>
  </r>
  <r>
    <x v="1"/>
    <x v="0"/>
    <x v="186"/>
    <n v="56"/>
    <n v="279"/>
    <x v="4"/>
    <x v="9"/>
    <s v="N"/>
    <x v="0"/>
  </r>
  <r>
    <x v="1"/>
    <x v="0"/>
    <x v="187"/>
    <n v="31"/>
    <n v="476"/>
    <x v="0"/>
    <x v="9"/>
    <s v="J"/>
    <x v="0"/>
  </r>
  <r>
    <x v="1"/>
    <x v="0"/>
    <x v="189"/>
    <n v="71"/>
    <n v="224"/>
    <x v="5"/>
    <x v="9"/>
    <s v="J"/>
    <x v="0"/>
  </r>
  <r>
    <x v="1"/>
    <x v="0"/>
    <x v="1119"/>
    <n v="26"/>
    <n v="542"/>
    <x v="0"/>
    <x v="9"/>
    <s v="J"/>
    <x v="0"/>
  </r>
  <r>
    <x v="1"/>
    <x v="0"/>
    <x v="190"/>
    <n v="155"/>
    <n v="105"/>
    <x v="3"/>
    <x v="9"/>
    <s v="N"/>
    <x v="0"/>
  </r>
  <r>
    <x v="1"/>
    <x v="0"/>
    <x v="192"/>
    <n v="59"/>
    <n v="264"/>
    <x v="0"/>
    <x v="9"/>
    <s v="N"/>
    <x v="0"/>
  </r>
  <r>
    <x v="1"/>
    <x v="0"/>
    <x v="193"/>
    <n v="529"/>
    <n v="12"/>
    <x v="0"/>
    <x v="9"/>
    <s v="J"/>
    <x v="1"/>
  </r>
  <r>
    <x v="1"/>
    <x v="0"/>
    <x v="194"/>
    <n v="74"/>
    <n v="216"/>
    <x v="0"/>
    <x v="9"/>
    <s v="N"/>
    <x v="0"/>
  </r>
  <r>
    <x v="1"/>
    <x v="0"/>
    <x v="195"/>
    <n v="354"/>
    <n v="28"/>
    <x v="2"/>
    <x v="9"/>
    <s v="N"/>
    <x v="0"/>
  </r>
  <r>
    <x v="1"/>
    <x v="0"/>
    <x v="196"/>
    <n v="69"/>
    <n v="232"/>
    <x v="3"/>
    <x v="9"/>
    <s v="N"/>
    <x v="0"/>
  </r>
  <r>
    <x v="1"/>
    <x v="0"/>
    <x v="197"/>
    <n v="218"/>
    <n v="67"/>
    <x v="0"/>
    <x v="9"/>
    <s v="N"/>
    <x v="0"/>
  </r>
  <r>
    <x v="1"/>
    <x v="0"/>
    <x v="198"/>
    <n v="129"/>
    <n v="133"/>
    <x v="5"/>
    <x v="9"/>
    <s v="N"/>
    <x v="0"/>
  </r>
  <r>
    <x v="1"/>
    <x v="0"/>
    <x v="199"/>
    <n v="43"/>
    <n v="364"/>
    <x v="3"/>
    <x v="9"/>
    <s v="J"/>
    <x v="0"/>
  </r>
  <r>
    <x v="1"/>
    <x v="0"/>
    <x v="200"/>
    <n v="217"/>
    <n v="71"/>
    <x v="2"/>
    <x v="9"/>
    <s v="N"/>
    <x v="0"/>
  </r>
  <r>
    <x v="1"/>
    <x v="0"/>
    <x v="201"/>
    <n v="30"/>
    <n v="492"/>
    <x v="0"/>
    <x v="9"/>
    <s v="J"/>
    <x v="0"/>
  </r>
  <r>
    <x v="1"/>
    <x v="0"/>
    <x v="202"/>
    <n v="229"/>
    <n v="61"/>
    <x v="3"/>
    <x v="9"/>
    <s v="J"/>
    <x v="1"/>
  </r>
  <r>
    <x v="1"/>
    <x v="0"/>
    <x v="203"/>
    <n v="95"/>
    <n v="186"/>
    <x v="2"/>
    <x v="9"/>
    <s v="N"/>
    <x v="0"/>
  </r>
  <r>
    <x v="1"/>
    <x v="0"/>
    <x v="204"/>
    <n v="74"/>
    <n v="216"/>
    <x v="0"/>
    <x v="9"/>
    <s v="N"/>
    <x v="0"/>
  </r>
  <r>
    <x v="1"/>
    <x v="0"/>
    <x v="205"/>
    <n v="280"/>
    <n v="43"/>
    <x v="5"/>
    <x v="9"/>
    <s v="N"/>
    <x v="0"/>
  </r>
  <r>
    <x v="1"/>
    <x v="0"/>
    <x v="206"/>
    <n v="45"/>
    <n v="348"/>
    <x v="4"/>
    <x v="9"/>
    <s v="N"/>
    <x v="0"/>
  </r>
  <r>
    <x v="1"/>
    <x v="0"/>
    <x v="207"/>
    <n v="39"/>
    <n v="406"/>
    <x v="5"/>
    <x v="9"/>
    <s v="N"/>
    <x v="0"/>
  </r>
  <r>
    <x v="1"/>
    <x v="0"/>
    <x v="208"/>
    <n v="99"/>
    <n v="179"/>
    <x v="5"/>
    <x v="9"/>
    <s v="N"/>
    <x v="0"/>
  </r>
  <r>
    <x v="1"/>
    <x v="0"/>
    <x v="209"/>
    <n v="44"/>
    <n v="352"/>
    <x v="4"/>
    <x v="9"/>
    <s v="N"/>
    <x v="0"/>
  </r>
  <r>
    <x v="1"/>
    <x v="0"/>
    <x v="210"/>
    <n v="28"/>
    <n v="510"/>
    <x v="0"/>
    <x v="9"/>
    <s v="N"/>
    <x v="0"/>
  </r>
  <r>
    <x v="1"/>
    <x v="0"/>
    <x v="211"/>
    <n v="151"/>
    <n v="108"/>
    <x v="0"/>
    <x v="9"/>
    <s v="N"/>
    <x v="0"/>
  </r>
  <r>
    <x v="1"/>
    <x v="0"/>
    <x v="213"/>
    <n v="136"/>
    <n v="123"/>
    <x v="0"/>
    <x v="9"/>
    <s v="N"/>
    <x v="0"/>
  </r>
  <r>
    <x v="1"/>
    <x v="0"/>
    <x v="214"/>
    <n v="311"/>
    <n v="39"/>
    <x v="3"/>
    <x v="9"/>
    <s v="J"/>
    <x v="0"/>
  </r>
  <r>
    <x v="1"/>
    <x v="0"/>
    <x v="215"/>
    <n v="32"/>
    <n v="466"/>
    <x v="0"/>
    <x v="9"/>
    <s v="J"/>
    <x v="0"/>
  </r>
  <r>
    <x v="1"/>
    <x v="0"/>
    <x v="216"/>
    <n v="30"/>
    <n v="492"/>
    <x v="1"/>
    <x v="9"/>
    <s v="J"/>
    <x v="0"/>
  </r>
  <r>
    <x v="1"/>
    <x v="0"/>
    <x v="1120"/>
    <n v="30"/>
    <n v="492"/>
    <x v="5"/>
    <x v="9"/>
    <s v="J"/>
    <x v="0"/>
  </r>
  <r>
    <x v="1"/>
    <x v="0"/>
    <x v="217"/>
    <n v="102"/>
    <n v="174"/>
    <x v="5"/>
    <x v="9"/>
    <s v="N"/>
    <x v="0"/>
  </r>
  <r>
    <x v="1"/>
    <x v="0"/>
    <x v="218"/>
    <n v="511"/>
    <n v="13"/>
    <x v="0"/>
    <x v="9"/>
    <s v="N"/>
    <x v="0"/>
  </r>
  <r>
    <x v="1"/>
    <x v="0"/>
    <x v="220"/>
    <n v="139"/>
    <n v="119"/>
    <x v="2"/>
    <x v="9"/>
    <s v="J"/>
    <x v="0"/>
  </r>
  <r>
    <x v="1"/>
    <x v="0"/>
    <x v="221"/>
    <n v="29"/>
    <n v="503"/>
    <x v="3"/>
    <x v="9"/>
    <s v="J"/>
    <x v="0"/>
  </r>
  <r>
    <x v="1"/>
    <x v="0"/>
    <x v="222"/>
    <n v="33"/>
    <n v="453"/>
    <x v="0"/>
    <x v="9"/>
    <s v="N"/>
    <x v="0"/>
  </r>
  <r>
    <x v="1"/>
    <x v="0"/>
    <x v="223"/>
    <n v="172"/>
    <n v="92"/>
    <x v="2"/>
    <x v="9"/>
    <s v="J"/>
    <x v="0"/>
  </r>
  <r>
    <x v="1"/>
    <x v="0"/>
    <x v="224"/>
    <n v="102"/>
    <n v="174"/>
    <x v="3"/>
    <x v="9"/>
    <s v="J"/>
    <x v="0"/>
  </r>
  <r>
    <x v="1"/>
    <x v="0"/>
    <x v="225"/>
    <n v="104"/>
    <n v="169"/>
    <x v="3"/>
    <x v="9"/>
    <s v="J"/>
    <x v="0"/>
  </r>
  <r>
    <x v="1"/>
    <x v="0"/>
    <x v="226"/>
    <n v="180"/>
    <n v="86"/>
    <x v="2"/>
    <x v="9"/>
    <s v="N"/>
    <x v="0"/>
  </r>
  <r>
    <x v="1"/>
    <x v="0"/>
    <x v="227"/>
    <n v="40"/>
    <n v="391"/>
    <x v="2"/>
    <x v="9"/>
    <s v="J"/>
    <x v="0"/>
  </r>
  <r>
    <x v="1"/>
    <x v="0"/>
    <x v="229"/>
    <n v="232"/>
    <n v="59"/>
    <x v="3"/>
    <x v="9"/>
    <s v="J"/>
    <x v="0"/>
  </r>
  <r>
    <x v="1"/>
    <x v="0"/>
    <x v="230"/>
    <n v="32"/>
    <n v="466"/>
    <x v="3"/>
    <x v="9"/>
    <s v="N"/>
    <x v="0"/>
  </r>
  <r>
    <x v="1"/>
    <x v="0"/>
    <x v="231"/>
    <n v="115"/>
    <n v="150"/>
    <x v="3"/>
    <x v="9"/>
    <s v="N"/>
    <x v="0"/>
  </r>
  <r>
    <x v="1"/>
    <x v="0"/>
    <x v="232"/>
    <n v="61"/>
    <n v="258"/>
    <x v="0"/>
    <x v="9"/>
    <s v="J"/>
    <x v="0"/>
  </r>
  <r>
    <x v="1"/>
    <x v="0"/>
    <x v="233"/>
    <n v="179"/>
    <n v="87"/>
    <x v="1"/>
    <x v="9"/>
    <s v="J"/>
    <x v="0"/>
  </r>
  <r>
    <x v="1"/>
    <x v="0"/>
    <x v="235"/>
    <n v="34"/>
    <n v="443"/>
    <x v="3"/>
    <x v="9"/>
    <s v="J"/>
    <x v="0"/>
  </r>
  <r>
    <x v="1"/>
    <x v="0"/>
    <x v="236"/>
    <n v="125"/>
    <n v="138"/>
    <x v="0"/>
    <x v="9"/>
    <s v="J"/>
    <x v="1"/>
  </r>
  <r>
    <x v="1"/>
    <x v="0"/>
    <x v="237"/>
    <n v="121"/>
    <n v="142"/>
    <x v="0"/>
    <x v="9"/>
    <s v="J"/>
    <x v="1"/>
  </r>
  <r>
    <x v="1"/>
    <x v="0"/>
    <x v="238"/>
    <n v="129"/>
    <n v="133"/>
    <x v="1"/>
    <x v="9"/>
    <s v="N"/>
    <x v="0"/>
  </r>
  <r>
    <x v="1"/>
    <x v="0"/>
    <x v="239"/>
    <n v="31"/>
    <n v="476"/>
    <x v="0"/>
    <x v="9"/>
    <s v="N"/>
    <x v="0"/>
  </r>
  <r>
    <x v="1"/>
    <x v="0"/>
    <x v="240"/>
    <n v="83"/>
    <n v="201"/>
    <x v="2"/>
    <x v="9"/>
    <s v="J"/>
    <x v="0"/>
  </r>
  <r>
    <x v="1"/>
    <x v="0"/>
    <x v="241"/>
    <n v="58"/>
    <n v="270"/>
    <x v="5"/>
    <x v="9"/>
    <s v="J"/>
    <x v="0"/>
  </r>
  <r>
    <x v="1"/>
    <x v="0"/>
    <x v="242"/>
    <n v="34"/>
    <n v="443"/>
    <x v="0"/>
    <x v="9"/>
    <s v="N"/>
    <x v="0"/>
  </r>
  <r>
    <x v="1"/>
    <x v="0"/>
    <x v="243"/>
    <n v="160"/>
    <n v="101"/>
    <x v="0"/>
    <x v="9"/>
    <s v="N"/>
    <x v="0"/>
  </r>
  <r>
    <x v="1"/>
    <x v="0"/>
    <x v="244"/>
    <n v="50"/>
    <n v="316"/>
    <x v="3"/>
    <x v="9"/>
    <s v="N"/>
    <x v="0"/>
  </r>
  <r>
    <x v="1"/>
    <x v="0"/>
    <x v="246"/>
    <n v="115"/>
    <n v="150"/>
    <x v="3"/>
    <x v="9"/>
    <s v="J"/>
    <x v="0"/>
  </r>
  <r>
    <x v="1"/>
    <x v="0"/>
    <x v="248"/>
    <n v="28"/>
    <n v="510"/>
    <x v="3"/>
    <x v="9"/>
    <s v="J"/>
    <x v="0"/>
  </r>
  <r>
    <x v="1"/>
    <x v="0"/>
    <x v="249"/>
    <n v="173"/>
    <n v="91"/>
    <x v="5"/>
    <x v="9"/>
    <s v="N"/>
    <x v="0"/>
  </r>
  <r>
    <x v="1"/>
    <x v="0"/>
    <x v="228"/>
    <n v="113"/>
    <n v="154"/>
    <x v="3"/>
    <x v="9"/>
    <s v="N"/>
    <x v="0"/>
  </r>
  <r>
    <x v="1"/>
    <x v="0"/>
    <x v="250"/>
    <n v="51"/>
    <n v="309"/>
    <x v="3"/>
    <x v="9"/>
    <s v="J"/>
    <x v="1"/>
  </r>
  <r>
    <x v="1"/>
    <x v="0"/>
    <x v="251"/>
    <n v="58"/>
    <n v="270"/>
    <x v="0"/>
    <x v="9"/>
    <s v="N"/>
    <x v="0"/>
  </r>
  <r>
    <x v="1"/>
    <x v="0"/>
    <x v="252"/>
    <n v="91"/>
    <n v="190"/>
    <x v="0"/>
    <x v="9"/>
    <s v="J"/>
    <x v="0"/>
  </r>
  <r>
    <x v="1"/>
    <x v="0"/>
    <x v="253"/>
    <n v="405"/>
    <n v="21"/>
    <x v="5"/>
    <x v="9"/>
    <s v="N"/>
    <x v="0"/>
  </r>
  <r>
    <x v="1"/>
    <x v="0"/>
    <x v="254"/>
    <n v="128"/>
    <n v="136"/>
    <x v="5"/>
    <x v="9"/>
    <s v="J"/>
    <x v="0"/>
  </r>
  <r>
    <x v="1"/>
    <x v="0"/>
    <x v="255"/>
    <n v="40"/>
    <n v="391"/>
    <x v="5"/>
    <x v="9"/>
    <s v="J"/>
    <x v="0"/>
  </r>
  <r>
    <x v="1"/>
    <x v="0"/>
    <x v="256"/>
    <n v="48"/>
    <n v="332"/>
    <x v="2"/>
    <x v="9"/>
    <s v="J"/>
    <x v="0"/>
  </r>
  <r>
    <x v="1"/>
    <x v="0"/>
    <x v="257"/>
    <n v="236"/>
    <n v="56"/>
    <x v="0"/>
    <x v="9"/>
    <s v="J"/>
    <x v="0"/>
  </r>
  <r>
    <x v="1"/>
    <x v="0"/>
    <x v="258"/>
    <n v="101"/>
    <n v="177"/>
    <x v="5"/>
    <x v="9"/>
    <s v="N"/>
    <x v="0"/>
  </r>
  <r>
    <x v="1"/>
    <x v="0"/>
    <x v="831"/>
    <n v="26"/>
    <n v="542"/>
    <x v="3"/>
    <x v="9"/>
    <s v="N"/>
    <x v="0"/>
  </r>
  <r>
    <x v="1"/>
    <x v="0"/>
    <x v="259"/>
    <n v="41"/>
    <n v="382"/>
    <x v="3"/>
    <x v="10"/>
    <s v="N"/>
    <x v="0"/>
  </r>
  <r>
    <x v="1"/>
    <x v="0"/>
    <x v="260"/>
    <n v="65"/>
    <n v="244"/>
    <x v="5"/>
    <x v="10"/>
    <s v="J"/>
    <x v="0"/>
  </r>
  <r>
    <x v="1"/>
    <x v="0"/>
    <x v="261"/>
    <n v="233"/>
    <n v="58"/>
    <x v="2"/>
    <x v="10"/>
    <s v="J"/>
    <x v="0"/>
  </r>
  <r>
    <x v="1"/>
    <x v="0"/>
    <x v="262"/>
    <n v="177"/>
    <n v="88"/>
    <x v="2"/>
    <x v="10"/>
    <s v="J"/>
    <x v="0"/>
  </r>
  <r>
    <x v="1"/>
    <x v="0"/>
    <x v="263"/>
    <n v="25"/>
    <n v="554"/>
    <x v="0"/>
    <x v="10"/>
    <s v="J"/>
    <x v="0"/>
  </r>
  <r>
    <x v="1"/>
    <x v="0"/>
    <x v="264"/>
    <n v="55"/>
    <n v="284"/>
    <x v="5"/>
    <x v="10"/>
    <s v="N"/>
    <x v="0"/>
  </r>
  <r>
    <x v="1"/>
    <x v="0"/>
    <x v="265"/>
    <n v="141"/>
    <n v="117"/>
    <x v="2"/>
    <x v="10"/>
    <s v="J"/>
    <x v="0"/>
  </r>
  <r>
    <x v="1"/>
    <x v="0"/>
    <x v="266"/>
    <n v="27"/>
    <n v="531"/>
    <x v="5"/>
    <x v="10"/>
    <s v="N"/>
    <x v="0"/>
  </r>
  <r>
    <x v="1"/>
    <x v="0"/>
    <x v="267"/>
    <n v="55"/>
    <n v="284"/>
    <x v="0"/>
    <x v="10"/>
    <s v="N"/>
    <x v="0"/>
  </r>
  <r>
    <x v="1"/>
    <x v="0"/>
    <x v="268"/>
    <n v="77"/>
    <n v="208"/>
    <x v="3"/>
    <x v="10"/>
    <s v="N"/>
    <x v="0"/>
  </r>
  <r>
    <x v="1"/>
    <x v="0"/>
    <x v="270"/>
    <n v="38"/>
    <n v="418"/>
    <x v="0"/>
    <x v="10"/>
    <s v="J"/>
    <x v="0"/>
  </r>
  <r>
    <x v="1"/>
    <x v="0"/>
    <x v="271"/>
    <n v="29"/>
    <n v="503"/>
    <x v="0"/>
    <x v="10"/>
    <s v="N"/>
    <x v="0"/>
  </r>
  <r>
    <x v="1"/>
    <x v="0"/>
    <x v="272"/>
    <n v="34"/>
    <n v="443"/>
    <x v="0"/>
    <x v="10"/>
    <s v="J"/>
    <x v="0"/>
  </r>
  <r>
    <x v="1"/>
    <x v="0"/>
    <x v="273"/>
    <n v="58"/>
    <n v="270"/>
    <x v="0"/>
    <x v="10"/>
    <s v="N"/>
    <x v="0"/>
  </r>
  <r>
    <x v="1"/>
    <x v="0"/>
    <x v="274"/>
    <n v="75"/>
    <n v="213"/>
    <x v="3"/>
    <x v="10"/>
    <s v="N"/>
    <x v="0"/>
  </r>
  <r>
    <x v="1"/>
    <x v="0"/>
    <x v="275"/>
    <n v="40"/>
    <n v="391"/>
    <x v="3"/>
    <x v="10"/>
    <s v="N"/>
    <x v="0"/>
  </r>
  <r>
    <x v="1"/>
    <x v="0"/>
    <x v="276"/>
    <n v="47"/>
    <n v="336"/>
    <x v="0"/>
    <x v="10"/>
    <s v="J"/>
    <x v="0"/>
  </r>
  <r>
    <x v="1"/>
    <x v="0"/>
    <x v="277"/>
    <n v="52"/>
    <n v="303"/>
    <x v="0"/>
    <x v="10"/>
    <s v="J"/>
    <x v="0"/>
  </r>
  <r>
    <x v="1"/>
    <x v="0"/>
    <x v="278"/>
    <n v="157"/>
    <n v="103"/>
    <x v="3"/>
    <x v="10"/>
    <s v="J"/>
    <x v="0"/>
  </r>
  <r>
    <x v="1"/>
    <x v="0"/>
    <x v="279"/>
    <n v="27"/>
    <n v="531"/>
    <x v="0"/>
    <x v="10"/>
    <s v="N"/>
    <x v="0"/>
  </r>
  <r>
    <x v="1"/>
    <x v="0"/>
    <x v="280"/>
    <n v="131"/>
    <n v="129"/>
    <x v="3"/>
    <x v="10"/>
    <s v="N"/>
    <x v="0"/>
  </r>
  <r>
    <x v="1"/>
    <x v="0"/>
    <x v="281"/>
    <n v="37"/>
    <n v="422"/>
    <x v="0"/>
    <x v="10"/>
    <s v="N"/>
    <x v="0"/>
  </r>
  <r>
    <x v="1"/>
    <x v="0"/>
    <x v="282"/>
    <n v="414"/>
    <n v="20"/>
    <x v="3"/>
    <x v="11"/>
    <s v="J"/>
    <x v="0"/>
  </r>
  <r>
    <x v="1"/>
    <x v="0"/>
    <x v="283"/>
    <n v="68"/>
    <n v="234"/>
    <x v="0"/>
    <x v="11"/>
    <s v="J"/>
    <x v="0"/>
  </r>
  <r>
    <x v="1"/>
    <x v="0"/>
    <x v="284"/>
    <n v="104"/>
    <n v="169"/>
    <x v="4"/>
    <x v="11"/>
    <s v="N"/>
    <x v="0"/>
  </r>
  <r>
    <x v="1"/>
    <x v="0"/>
    <x v="285"/>
    <n v="38"/>
    <n v="418"/>
    <x v="1"/>
    <x v="11"/>
    <s v="J"/>
    <x v="0"/>
  </r>
  <r>
    <x v="1"/>
    <x v="0"/>
    <x v="286"/>
    <n v="42"/>
    <n v="372"/>
    <x v="2"/>
    <x v="11"/>
    <s v="J"/>
    <x v="0"/>
  </r>
  <r>
    <x v="1"/>
    <x v="0"/>
    <x v="287"/>
    <n v="176"/>
    <n v="89"/>
    <x v="3"/>
    <x v="11"/>
    <s v="J"/>
    <x v="0"/>
  </r>
  <r>
    <x v="1"/>
    <x v="0"/>
    <x v="288"/>
    <n v="55"/>
    <n v="284"/>
    <x v="5"/>
    <x v="11"/>
    <s v="N"/>
    <x v="0"/>
  </r>
  <r>
    <x v="1"/>
    <x v="0"/>
    <x v="289"/>
    <n v="71"/>
    <n v="224"/>
    <x v="5"/>
    <x v="11"/>
    <s v="J"/>
    <x v="0"/>
  </r>
  <r>
    <x v="1"/>
    <x v="0"/>
    <x v="290"/>
    <n v="56"/>
    <n v="279"/>
    <x v="2"/>
    <x v="11"/>
    <s v="J"/>
    <x v="0"/>
  </r>
  <r>
    <x v="1"/>
    <x v="0"/>
    <x v="291"/>
    <n v="112"/>
    <n v="156"/>
    <x v="3"/>
    <x v="11"/>
    <s v="N"/>
    <x v="0"/>
  </r>
  <r>
    <x v="1"/>
    <x v="0"/>
    <x v="293"/>
    <n v="142"/>
    <n v="113"/>
    <x v="2"/>
    <x v="11"/>
    <s v="J"/>
    <x v="1"/>
  </r>
  <r>
    <x v="1"/>
    <x v="0"/>
    <x v="294"/>
    <n v="641"/>
    <n v="2"/>
    <x v="3"/>
    <x v="11"/>
    <s v="J"/>
    <x v="0"/>
  </r>
  <r>
    <x v="1"/>
    <x v="0"/>
    <x v="295"/>
    <n v="52"/>
    <n v="303"/>
    <x v="3"/>
    <x v="11"/>
    <s v="N"/>
    <x v="0"/>
  </r>
  <r>
    <x v="1"/>
    <x v="0"/>
    <x v="296"/>
    <n v="109"/>
    <n v="161"/>
    <x v="0"/>
    <x v="11"/>
    <s v="J"/>
    <x v="1"/>
  </r>
  <r>
    <x v="1"/>
    <x v="0"/>
    <x v="297"/>
    <n v="106"/>
    <n v="164"/>
    <x v="2"/>
    <x v="11"/>
    <s v="J"/>
    <x v="0"/>
  </r>
  <r>
    <x v="1"/>
    <x v="0"/>
    <x v="298"/>
    <n v="532"/>
    <n v="11"/>
    <x v="3"/>
    <x v="11"/>
    <s v="J"/>
    <x v="0"/>
  </r>
  <r>
    <x v="1"/>
    <x v="0"/>
    <x v="299"/>
    <n v="29"/>
    <n v="503"/>
    <x v="5"/>
    <x v="11"/>
    <s v="J"/>
    <x v="0"/>
  </r>
  <r>
    <x v="1"/>
    <x v="0"/>
    <x v="301"/>
    <n v="166"/>
    <n v="96"/>
    <x v="3"/>
    <x v="11"/>
    <s v="J"/>
    <x v="0"/>
  </r>
  <r>
    <x v="1"/>
    <x v="0"/>
    <x v="303"/>
    <n v="163"/>
    <n v="98"/>
    <x v="0"/>
    <x v="11"/>
    <s v="J"/>
    <x v="0"/>
  </r>
  <r>
    <x v="1"/>
    <x v="0"/>
    <x v="304"/>
    <n v="70"/>
    <n v="228"/>
    <x v="4"/>
    <x v="11"/>
    <s v="N"/>
    <x v="0"/>
  </r>
  <r>
    <x v="1"/>
    <x v="0"/>
    <x v="305"/>
    <n v="40"/>
    <n v="391"/>
    <x v="2"/>
    <x v="11"/>
    <s v="J"/>
    <x v="0"/>
  </r>
  <r>
    <x v="1"/>
    <x v="0"/>
    <x v="306"/>
    <n v="39"/>
    <n v="406"/>
    <x v="0"/>
    <x v="11"/>
    <s v="J"/>
    <x v="0"/>
  </r>
  <r>
    <x v="1"/>
    <x v="0"/>
    <x v="308"/>
    <n v="70"/>
    <n v="228"/>
    <x v="0"/>
    <x v="11"/>
    <s v="J"/>
    <x v="0"/>
  </r>
  <r>
    <x v="1"/>
    <x v="0"/>
    <x v="309"/>
    <n v="96"/>
    <n v="182"/>
    <x v="2"/>
    <x v="11"/>
    <s v="N"/>
    <x v="0"/>
  </r>
  <r>
    <x v="1"/>
    <x v="0"/>
    <x v="310"/>
    <n v="371"/>
    <n v="26"/>
    <x v="3"/>
    <x v="11"/>
    <s v="N"/>
    <x v="0"/>
  </r>
  <r>
    <x v="1"/>
    <x v="0"/>
    <x v="311"/>
    <n v="681"/>
    <n v="1"/>
    <x v="0"/>
    <x v="11"/>
    <s v="J"/>
    <x v="0"/>
  </r>
  <r>
    <x v="1"/>
    <x v="0"/>
    <x v="312"/>
    <n v="49"/>
    <n v="322"/>
    <x v="4"/>
    <x v="11"/>
    <s v="J"/>
    <x v="0"/>
  </r>
  <r>
    <x v="1"/>
    <x v="0"/>
    <x v="313"/>
    <n v="85"/>
    <n v="197"/>
    <x v="3"/>
    <x v="11"/>
    <s v="J"/>
    <x v="0"/>
  </r>
  <r>
    <x v="1"/>
    <x v="0"/>
    <x v="314"/>
    <n v="150"/>
    <n v="109"/>
    <x v="0"/>
    <x v="11"/>
    <s v="J"/>
    <x v="0"/>
  </r>
  <r>
    <x v="1"/>
    <x v="0"/>
    <x v="315"/>
    <n v="84"/>
    <n v="200"/>
    <x v="3"/>
    <x v="11"/>
    <s v="J"/>
    <x v="0"/>
  </r>
  <r>
    <x v="1"/>
    <x v="0"/>
    <x v="316"/>
    <n v="596"/>
    <n v="7"/>
    <x v="3"/>
    <x v="11"/>
    <s v="J"/>
    <x v="0"/>
  </r>
  <r>
    <x v="1"/>
    <x v="0"/>
    <x v="317"/>
    <n v="58"/>
    <n v="270"/>
    <x v="2"/>
    <x v="11"/>
    <s v="J"/>
    <x v="0"/>
  </r>
  <r>
    <x v="1"/>
    <x v="0"/>
    <x v="318"/>
    <n v="42"/>
    <n v="372"/>
    <x v="3"/>
    <x v="11"/>
    <s v="N"/>
    <x v="0"/>
  </r>
  <r>
    <x v="1"/>
    <x v="0"/>
    <x v="319"/>
    <n v="59"/>
    <n v="264"/>
    <x v="4"/>
    <x v="12"/>
    <s v="N"/>
    <x v="0"/>
  </r>
  <r>
    <x v="1"/>
    <x v="0"/>
    <x v="320"/>
    <n v="42"/>
    <n v="372"/>
    <x v="3"/>
    <x v="12"/>
    <s v="N"/>
    <x v="0"/>
  </r>
  <r>
    <x v="1"/>
    <x v="0"/>
    <x v="321"/>
    <n v="92"/>
    <n v="188"/>
    <x v="3"/>
    <x v="12"/>
    <s v="J"/>
    <x v="1"/>
  </r>
  <r>
    <x v="1"/>
    <x v="0"/>
    <x v="322"/>
    <n v="46"/>
    <n v="339"/>
    <x v="3"/>
    <x v="12"/>
    <s v="J"/>
    <x v="0"/>
  </r>
  <r>
    <x v="1"/>
    <x v="0"/>
    <x v="323"/>
    <n v="31"/>
    <n v="476"/>
    <x v="3"/>
    <x v="12"/>
    <s v="J"/>
    <x v="0"/>
  </r>
  <r>
    <x v="1"/>
    <x v="0"/>
    <x v="1121"/>
    <n v="27"/>
    <n v="531"/>
    <x v="5"/>
    <x v="12"/>
    <s v="J"/>
    <x v="0"/>
  </r>
  <r>
    <x v="1"/>
    <x v="0"/>
    <x v="324"/>
    <n v="29"/>
    <n v="503"/>
    <x v="0"/>
    <x v="12"/>
    <s v="N"/>
    <x v="0"/>
  </r>
  <r>
    <x v="1"/>
    <x v="0"/>
    <x v="325"/>
    <n v="31"/>
    <n v="476"/>
    <x v="0"/>
    <x v="12"/>
    <s v="N"/>
    <x v="0"/>
  </r>
  <r>
    <x v="1"/>
    <x v="0"/>
    <x v="326"/>
    <n v="39"/>
    <n v="406"/>
    <x v="0"/>
    <x v="12"/>
    <s v="J"/>
    <x v="0"/>
  </r>
  <r>
    <x v="1"/>
    <x v="0"/>
    <x v="328"/>
    <n v="30"/>
    <n v="492"/>
    <x v="3"/>
    <x v="12"/>
    <s v="N"/>
    <x v="0"/>
  </r>
  <r>
    <x v="1"/>
    <x v="0"/>
    <x v="329"/>
    <n v="81"/>
    <n v="205"/>
    <x v="5"/>
    <x v="12"/>
    <s v="N"/>
    <x v="0"/>
  </r>
  <r>
    <x v="1"/>
    <x v="0"/>
    <x v="330"/>
    <n v="62"/>
    <n v="252"/>
    <x v="5"/>
    <x v="12"/>
    <s v="J"/>
    <x v="0"/>
  </r>
  <r>
    <x v="1"/>
    <x v="0"/>
    <x v="331"/>
    <n v="39"/>
    <n v="406"/>
    <x v="5"/>
    <x v="12"/>
    <s v="N"/>
    <x v="0"/>
  </r>
  <r>
    <x v="1"/>
    <x v="0"/>
    <x v="332"/>
    <n v="63"/>
    <n v="250"/>
    <x v="5"/>
    <x v="12"/>
    <s v="J"/>
    <x v="0"/>
  </r>
  <r>
    <x v="1"/>
    <x v="0"/>
    <x v="333"/>
    <n v="65"/>
    <n v="244"/>
    <x v="4"/>
    <x v="12"/>
    <s v="N"/>
    <x v="0"/>
  </r>
  <r>
    <x v="1"/>
    <x v="0"/>
    <x v="335"/>
    <n v="53"/>
    <n v="298"/>
    <x v="3"/>
    <x v="12"/>
    <s v="J"/>
    <x v="0"/>
  </r>
  <r>
    <x v="1"/>
    <x v="0"/>
    <x v="1122"/>
    <n v="25"/>
    <n v="554"/>
    <x v="4"/>
    <x v="12"/>
    <s v="J"/>
    <x v="0"/>
  </r>
  <r>
    <x v="1"/>
    <x v="0"/>
    <x v="337"/>
    <n v="49"/>
    <n v="322"/>
    <x v="3"/>
    <x v="12"/>
    <s v="N"/>
    <x v="0"/>
  </r>
  <r>
    <x v="1"/>
    <x v="0"/>
    <x v="338"/>
    <n v="32"/>
    <n v="466"/>
    <x v="5"/>
    <x v="12"/>
    <s v="J"/>
    <x v="0"/>
  </r>
  <r>
    <x v="1"/>
    <x v="0"/>
    <x v="340"/>
    <n v="371"/>
    <n v="26"/>
    <x v="0"/>
    <x v="12"/>
    <s v="J"/>
    <x v="1"/>
  </r>
  <r>
    <x v="1"/>
    <x v="0"/>
    <x v="341"/>
    <n v="62"/>
    <n v="252"/>
    <x v="0"/>
    <x v="12"/>
    <s v="J"/>
    <x v="1"/>
  </r>
  <r>
    <x v="1"/>
    <x v="0"/>
    <x v="1123"/>
    <n v="25"/>
    <n v="554"/>
    <x v="4"/>
    <x v="12"/>
    <s v="N"/>
    <x v="0"/>
  </r>
  <r>
    <x v="1"/>
    <x v="0"/>
    <x v="1124"/>
    <n v="32"/>
    <n v="466"/>
    <x v="5"/>
    <x v="12"/>
    <s v="J"/>
    <x v="0"/>
  </r>
  <r>
    <x v="1"/>
    <x v="0"/>
    <x v="343"/>
    <n v="346"/>
    <n v="32"/>
    <x v="3"/>
    <x v="12"/>
    <s v="N"/>
    <x v="0"/>
  </r>
  <r>
    <x v="1"/>
    <x v="0"/>
    <x v="344"/>
    <n v="70"/>
    <n v="228"/>
    <x v="5"/>
    <x v="12"/>
    <s v="J"/>
    <x v="1"/>
  </r>
  <r>
    <x v="1"/>
    <x v="0"/>
    <x v="345"/>
    <n v="35"/>
    <n v="434"/>
    <x v="4"/>
    <x v="12"/>
    <s v="N"/>
    <x v="0"/>
  </r>
  <r>
    <x v="1"/>
    <x v="0"/>
    <x v="346"/>
    <n v="66"/>
    <n v="240"/>
    <x v="1"/>
    <x v="12"/>
    <s v="J"/>
    <x v="0"/>
  </r>
  <r>
    <x v="1"/>
    <x v="0"/>
    <x v="347"/>
    <n v="75"/>
    <n v="213"/>
    <x v="1"/>
    <x v="12"/>
    <s v="N"/>
    <x v="0"/>
  </r>
  <r>
    <x v="1"/>
    <x v="0"/>
    <x v="348"/>
    <n v="46"/>
    <n v="339"/>
    <x v="3"/>
    <x v="12"/>
    <s v="N"/>
    <x v="0"/>
  </r>
  <r>
    <x v="1"/>
    <x v="0"/>
    <x v="349"/>
    <n v="77"/>
    <n v="208"/>
    <x v="4"/>
    <x v="12"/>
    <s v="J"/>
    <x v="0"/>
  </r>
  <r>
    <x v="1"/>
    <x v="0"/>
    <x v="350"/>
    <n v="430"/>
    <n v="19"/>
    <x v="2"/>
    <x v="12"/>
    <s v="N"/>
    <x v="0"/>
  </r>
  <r>
    <x v="1"/>
    <x v="0"/>
    <x v="351"/>
    <n v="96"/>
    <n v="182"/>
    <x v="0"/>
    <x v="12"/>
    <s v="J"/>
    <x v="0"/>
  </r>
  <r>
    <x v="1"/>
    <x v="0"/>
    <x v="932"/>
    <n v="27"/>
    <n v="531"/>
    <x v="5"/>
    <x v="12"/>
    <s v="J"/>
    <x v="0"/>
  </r>
  <r>
    <x v="1"/>
    <x v="0"/>
    <x v="352"/>
    <n v="25"/>
    <n v="554"/>
    <x v="6"/>
    <x v="12"/>
    <s v="N"/>
    <x v="0"/>
  </r>
  <r>
    <x v="1"/>
    <x v="0"/>
    <x v="353"/>
    <n v="106"/>
    <n v="164"/>
    <x v="5"/>
    <x v="12"/>
    <s v="J"/>
    <x v="1"/>
  </r>
  <r>
    <x v="1"/>
    <x v="0"/>
    <x v="354"/>
    <n v="568"/>
    <n v="9"/>
    <x v="3"/>
    <x v="12"/>
    <s v="J"/>
    <x v="0"/>
  </r>
  <r>
    <x v="1"/>
    <x v="0"/>
    <x v="355"/>
    <n v="54"/>
    <n v="294"/>
    <x v="5"/>
    <x v="12"/>
    <s v="J"/>
    <x v="0"/>
  </r>
  <r>
    <x v="1"/>
    <x v="0"/>
    <x v="356"/>
    <n v="139"/>
    <n v="119"/>
    <x v="0"/>
    <x v="12"/>
    <s v="N"/>
    <x v="0"/>
  </r>
  <r>
    <x v="1"/>
    <x v="0"/>
    <x v="357"/>
    <n v="43"/>
    <n v="364"/>
    <x v="3"/>
    <x v="12"/>
    <s v="N"/>
    <x v="0"/>
  </r>
  <r>
    <x v="1"/>
    <x v="0"/>
    <x v="358"/>
    <n v="27"/>
    <n v="531"/>
    <x v="0"/>
    <x v="12"/>
    <s v="N"/>
    <x v="0"/>
  </r>
  <r>
    <x v="1"/>
    <x v="0"/>
    <x v="359"/>
    <n v="51"/>
    <n v="309"/>
    <x v="5"/>
    <x v="12"/>
    <s v="N"/>
    <x v="0"/>
  </r>
  <r>
    <x v="1"/>
    <x v="0"/>
    <x v="360"/>
    <n v="77"/>
    <n v="208"/>
    <x v="3"/>
    <x v="12"/>
    <s v="N"/>
    <x v="0"/>
  </r>
  <r>
    <x v="1"/>
    <x v="0"/>
    <x v="361"/>
    <n v="33"/>
    <n v="453"/>
    <x v="2"/>
    <x v="12"/>
    <s v="N"/>
    <x v="0"/>
  </r>
  <r>
    <x v="1"/>
    <x v="0"/>
    <x v="362"/>
    <n v="34"/>
    <n v="443"/>
    <x v="0"/>
    <x v="12"/>
    <s v="J"/>
    <x v="0"/>
  </r>
  <r>
    <x v="1"/>
    <x v="0"/>
    <x v="363"/>
    <n v="73"/>
    <n v="219"/>
    <x v="0"/>
    <x v="12"/>
    <s v="J"/>
    <x v="0"/>
  </r>
  <r>
    <x v="1"/>
    <x v="0"/>
    <x v="364"/>
    <n v="49"/>
    <n v="322"/>
    <x v="4"/>
    <x v="12"/>
    <s v="N"/>
    <x v="0"/>
  </r>
  <r>
    <x v="1"/>
    <x v="0"/>
    <x v="365"/>
    <n v="196"/>
    <n v="82"/>
    <x v="3"/>
    <x v="12"/>
    <s v="N"/>
    <x v="0"/>
  </r>
  <r>
    <x v="1"/>
    <x v="0"/>
    <x v="366"/>
    <n v="31"/>
    <n v="476"/>
    <x v="0"/>
    <x v="12"/>
    <s v="J"/>
    <x v="0"/>
  </r>
  <r>
    <x v="1"/>
    <x v="0"/>
    <x v="367"/>
    <n v="28"/>
    <n v="510"/>
    <x v="5"/>
    <x v="12"/>
    <s v="J"/>
    <x v="0"/>
  </r>
  <r>
    <x v="1"/>
    <x v="0"/>
    <x v="368"/>
    <n v="49"/>
    <n v="322"/>
    <x v="2"/>
    <x v="12"/>
    <s v="J"/>
    <x v="0"/>
  </r>
  <r>
    <x v="1"/>
    <x v="0"/>
    <x v="369"/>
    <n v="128"/>
    <n v="136"/>
    <x v="3"/>
    <x v="12"/>
    <s v="J"/>
    <x v="0"/>
  </r>
  <r>
    <x v="1"/>
    <x v="0"/>
    <x v="1125"/>
    <n v="31"/>
    <n v="476"/>
    <x v="5"/>
    <x v="12"/>
    <s v="J"/>
    <x v="0"/>
  </r>
  <r>
    <x v="1"/>
    <x v="0"/>
    <x v="370"/>
    <n v="91"/>
    <n v="190"/>
    <x v="3"/>
    <x v="12"/>
    <s v="N"/>
    <x v="0"/>
  </r>
  <r>
    <x v="1"/>
    <x v="0"/>
    <x v="371"/>
    <n v="558"/>
    <n v="10"/>
    <x v="0"/>
    <x v="12"/>
    <s v="N"/>
    <x v="0"/>
  </r>
  <r>
    <x v="1"/>
    <x v="0"/>
    <x v="372"/>
    <n v="62"/>
    <n v="252"/>
    <x v="5"/>
    <x v="12"/>
    <s v="J"/>
    <x v="0"/>
  </r>
  <r>
    <x v="1"/>
    <x v="0"/>
    <x v="1126"/>
    <n v="25"/>
    <n v="554"/>
    <x v="0"/>
    <x v="12"/>
    <s v="J"/>
    <x v="0"/>
  </r>
  <r>
    <x v="1"/>
    <x v="0"/>
    <x v="373"/>
    <n v="36"/>
    <n v="425"/>
    <x v="0"/>
    <x v="12"/>
    <s v="J"/>
    <x v="1"/>
  </r>
  <r>
    <x v="1"/>
    <x v="0"/>
    <x v="374"/>
    <n v="135"/>
    <n v="124"/>
    <x v="3"/>
    <x v="12"/>
    <s v="J"/>
    <x v="0"/>
  </r>
  <r>
    <x v="1"/>
    <x v="0"/>
    <x v="375"/>
    <n v="50"/>
    <n v="316"/>
    <x v="3"/>
    <x v="12"/>
    <s v="J"/>
    <x v="0"/>
  </r>
  <r>
    <x v="1"/>
    <x v="0"/>
    <x v="377"/>
    <n v="28"/>
    <n v="510"/>
    <x v="0"/>
    <x v="12"/>
    <s v="J"/>
    <x v="0"/>
  </r>
  <r>
    <x v="1"/>
    <x v="0"/>
    <x v="376"/>
    <n v="44"/>
    <n v="352"/>
    <x v="0"/>
    <x v="12"/>
    <s v="N"/>
    <x v="0"/>
  </r>
  <r>
    <x v="1"/>
    <x v="0"/>
    <x v="378"/>
    <n v="33"/>
    <n v="453"/>
    <x v="0"/>
    <x v="12"/>
    <s v="J"/>
    <x v="0"/>
  </r>
  <r>
    <x v="1"/>
    <x v="0"/>
    <x v="379"/>
    <n v="36"/>
    <n v="425"/>
    <x v="0"/>
    <x v="12"/>
    <s v="N"/>
    <x v="0"/>
  </r>
  <r>
    <x v="1"/>
    <x v="0"/>
    <x v="1127"/>
    <n v="25"/>
    <n v="554"/>
    <x v="4"/>
    <x v="12"/>
    <s v="J"/>
    <x v="0"/>
  </r>
  <r>
    <x v="1"/>
    <x v="0"/>
    <x v="380"/>
    <n v="218"/>
    <n v="67"/>
    <x v="4"/>
    <x v="12"/>
    <s v="J"/>
    <x v="0"/>
  </r>
  <r>
    <x v="1"/>
    <x v="0"/>
    <x v="381"/>
    <n v="51"/>
    <n v="309"/>
    <x v="1"/>
    <x v="12"/>
    <s v="N"/>
    <x v="0"/>
  </r>
  <r>
    <x v="1"/>
    <x v="0"/>
    <x v="382"/>
    <n v="218"/>
    <n v="67"/>
    <x v="1"/>
    <x v="12"/>
    <s v="N"/>
    <x v="0"/>
  </r>
  <r>
    <x v="1"/>
    <x v="0"/>
    <x v="383"/>
    <n v="145"/>
    <n v="111"/>
    <x v="3"/>
    <x v="12"/>
    <s v="J"/>
    <x v="1"/>
  </r>
  <r>
    <x v="1"/>
    <x v="0"/>
    <x v="384"/>
    <n v="205"/>
    <n v="75"/>
    <x v="5"/>
    <x v="12"/>
    <s v="N"/>
    <x v="0"/>
  </r>
  <r>
    <x v="1"/>
    <x v="0"/>
    <x v="385"/>
    <n v="40"/>
    <n v="391"/>
    <x v="5"/>
    <x v="12"/>
    <s v="J"/>
    <x v="0"/>
  </r>
  <r>
    <x v="1"/>
    <x v="0"/>
    <x v="387"/>
    <n v="50"/>
    <n v="316"/>
    <x v="1"/>
    <x v="12"/>
    <s v="J"/>
    <x v="0"/>
  </r>
  <r>
    <x v="1"/>
    <x v="0"/>
    <x v="388"/>
    <n v="132"/>
    <n v="128"/>
    <x v="1"/>
    <x v="12"/>
    <s v="J"/>
    <x v="0"/>
  </r>
  <r>
    <x v="1"/>
    <x v="0"/>
    <x v="389"/>
    <n v="41"/>
    <n v="382"/>
    <x v="3"/>
    <x v="12"/>
    <s v="J"/>
    <x v="1"/>
  </r>
  <r>
    <x v="1"/>
    <x v="0"/>
    <x v="390"/>
    <n v="64"/>
    <n v="248"/>
    <x v="4"/>
    <x v="12"/>
    <s v="J"/>
    <x v="0"/>
  </r>
  <r>
    <x v="1"/>
    <x v="0"/>
    <x v="391"/>
    <n v="34"/>
    <n v="443"/>
    <x v="0"/>
    <x v="12"/>
    <s v="J"/>
    <x v="0"/>
  </r>
  <r>
    <x v="1"/>
    <x v="0"/>
    <x v="392"/>
    <n v="27"/>
    <n v="531"/>
    <x v="3"/>
    <x v="12"/>
    <s v="J"/>
    <x v="0"/>
  </r>
  <r>
    <x v="1"/>
    <x v="0"/>
    <x v="394"/>
    <n v="25"/>
    <n v="554"/>
    <x v="4"/>
    <x v="13"/>
    <s v="N"/>
    <x v="0"/>
  </r>
  <r>
    <x v="1"/>
    <x v="0"/>
    <x v="395"/>
    <n v="32"/>
    <n v="466"/>
    <x v="4"/>
    <x v="13"/>
    <s v="J"/>
    <x v="0"/>
  </r>
  <r>
    <x v="1"/>
    <x v="0"/>
    <x v="396"/>
    <n v="39"/>
    <n v="406"/>
    <x v="0"/>
    <x v="13"/>
    <s v="N"/>
    <x v="0"/>
  </r>
  <r>
    <x v="1"/>
    <x v="0"/>
    <x v="397"/>
    <n v="249"/>
    <n v="53"/>
    <x v="5"/>
    <x v="13"/>
    <s v="J"/>
    <x v="0"/>
  </r>
  <r>
    <x v="1"/>
    <x v="0"/>
    <x v="398"/>
    <n v="88"/>
    <n v="194"/>
    <x v="3"/>
    <x v="13"/>
    <s v="N"/>
    <x v="0"/>
  </r>
  <r>
    <x v="1"/>
    <x v="0"/>
    <x v="1128"/>
    <n v="29"/>
    <n v="503"/>
    <x v="3"/>
    <x v="13"/>
    <s v="J"/>
    <x v="0"/>
  </r>
  <r>
    <x v="1"/>
    <x v="0"/>
    <x v="399"/>
    <n v="112"/>
    <n v="156"/>
    <x v="3"/>
    <x v="13"/>
    <s v="J"/>
    <x v="0"/>
  </r>
  <r>
    <x v="1"/>
    <x v="0"/>
    <x v="1129"/>
    <n v="25"/>
    <n v="554"/>
    <x v="4"/>
    <x v="13"/>
    <s v="J"/>
    <x v="0"/>
  </r>
  <r>
    <x v="1"/>
    <x v="0"/>
    <x v="401"/>
    <n v="184"/>
    <n v="84"/>
    <x v="3"/>
    <x v="13"/>
    <s v="N"/>
    <x v="0"/>
  </r>
  <r>
    <x v="1"/>
    <x v="0"/>
    <x v="402"/>
    <n v="129"/>
    <n v="133"/>
    <x v="0"/>
    <x v="13"/>
    <s v="J"/>
    <x v="0"/>
  </r>
  <r>
    <x v="1"/>
    <x v="0"/>
    <x v="403"/>
    <n v="28"/>
    <n v="510"/>
    <x v="4"/>
    <x v="13"/>
    <s v="J"/>
    <x v="0"/>
  </r>
  <r>
    <x v="1"/>
    <x v="0"/>
    <x v="404"/>
    <n v="43"/>
    <n v="364"/>
    <x v="3"/>
    <x v="13"/>
    <s v="J"/>
    <x v="0"/>
  </r>
  <r>
    <x v="1"/>
    <x v="0"/>
    <x v="405"/>
    <n v="40"/>
    <n v="391"/>
    <x v="3"/>
    <x v="13"/>
    <s v="N"/>
    <x v="0"/>
  </r>
  <r>
    <x v="1"/>
    <x v="0"/>
    <x v="406"/>
    <n v="624"/>
    <n v="5"/>
    <x v="3"/>
    <x v="13"/>
    <s v="N"/>
    <x v="0"/>
  </r>
  <r>
    <x v="1"/>
    <x v="0"/>
    <x v="407"/>
    <n v="26"/>
    <n v="542"/>
    <x v="3"/>
    <x v="13"/>
    <s v="N"/>
    <x v="0"/>
  </r>
  <r>
    <x v="1"/>
    <x v="0"/>
    <x v="408"/>
    <n v="44"/>
    <n v="352"/>
    <x v="3"/>
    <x v="13"/>
    <s v="J"/>
    <x v="0"/>
  </r>
  <r>
    <x v="1"/>
    <x v="0"/>
    <x v="410"/>
    <n v="139"/>
    <n v="119"/>
    <x v="0"/>
    <x v="13"/>
    <s v="J"/>
    <x v="0"/>
  </r>
  <r>
    <x v="1"/>
    <x v="0"/>
    <x v="411"/>
    <n v="483"/>
    <n v="15"/>
    <x v="3"/>
    <x v="13"/>
    <s v="J"/>
    <x v="1"/>
  </r>
  <r>
    <x v="1"/>
    <x v="0"/>
    <x v="412"/>
    <n v="47"/>
    <n v="336"/>
    <x v="0"/>
    <x v="13"/>
    <s v="J"/>
    <x v="0"/>
  </r>
  <r>
    <x v="1"/>
    <x v="0"/>
    <x v="413"/>
    <n v="49"/>
    <n v="322"/>
    <x v="3"/>
    <x v="13"/>
    <s v="J"/>
    <x v="0"/>
  </r>
  <r>
    <x v="1"/>
    <x v="0"/>
    <x v="414"/>
    <n v="53"/>
    <n v="298"/>
    <x v="0"/>
    <x v="13"/>
    <s v="J"/>
    <x v="1"/>
  </r>
  <r>
    <x v="1"/>
    <x v="0"/>
    <x v="409"/>
    <n v="68"/>
    <n v="234"/>
    <x v="3"/>
    <x v="13"/>
    <s v="J"/>
    <x v="0"/>
  </r>
  <r>
    <x v="1"/>
    <x v="0"/>
    <x v="416"/>
    <n v="59"/>
    <n v="264"/>
    <x v="3"/>
    <x v="14"/>
    <s v="J"/>
    <x v="0"/>
  </r>
  <r>
    <x v="1"/>
    <x v="0"/>
    <x v="417"/>
    <n v="55"/>
    <n v="284"/>
    <x v="3"/>
    <x v="14"/>
    <s v="N"/>
    <x v="0"/>
  </r>
  <r>
    <x v="1"/>
    <x v="0"/>
    <x v="418"/>
    <n v="39"/>
    <n v="406"/>
    <x v="2"/>
    <x v="14"/>
    <s v="N"/>
    <x v="0"/>
  </r>
  <r>
    <x v="1"/>
    <x v="0"/>
    <x v="419"/>
    <n v="159"/>
    <n v="102"/>
    <x v="5"/>
    <x v="14"/>
    <s v="N"/>
    <x v="0"/>
  </r>
  <r>
    <x v="1"/>
    <x v="0"/>
    <x v="420"/>
    <n v="320"/>
    <n v="36"/>
    <x v="4"/>
    <x v="14"/>
    <s v="N"/>
    <x v="0"/>
  </r>
  <r>
    <x v="1"/>
    <x v="0"/>
    <x v="422"/>
    <n v="119"/>
    <n v="146"/>
    <x v="3"/>
    <x v="14"/>
    <s v="J"/>
    <x v="0"/>
  </r>
  <r>
    <x v="1"/>
    <x v="0"/>
    <x v="424"/>
    <n v="157"/>
    <n v="103"/>
    <x v="0"/>
    <x v="14"/>
    <s v="N"/>
    <x v="0"/>
  </r>
  <r>
    <x v="1"/>
    <x v="0"/>
    <x v="425"/>
    <n v="61"/>
    <n v="258"/>
    <x v="0"/>
    <x v="14"/>
    <s v="N"/>
    <x v="0"/>
  </r>
  <r>
    <x v="1"/>
    <x v="0"/>
    <x v="427"/>
    <n v="161"/>
    <n v="100"/>
    <x v="3"/>
    <x v="14"/>
    <s v="J"/>
    <x v="1"/>
  </r>
  <r>
    <x v="1"/>
    <x v="0"/>
    <x v="428"/>
    <n v="31"/>
    <n v="476"/>
    <x v="3"/>
    <x v="14"/>
    <s v="J"/>
    <x v="0"/>
  </r>
  <r>
    <x v="1"/>
    <x v="0"/>
    <x v="429"/>
    <n v="240"/>
    <n v="55"/>
    <x v="3"/>
    <x v="14"/>
    <s v="J"/>
    <x v="1"/>
  </r>
  <r>
    <x v="1"/>
    <x v="0"/>
    <x v="430"/>
    <n v="50"/>
    <n v="316"/>
    <x v="0"/>
    <x v="15"/>
    <s v="J"/>
    <x v="0"/>
  </r>
  <r>
    <x v="1"/>
    <x v="0"/>
    <x v="431"/>
    <n v="224"/>
    <n v="65"/>
    <x v="5"/>
    <x v="15"/>
    <s v="J"/>
    <x v="0"/>
  </r>
  <r>
    <x v="1"/>
    <x v="0"/>
    <x v="432"/>
    <n v="33"/>
    <n v="453"/>
    <x v="0"/>
    <x v="15"/>
    <s v="N"/>
    <x v="0"/>
  </r>
  <r>
    <x v="1"/>
    <x v="0"/>
    <x v="433"/>
    <n v="85"/>
    <n v="197"/>
    <x v="5"/>
    <x v="15"/>
    <s v="J"/>
    <x v="0"/>
  </r>
  <r>
    <x v="1"/>
    <x v="0"/>
    <x v="434"/>
    <n v="142"/>
    <n v="113"/>
    <x v="5"/>
    <x v="15"/>
    <s v="N"/>
    <x v="0"/>
  </r>
  <r>
    <x v="1"/>
    <x v="0"/>
    <x v="435"/>
    <n v="202"/>
    <n v="78"/>
    <x v="2"/>
    <x v="15"/>
    <s v="N"/>
    <x v="0"/>
  </r>
  <r>
    <x v="1"/>
    <x v="0"/>
    <x v="436"/>
    <n v="49"/>
    <n v="322"/>
    <x v="3"/>
    <x v="16"/>
    <s v="J"/>
    <x v="0"/>
  </r>
  <r>
    <x v="1"/>
    <x v="0"/>
    <x v="437"/>
    <n v="201"/>
    <n v="80"/>
    <x v="0"/>
    <x v="16"/>
    <s v="N"/>
    <x v="0"/>
  </r>
  <r>
    <x v="1"/>
    <x v="0"/>
    <x v="1130"/>
    <n v="40"/>
    <n v="391"/>
    <x v="0"/>
    <x v="16"/>
    <s v="J"/>
    <x v="0"/>
  </r>
  <r>
    <x v="1"/>
    <x v="0"/>
    <x v="438"/>
    <n v="102"/>
    <n v="174"/>
    <x v="4"/>
    <x v="16"/>
    <s v="N"/>
    <x v="0"/>
  </r>
  <r>
    <x v="1"/>
    <x v="0"/>
    <x v="439"/>
    <n v="90"/>
    <n v="192"/>
    <x v="2"/>
    <x v="17"/>
    <s v="N"/>
    <x v="0"/>
  </r>
  <r>
    <x v="1"/>
    <x v="0"/>
    <x v="440"/>
    <n v="68"/>
    <n v="234"/>
    <x v="5"/>
    <x v="17"/>
    <s v="J"/>
    <x v="0"/>
  </r>
  <r>
    <x v="1"/>
    <x v="0"/>
    <x v="441"/>
    <n v="36"/>
    <n v="425"/>
    <x v="5"/>
    <x v="17"/>
    <s v="N"/>
    <x v="0"/>
  </r>
  <r>
    <x v="1"/>
    <x v="0"/>
    <x v="442"/>
    <n v="72"/>
    <n v="221"/>
    <x v="3"/>
    <x v="17"/>
    <s v="J"/>
    <x v="0"/>
  </r>
  <r>
    <x v="1"/>
    <x v="0"/>
    <x v="443"/>
    <n v="29"/>
    <n v="503"/>
    <x v="0"/>
    <x v="17"/>
    <s v="N"/>
    <x v="0"/>
  </r>
  <r>
    <x v="1"/>
    <x v="0"/>
    <x v="444"/>
    <n v="33"/>
    <n v="453"/>
    <x v="4"/>
    <x v="17"/>
    <s v="J"/>
    <x v="0"/>
  </r>
  <r>
    <x v="1"/>
    <x v="0"/>
    <x v="445"/>
    <n v="27"/>
    <n v="531"/>
    <x v="4"/>
    <x v="17"/>
    <s v="N"/>
    <x v="0"/>
  </r>
  <r>
    <x v="1"/>
    <x v="0"/>
    <x v="446"/>
    <n v="104"/>
    <n v="169"/>
    <x v="3"/>
    <x v="17"/>
    <s v="N"/>
    <x v="0"/>
  </r>
  <r>
    <x v="1"/>
    <x v="0"/>
    <x v="447"/>
    <n v="204"/>
    <n v="76"/>
    <x v="0"/>
    <x v="17"/>
    <s v="N"/>
    <x v="0"/>
  </r>
  <r>
    <x v="1"/>
    <x v="0"/>
    <x v="1131"/>
    <n v="46"/>
    <n v="339"/>
    <x v="3"/>
    <x v="17"/>
    <s v="J"/>
    <x v="0"/>
  </r>
  <r>
    <x v="1"/>
    <x v="0"/>
    <x v="449"/>
    <n v="46"/>
    <n v="339"/>
    <x v="3"/>
    <x v="17"/>
    <s v="N"/>
    <x v="0"/>
  </r>
  <r>
    <x v="1"/>
    <x v="0"/>
    <x v="450"/>
    <n v="120"/>
    <n v="145"/>
    <x v="3"/>
    <x v="17"/>
    <s v="N"/>
    <x v="0"/>
  </r>
  <r>
    <x v="1"/>
    <x v="0"/>
    <x v="451"/>
    <n v="55"/>
    <n v="284"/>
    <x v="3"/>
    <x v="17"/>
    <s v="J"/>
    <x v="1"/>
  </r>
  <r>
    <x v="1"/>
    <x v="0"/>
    <x v="452"/>
    <n v="35"/>
    <n v="434"/>
    <x v="3"/>
    <x v="17"/>
    <s v="J"/>
    <x v="0"/>
  </r>
  <r>
    <x v="1"/>
    <x v="0"/>
    <x v="453"/>
    <n v="49"/>
    <n v="322"/>
    <x v="3"/>
    <x v="17"/>
    <s v="N"/>
    <x v="0"/>
  </r>
  <r>
    <x v="1"/>
    <x v="0"/>
    <x v="454"/>
    <n v="49"/>
    <n v="322"/>
    <x v="3"/>
    <x v="17"/>
    <s v="J"/>
    <x v="0"/>
  </r>
  <r>
    <x v="1"/>
    <x v="0"/>
    <x v="455"/>
    <n v="56"/>
    <n v="279"/>
    <x v="3"/>
    <x v="17"/>
    <s v="J"/>
    <x v="1"/>
  </r>
  <r>
    <x v="1"/>
    <x v="0"/>
    <x v="1132"/>
    <n v="35"/>
    <n v="434"/>
    <x v="3"/>
    <x v="17"/>
    <s v="J"/>
    <x v="0"/>
  </r>
  <r>
    <x v="1"/>
    <x v="0"/>
    <x v="1133"/>
    <n v="28"/>
    <n v="510"/>
    <x v="2"/>
    <x v="17"/>
    <s v="N"/>
    <x v="0"/>
  </r>
  <r>
    <x v="1"/>
    <x v="0"/>
    <x v="456"/>
    <n v="122"/>
    <n v="139"/>
    <x v="0"/>
    <x v="17"/>
    <s v="J"/>
    <x v="0"/>
  </r>
  <r>
    <x v="1"/>
    <x v="0"/>
    <x v="457"/>
    <n v="51"/>
    <n v="309"/>
    <x v="2"/>
    <x v="17"/>
    <s v="J"/>
    <x v="1"/>
  </r>
  <r>
    <x v="1"/>
    <x v="0"/>
    <x v="1134"/>
    <n v="26"/>
    <n v="542"/>
    <x v="0"/>
    <x v="17"/>
    <s v="J"/>
    <x v="0"/>
  </r>
  <r>
    <x v="1"/>
    <x v="0"/>
    <x v="458"/>
    <n v="224"/>
    <n v="65"/>
    <x v="3"/>
    <x v="17"/>
    <s v="J"/>
    <x v="0"/>
  </r>
  <r>
    <x v="1"/>
    <x v="0"/>
    <x v="459"/>
    <n v="40"/>
    <n v="391"/>
    <x v="5"/>
    <x v="17"/>
    <s v="N"/>
    <x v="0"/>
  </r>
  <r>
    <x v="1"/>
    <x v="0"/>
    <x v="460"/>
    <n v="122"/>
    <n v="139"/>
    <x v="0"/>
    <x v="17"/>
    <s v="J"/>
    <x v="0"/>
  </r>
  <r>
    <x v="1"/>
    <x v="0"/>
    <x v="462"/>
    <n v="31"/>
    <n v="476"/>
    <x v="0"/>
    <x v="17"/>
    <s v="N"/>
    <x v="0"/>
  </r>
  <r>
    <x v="1"/>
    <x v="0"/>
    <x v="463"/>
    <n v="54"/>
    <n v="294"/>
    <x v="0"/>
    <x v="17"/>
    <s v="N"/>
    <x v="0"/>
  </r>
  <r>
    <x v="1"/>
    <x v="0"/>
    <x v="464"/>
    <n v="349"/>
    <n v="30"/>
    <x v="0"/>
    <x v="17"/>
    <s v="N"/>
    <x v="0"/>
  </r>
  <r>
    <x v="1"/>
    <x v="0"/>
    <x v="465"/>
    <n v="279"/>
    <n v="45"/>
    <x v="3"/>
    <x v="17"/>
    <s v="J"/>
    <x v="0"/>
  </r>
  <r>
    <x v="1"/>
    <x v="0"/>
    <x v="467"/>
    <n v="64"/>
    <n v="248"/>
    <x v="4"/>
    <x v="18"/>
    <s v="J"/>
    <x v="0"/>
  </r>
  <r>
    <x v="1"/>
    <x v="0"/>
    <x v="469"/>
    <n v="471"/>
    <n v="16"/>
    <x v="2"/>
    <x v="18"/>
    <s v="J"/>
    <x v="0"/>
  </r>
  <r>
    <x v="1"/>
    <x v="0"/>
    <x v="470"/>
    <n v="68"/>
    <n v="234"/>
    <x v="3"/>
    <x v="18"/>
    <s v="N"/>
    <x v="0"/>
  </r>
  <r>
    <x v="1"/>
    <x v="0"/>
    <x v="471"/>
    <n v="207"/>
    <n v="74"/>
    <x v="5"/>
    <x v="18"/>
    <s v="J"/>
    <x v="0"/>
  </r>
  <r>
    <x v="1"/>
    <x v="0"/>
    <x v="472"/>
    <n v="35"/>
    <n v="434"/>
    <x v="5"/>
    <x v="18"/>
    <s v="N"/>
    <x v="0"/>
  </r>
  <r>
    <x v="1"/>
    <x v="0"/>
    <x v="475"/>
    <n v="85"/>
    <n v="197"/>
    <x v="0"/>
    <x v="18"/>
    <s v="J"/>
    <x v="0"/>
  </r>
  <r>
    <x v="1"/>
    <x v="0"/>
    <x v="476"/>
    <n v="35"/>
    <n v="434"/>
    <x v="2"/>
    <x v="18"/>
    <s v="N"/>
    <x v="0"/>
  </r>
  <r>
    <x v="1"/>
    <x v="0"/>
    <x v="477"/>
    <n v="32"/>
    <n v="466"/>
    <x v="0"/>
    <x v="18"/>
    <s v="N"/>
    <x v="0"/>
  </r>
  <r>
    <x v="1"/>
    <x v="0"/>
    <x v="478"/>
    <n v="72"/>
    <n v="221"/>
    <x v="6"/>
    <x v="18"/>
    <s v="N"/>
    <x v="0"/>
  </r>
  <r>
    <x v="1"/>
    <x v="0"/>
    <x v="479"/>
    <n v="54"/>
    <n v="294"/>
    <x v="7"/>
    <x v="18"/>
    <s v="J"/>
    <x v="0"/>
  </r>
  <r>
    <x v="1"/>
    <x v="0"/>
    <x v="480"/>
    <n v="105"/>
    <n v="167"/>
    <x v="2"/>
    <x v="18"/>
    <s v="J"/>
    <x v="1"/>
  </r>
  <r>
    <x v="1"/>
    <x v="0"/>
    <x v="481"/>
    <n v="28"/>
    <n v="510"/>
    <x v="3"/>
    <x v="18"/>
    <s v="J"/>
    <x v="0"/>
  </r>
  <r>
    <x v="1"/>
    <x v="0"/>
    <x v="482"/>
    <n v="633"/>
    <n v="4"/>
    <x v="2"/>
    <x v="18"/>
    <s v="J"/>
    <x v="0"/>
  </r>
  <r>
    <x v="1"/>
    <x v="0"/>
    <x v="483"/>
    <n v="37"/>
    <n v="422"/>
    <x v="0"/>
    <x v="18"/>
    <s v="N"/>
    <x v="0"/>
  </r>
  <r>
    <x v="1"/>
    <x v="0"/>
    <x v="484"/>
    <n v="255"/>
    <n v="50"/>
    <x v="3"/>
    <x v="18"/>
    <s v="J"/>
    <x v="0"/>
  </r>
  <r>
    <x v="1"/>
    <x v="0"/>
    <x v="485"/>
    <n v="49"/>
    <n v="322"/>
    <x v="0"/>
    <x v="18"/>
    <s v="J"/>
    <x v="0"/>
  </r>
  <r>
    <x v="1"/>
    <x v="0"/>
    <x v="486"/>
    <n v="28"/>
    <n v="510"/>
    <x v="0"/>
    <x v="18"/>
    <s v="J"/>
    <x v="0"/>
  </r>
  <r>
    <x v="1"/>
    <x v="0"/>
    <x v="487"/>
    <n v="154"/>
    <n v="106"/>
    <x v="2"/>
    <x v="18"/>
    <s v="N"/>
    <x v="0"/>
  </r>
  <r>
    <x v="1"/>
    <x v="0"/>
    <x v="488"/>
    <n v="145"/>
    <n v="111"/>
    <x v="3"/>
    <x v="18"/>
    <s v="N"/>
    <x v="0"/>
  </r>
  <r>
    <x v="1"/>
    <x v="0"/>
    <x v="489"/>
    <n v="51"/>
    <n v="309"/>
    <x v="0"/>
    <x v="18"/>
    <s v="J"/>
    <x v="1"/>
  </r>
  <r>
    <x v="1"/>
    <x v="0"/>
    <x v="490"/>
    <n v="116"/>
    <n v="149"/>
    <x v="3"/>
    <x v="18"/>
    <s v="J"/>
    <x v="0"/>
  </r>
  <r>
    <x v="1"/>
    <x v="0"/>
    <x v="492"/>
    <n v="62"/>
    <n v="252"/>
    <x v="0"/>
    <x v="18"/>
    <s v="J"/>
    <x v="0"/>
  </r>
  <r>
    <x v="1"/>
    <x v="0"/>
    <x v="493"/>
    <n v="46"/>
    <n v="339"/>
    <x v="0"/>
    <x v="18"/>
    <s v="J"/>
    <x v="0"/>
  </r>
  <r>
    <x v="1"/>
    <x v="0"/>
    <x v="494"/>
    <n v="349"/>
    <n v="30"/>
    <x v="3"/>
    <x v="18"/>
    <s v="N"/>
    <x v="0"/>
  </r>
  <r>
    <x v="1"/>
    <x v="0"/>
    <x v="496"/>
    <n v="82"/>
    <n v="204"/>
    <x v="2"/>
    <x v="18"/>
    <s v="N"/>
    <x v="0"/>
  </r>
  <r>
    <x v="1"/>
    <x v="0"/>
    <x v="497"/>
    <n v="25"/>
    <n v="554"/>
    <x v="0"/>
    <x v="18"/>
    <s v="J"/>
    <x v="0"/>
  </r>
  <r>
    <x v="1"/>
    <x v="0"/>
    <x v="498"/>
    <n v="33"/>
    <n v="453"/>
    <x v="5"/>
    <x v="18"/>
    <s v="J"/>
    <x v="0"/>
  </r>
  <r>
    <x v="1"/>
    <x v="0"/>
    <x v="499"/>
    <n v="133"/>
    <n v="125"/>
    <x v="0"/>
    <x v="18"/>
    <s v="N"/>
    <x v="0"/>
  </r>
  <r>
    <x v="1"/>
    <x v="0"/>
    <x v="500"/>
    <n v="38"/>
    <n v="418"/>
    <x v="5"/>
    <x v="18"/>
    <s v="N"/>
    <x v="0"/>
  </r>
  <r>
    <x v="1"/>
    <x v="0"/>
    <x v="502"/>
    <n v="164"/>
    <n v="97"/>
    <x v="3"/>
    <x v="18"/>
    <s v="N"/>
    <x v="0"/>
  </r>
  <r>
    <x v="1"/>
    <x v="0"/>
    <x v="503"/>
    <n v="168"/>
    <n v="95"/>
    <x v="3"/>
    <x v="18"/>
    <s v="N"/>
    <x v="0"/>
  </r>
  <r>
    <x v="1"/>
    <x v="0"/>
    <x v="504"/>
    <n v="30"/>
    <n v="492"/>
    <x v="5"/>
    <x v="18"/>
    <s v="N"/>
    <x v="0"/>
  </r>
  <r>
    <x v="1"/>
    <x v="0"/>
    <x v="505"/>
    <n v="40"/>
    <n v="391"/>
    <x v="3"/>
    <x v="18"/>
    <s v="N"/>
    <x v="0"/>
  </r>
  <r>
    <x v="1"/>
    <x v="0"/>
    <x v="507"/>
    <n v="306"/>
    <n v="41"/>
    <x v="0"/>
    <x v="18"/>
    <s v="N"/>
    <x v="0"/>
  </r>
  <r>
    <x v="1"/>
    <x v="0"/>
    <x v="508"/>
    <n v="43"/>
    <n v="364"/>
    <x v="0"/>
    <x v="18"/>
    <s v="N"/>
    <x v="0"/>
  </r>
  <r>
    <x v="1"/>
    <x v="0"/>
    <x v="509"/>
    <n v="307"/>
    <n v="40"/>
    <x v="3"/>
    <x v="18"/>
    <s v="N"/>
    <x v="0"/>
  </r>
  <r>
    <x v="1"/>
    <x v="0"/>
    <x v="510"/>
    <n v="55"/>
    <n v="284"/>
    <x v="5"/>
    <x v="18"/>
    <s v="J"/>
    <x v="0"/>
  </r>
  <r>
    <x v="1"/>
    <x v="0"/>
    <x v="1135"/>
    <n v="28"/>
    <n v="510"/>
    <x v="3"/>
    <x v="19"/>
    <s v="J"/>
    <x v="0"/>
  </r>
  <r>
    <x v="1"/>
    <x v="0"/>
    <x v="1136"/>
    <n v="27"/>
    <n v="531"/>
    <x v="3"/>
    <x v="19"/>
    <s v="J"/>
    <x v="0"/>
  </r>
  <r>
    <x v="1"/>
    <x v="0"/>
    <x v="511"/>
    <n v="46"/>
    <n v="339"/>
    <x v="2"/>
    <x v="19"/>
    <s v="J"/>
    <x v="0"/>
  </r>
  <r>
    <x v="1"/>
    <x v="0"/>
    <x v="512"/>
    <n v="49"/>
    <n v="322"/>
    <x v="0"/>
    <x v="19"/>
    <s v="N"/>
    <x v="0"/>
  </r>
  <r>
    <x v="1"/>
    <x v="0"/>
    <x v="513"/>
    <n v="352"/>
    <n v="29"/>
    <x v="3"/>
    <x v="19"/>
    <s v="J"/>
    <x v="0"/>
  </r>
  <r>
    <x v="1"/>
    <x v="0"/>
    <x v="514"/>
    <n v="33"/>
    <n v="453"/>
    <x v="5"/>
    <x v="19"/>
    <s v="N"/>
    <x v="0"/>
  </r>
  <r>
    <x v="1"/>
    <x v="0"/>
    <x v="515"/>
    <n v="27"/>
    <n v="531"/>
    <x v="3"/>
    <x v="19"/>
    <s v="J"/>
    <x v="0"/>
  </r>
  <r>
    <x v="1"/>
    <x v="0"/>
    <x v="516"/>
    <n v="46"/>
    <n v="339"/>
    <x v="5"/>
    <x v="19"/>
    <s v="J"/>
    <x v="0"/>
  </r>
  <r>
    <x v="1"/>
    <x v="0"/>
    <x v="517"/>
    <n v="30"/>
    <n v="492"/>
    <x v="0"/>
    <x v="19"/>
    <s v="N"/>
    <x v="0"/>
  </r>
  <r>
    <x v="1"/>
    <x v="0"/>
    <x v="518"/>
    <n v="146"/>
    <n v="110"/>
    <x v="4"/>
    <x v="19"/>
    <s v="N"/>
    <x v="0"/>
  </r>
  <r>
    <x v="1"/>
    <x v="0"/>
    <x v="519"/>
    <n v="63"/>
    <n v="250"/>
    <x v="0"/>
    <x v="19"/>
    <s v="N"/>
    <x v="0"/>
  </r>
  <r>
    <x v="1"/>
    <x v="0"/>
    <x v="520"/>
    <n v="399"/>
    <n v="22"/>
    <x v="0"/>
    <x v="19"/>
    <s v="N"/>
    <x v="0"/>
  </r>
  <r>
    <x v="1"/>
    <x v="0"/>
    <x v="521"/>
    <n v="53"/>
    <n v="298"/>
    <x v="3"/>
    <x v="19"/>
    <s v="N"/>
    <x v="0"/>
  </r>
  <r>
    <x v="1"/>
    <x v="0"/>
    <x v="522"/>
    <n v="499"/>
    <n v="14"/>
    <x v="5"/>
    <x v="19"/>
    <s v="J"/>
    <x v="0"/>
  </r>
  <r>
    <x v="1"/>
    <x v="0"/>
    <x v="523"/>
    <n v="44"/>
    <n v="352"/>
    <x v="0"/>
    <x v="19"/>
    <s v="N"/>
    <x v="0"/>
  </r>
  <r>
    <x v="1"/>
    <x v="0"/>
    <x v="524"/>
    <n v="34"/>
    <n v="443"/>
    <x v="0"/>
    <x v="19"/>
    <s v="J"/>
    <x v="0"/>
  </r>
  <r>
    <x v="1"/>
    <x v="0"/>
    <x v="525"/>
    <n v="273"/>
    <n v="46"/>
    <x v="3"/>
    <x v="19"/>
    <s v="J"/>
    <x v="0"/>
  </r>
  <r>
    <x v="1"/>
    <x v="0"/>
    <x v="1137"/>
    <n v="25"/>
    <n v="554"/>
    <x v="3"/>
    <x v="19"/>
    <s v="J"/>
    <x v="0"/>
  </r>
  <r>
    <x v="1"/>
    <x v="0"/>
    <x v="526"/>
    <n v="52"/>
    <n v="303"/>
    <x v="5"/>
    <x v="19"/>
    <s v="N"/>
    <x v="0"/>
  </r>
  <r>
    <x v="1"/>
    <x v="0"/>
    <x v="527"/>
    <n v="245"/>
    <n v="54"/>
    <x v="3"/>
    <x v="19"/>
    <s v="N"/>
    <x v="0"/>
  </r>
  <r>
    <x v="1"/>
    <x v="0"/>
    <x v="528"/>
    <n v="68"/>
    <n v="234"/>
    <x v="3"/>
    <x v="19"/>
    <s v="N"/>
    <x v="0"/>
  </r>
  <r>
    <x v="1"/>
    <x v="0"/>
    <x v="529"/>
    <n v="295"/>
    <n v="42"/>
    <x v="2"/>
    <x v="19"/>
    <s v="N"/>
    <x v="0"/>
  </r>
  <r>
    <x v="1"/>
    <x v="0"/>
    <x v="530"/>
    <n v="119"/>
    <n v="146"/>
    <x v="3"/>
    <x v="19"/>
    <s v="N"/>
    <x v="0"/>
  </r>
  <r>
    <x v="1"/>
    <x v="0"/>
    <x v="531"/>
    <n v="232"/>
    <n v="59"/>
    <x v="5"/>
    <x v="19"/>
    <s v="J"/>
    <x v="0"/>
  </r>
  <r>
    <x v="1"/>
    <x v="0"/>
    <x v="532"/>
    <n v="28"/>
    <n v="510"/>
    <x v="0"/>
    <x v="19"/>
    <s v="J"/>
    <x v="0"/>
  </r>
  <r>
    <x v="1"/>
    <x v="0"/>
    <x v="533"/>
    <n v="46"/>
    <n v="339"/>
    <x v="3"/>
    <x v="19"/>
    <s v="J"/>
    <x v="0"/>
  </r>
  <r>
    <x v="1"/>
    <x v="0"/>
    <x v="534"/>
    <n v="255"/>
    <n v="50"/>
    <x v="2"/>
    <x v="19"/>
    <s v="N"/>
    <x v="0"/>
  </r>
  <r>
    <x v="1"/>
    <x v="0"/>
    <x v="535"/>
    <n v="25"/>
    <n v="554"/>
    <x v="0"/>
    <x v="19"/>
    <s v="J"/>
    <x v="0"/>
  </r>
  <r>
    <x v="1"/>
    <x v="0"/>
    <x v="536"/>
    <n v="34"/>
    <n v="443"/>
    <x v="0"/>
    <x v="19"/>
    <s v="J"/>
    <x v="1"/>
  </r>
  <r>
    <x v="1"/>
    <x v="0"/>
    <x v="537"/>
    <n v="35"/>
    <n v="434"/>
    <x v="3"/>
    <x v="19"/>
    <s v="N"/>
    <x v="0"/>
  </r>
  <r>
    <x v="1"/>
    <x v="0"/>
    <x v="538"/>
    <n v="48"/>
    <n v="332"/>
    <x v="4"/>
    <x v="19"/>
    <s v="N"/>
    <x v="0"/>
  </r>
  <r>
    <x v="1"/>
    <x v="0"/>
    <x v="539"/>
    <n v="54"/>
    <n v="294"/>
    <x v="3"/>
    <x v="19"/>
    <s v="J"/>
    <x v="0"/>
  </r>
  <r>
    <x v="1"/>
    <x v="0"/>
    <x v="540"/>
    <n v="73"/>
    <n v="219"/>
    <x v="3"/>
    <x v="19"/>
    <s v="J"/>
    <x v="0"/>
  </r>
  <r>
    <x v="1"/>
    <x v="0"/>
    <x v="541"/>
    <n v="52"/>
    <n v="303"/>
    <x v="0"/>
    <x v="19"/>
    <s v="J"/>
    <x v="0"/>
  </r>
  <r>
    <x v="1"/>
    <x v="0"/>
    <x v="542"/>
    <n v="234"/>
    <n v="57"/>
    <x v="3"/>
    <x v="19"/>
    <s v="N"/>
    <x v="0"/>
  </r>
  <r>
    <x v="1"/>
    <x v="0"/>
    <x v="543"/>
    <n v="62"/>
    <n v="252"/>
    <x v="0"/>
    <x v="19"/>
    <s v="J"/>
    <x v="0"/>
  </r>
  <r>
    <x v="1"/>
    <x v="0"/>
    <x v="544"/>
    <n v="34"/>
    <n v="443"/>
    <x v="0"/>
    <x v="19"/>
    <s v="J"/>
    <x v="0"/>
  </r>
  <r>
    <x v="1"/>
    <x v="0"/>
    <x v="545"/>
    <n v="28"/>
    <n v="510"/>
    <x v="3"/>
    <x v="20"/>
    <s v="N"/>
    <x v="0"/>
  </r>
  <r>
    <x v="1"/>
    <x v="0"/>
    <x v="546"/>
    <n v="96"/>
    <n v="182"/>
    <x v="7"/>
    <x v="21"/>
    <s v="N"/>
    <x v="0"/>
  </r>
  <r>
    <x v="1"/>
    <x v="0"/>
    <x v="547"/>
    <n v="33"/>
    <n v="453"/>
    <x v="7"/>
    <x v="21"/>
    <s v="N"/>
    <x v="0"/>
  </r>
  <r>
    <x v="1"/>
    <x v="0"/>
    <x v="548"/>
    <n v="83"/>
    <n v="201"/>
    <x v="2"/>
    <x v="21"/>
    <s v="N"/>
    <x v="0"/>
  </r>
  <r>
    <x v="1"/>
    <x v="0"/>
    <x v="549"/>
    <n v="97"/>
    <n v="181"/>
    <x v="5"/>
    <x v="21"/>
    <s v="N"/>
    <x v="0"/>
  </r>
  <r>
    <x v="1"/>
    <x v="0"/>
    <x v="550"/>
    <n v="44"/>
    <n v="352"/>
    <x v="0"/>
    <x v="21"/>
    <s v="J"/>
    <x v="0"/>
  </r>
  <r>
    <x v="1"/>
    <x v="0"/>
    <x v="551"/>
    <n v="103"/>
    <n v="172"/>
    <x v="3"/>
    <x v="21"/>
    <s v="N"/>
    <x v="0"/>
  </r>
  <r>
    <x v="1"/>
    <x v="0"/>
    <x v="552"/>
    <n v="140"/>
    <n v="118"/>
    <x v="2"/>
    <x v="21"/>
    <s v="J"/>
    <x v="0"/>
  </r>
  <r>
    <x v="1"/>
    <x v="0"/>
    <x v="553"/>
    <n v="34"/>
    <n v="443"/>
    <x v="5"/>
    <x v="21"/>
    <s v="N"/>
    <x v="0"/>
  </r>
  <r>
    <x v="1"/>
    <x v="0"/>
    <x v="554"/>
    <n v="317"/>
    <n v="37"/>
    <x v="0"/>
    <x v="21"/>
    <s v="N"/>
    <x v="0"/>
  </r>
  <r>
    <x v="1"/>
    <x v="0"/>
    <x v="555"/>
    <n v="68"/>
    <n v="234"/>
    <x v="4"/>
    <x v="21"/>
    <s v="J"/>
    <x v="0"/>
  </r>
  <r>
    <x v="1"/>
    <x v="0"/>
    <x v="556"/>
    <n v="66"/>
    <n v="240"/>
    <x v="3"/>
    <x v="21"/>
    <s v="N"/>
    <x v="0"/>
  </r>
  <r>
    <x v="1"/>
    <x v="0"/>
    <x v="557"/>
    <n v="36"/>
    <n v="425"/>
    <x v="2"/>
    <x v="22"/>
    <s v="J"/>
    <x v="0"/>
  </r>
  <r>
    <x v="1"/>
    <x v="0"/>
    <x v="558"/>
    <n v="43"/>
    <n v="364"/>
    <x v="5"/>
    <x v="22"/>
    <s v="N"/>
    <x v="0"/>
  </r>
  <r>
    <x v="1"/>
    <x v="0"/>
    <x v="1138"/>
    <n v="28"/>
    <n v="510"/>
    <x v="5"/>
    <x v="22"/>
    <s v="J"/>
    <x v="0"/>
  </r>
  <r>
    <x v="1"/>
    <x v="0"/>
    <x v="559"/>
    <n v="226"/>
    <n v="64"/>
    <x v="5"/>
    <x v="22"/>
    <s v="N"/>
    <x v="0"/>
  </r>
  <r>
    <x v="1"/>
    <x v="0"/>
    <x v="560"/>
    <n v="61"/>
    <n v="258"/>
    <x v="4"/>
    <x v="22"/>
    <s v="J"/>
    <x v="0"/>
  </r>
  <r>
    <x v="1"/>
    <x v="0"/>
    <x v="561"/>
    <n v="25"/>
    <n v="554"/>
    <x v="3"/>
    <x v="22"/>
    <s v="J"/>
    <x v="0"/>
  </r>
  <r>
    <x v="1"/>
    <x v="0"/>
    <x v="562"/>
    <n v="107"/>
    <n v="162"/>
    <x v="3"/>
    <x v="22"/>
    <s v="J"/>
    <x v="0"/>
  </r>
  <r>
    <x v="1"/>
    <x v="0"/>
    <x v="563"/>
    <n v="57"/>
    <n v="276"/>
    <x v="5"/>
    <x v="22"/>
    <s v="N"/>
    <x v="0"/>
  </r>
  <r>
    <x v="1"/>
    <x v="0"/>
    <x v="565"/>
    <n v="253"/>
    <n v="52"/>
    <x v="3"/>
    <x v="23"/>
    <s v="N"/>
    <x v="0"/>
  </r>
  <r>
    <x v="1"/>
    <x v="0"/>
    <x v="566"/>
    <n v="41"/>
    <n v="382"/>
    <x v="5"/>
    <x v="23"/>
    <s v="N"/>
    <x v="0"/>
  </r>
  <r>
    <x v="1"/>
    <x v="0"/>
    <x v="567"/>
    <n v="69"/>
    <n v="232"/>
    <x v="2"/>
    <x v="23"/>
    <s v="J"/>
    <x v="0"/>
  </r>
  <r>
    <x v="1"/>
    <x v="0"/>
    <x v="568"/>
    <n v="39"/>
    <n v="406"/>
    <x v="0"/>
    <x v="24"/>
    <s v="N"/>
    <x v="0"/>
  </r>
  <r>
    <x v="1"/>
    <x v="0"/>
    <x v="569"/>
    <n v="30"/>
    <n v="492"/>
    <x v="4"/>
    <x v="24"/>
    <s v="N"/>
    <x v="0"/>
  </r>
  <r>
    <x v="1"/>
    <x v="0"/>
    <x v="571"/>
    <n v="43"/>
    <n v="364"/>
    <x v="5"/>
    <x v="24"/>
    <s v="N"/>
    <x v="0"/>
  </r>
  <r>
    <x v="1"/>
    <x v="0"/>
    <x v="572"/>
    <n v="28"/>
    <n v="510"/>
    <x v="4"/>
    <x v="24"/>
    <s v="N"/>
    <x v="0"/>
  </r>
  <r>
    <x v="1"/>
    <x v="0"/>
    <x v="573"/>
    <n v="44"/>
    <n v="352"/>
    <x v="5"/>
    <x v="24"/>
    <s v="J"/>
    <x v="0"/>
  </r>
  <r>
    <x v="1"/>
    <x v="0"/>
    <x v="574"/>
    <n v="45"/>
    <n v="348"/>
    <x v="0"/>
    <x v="24"/>
    <s v="J"/>
    <x v="0"/>
  </r>
  <r>
    <x v="1"/>
    <x v="0"/>
    <x v="575"/>
    <n v="51"/>
    <n v="309"/>
    <x v="5"/>
    <x v="24"/>
    <s v="N"/>
    <x v="0"/>
  </r>
  <r>
    <x v="1"/>
    <x v="0"/>
    <x v="578"/>
    <n v="105"/>
    <n v="167"/>
    <x v="4"/>
    <x v="24"/>
    <s v="J"/>
    <x v="0"/>
  </r>
  <r>
    <x v="1"/>
    <x v="0"/>
    <x v="579"/>
    <n v="113"/>
    <n v="154"/>
    <x v="0"/>
    <x v="24"/>
    <s v="J"/>
    <x v="0"/>
  </r>
  <r>
    <x v="1"/>
    <x v="0"/>
    <x v="580"/>
    <n v="42"/>
    <n v="372"/>
    <x v="3"/>
    <x v="24"/>
    <s v="N"/>
    <x v="0"/>
  </r>
  <r>
    <x v="1"/>
    <x v="0"/>
    <x v="581"/>
    <n v="26"/>
    <n v="542"/>
    <x v="3"/>
    <x v="25"/>
    <s v="J"/>
    <x v="0"/>
  </r>
  <r>
    <x v="1"/>
    <x v="0"/>
    <x v="582"/>
    <n v="72"/>
    <n v="221"/>
    <x v="4"/>
    <x v="25"/>
    <s v="J"/>
    <x v="0"/>
  </r>
  <r>
    <x v="1"/>
    <x v="0"/>
    <x v="583"/>
    <n v="61"/>
    <n v="258"/>
    <x v="3"/>
    <x v="25"/>
    <s v="J"/>
    <x v="0"/>
  </r>
  <r>
    <x v="1"/>
    <x v="0"/>
    <x v="584"/>
    <n v="183"/>
    <n v="85"/>
    <x v="3"/>
    <x v="25"/>
    <s v="J"/>
    <x v="1"/>
  </r>
  <r>
    <x v="1"/>
    <x v="0"/>
    <x v="585"/>
    <n v="39"/>
    <n v="406"/>
    <x v="2"/>
    <x v="25"/>
    <s v="J"/>
    <x v="0"/>
  </r>
  <r>
    <x v="1"/>
    <x v="0"/>
    <x v="586"/>
    <n v="31"/>
    <n v="476"/>
    <x v="2"/>
    <x v="25"/>
    <s v="J"/>
    <x v="0"/>
  </r>
  <r>
    <x v="1"/>
    <x v="0"/>
    <x v="588"/>
    <n v="36"/>
    <n v="425"/>
    <x v="3"/>
    <x v="25"/>
    <s v="J"/>
    <x v="0"/>
  </r>
  <r>
    <x v="1"/>
    <x v="0"/>
    <x v="1139"/>
    <n v="26"/>
    <n v="542"/>
    <x v="0"/>
    <x v="25"/>
    <s v="J"/>
    <x v="0"/>
  </r>
  <r>
    <x v="1"/>
    <x v="0"/>
    <x v="423"/>
    <n v="107"/>
    <n v="162"/>
    <x v="3"/>
    <x v="14"/>
    <s v="N"/>
    <x v="0"/>
  </r>
  <r>
    <x v="1"/>
    <x v="1"/>
    <x v="589"/>
    <n v="50"/>
    <n v="272"/>
    <x v="4"/>
    <x v="0"/>
    <s v="N"/>
    <x v="0"/>
  </r>
  <r>
    <x v="1"/>
    <x v="1"/>
    <x v="590"/>
    <n v="27"/>
    <n v="465"/>
    <x v="5"/>
    <x v="0"/>
    <s v="J"/>
    <x v="1"/>
  </r>
  <r>
    <x v="1"/>
    <x v="1"/>
    <x v="591"/>
    <n v="38"/>
    <n v="348"/>
    <x v="3"/>
    <x v="0"/>
    <s v="N"/>
    <x v="0"/>
  </r>
  <r>
    <x v="1"/>
    <x v="1"/>
    <x v="592"/>
    <n v="39"/>
    <n v="340"/>
    <x v="4"/>
    <x v="0"/>
    <s v="N"/>
    <x v="0"/>
  </r>
  <r>
    <x v="1"/>
    <x v="1"/>
    <x v="594"/>
    <n v="60"/>
    <n v="227"/>
    <x v="4"/>
    <x v="0"/>
    <s v="N"/>
    <x v="0"/>
  </r>
  <r>
    <x v="1"/>
    <x v="1"/>
    <x v="1140"/>
    <n v="30"/>
    <n v="422"/>
    <x v="3"/>
    <x v="0"/>
    <s v="J"/>
    <x v="0"/>
  </r>
  <r>
    <x v="1"/>
    <x v="1"/>
    <x v="595"/>
    <n v="84"/>
    <n v="169"/>
    <x v="0"/>
    <x v="0"/>
    <s v="N"/>
    <x v="0"/>
  </r>
  <r>
    <x v="1"/>
    <x v="1"/>
    <x v="596"/>
    <n v="43"/>
    <n v="308"/>
    <x v="0"/>
    <x v="0"/>
    <s v="J"/>
    <x v="0"/>
  </r>
  <r>
    <x v="1"/>
    <x v="1"/>
    <x v="1141"/>
    <n v="27"/>
    <n v="465"/>
    <x v="3"/>
    <x v="0"/>
    <s v="J"/>
    <x v="0"/>
  </r>
  <r>
    <x v="1"/>
    <x v="1"/>
    <x v="597"/>
    <n v="35"/>
    <n v="373"/>
    <x v="7"/>
    <x v="0"/>
    <s v="J"/>
    <x v="0"/>
  </r>
  <r>
    <x v="1"/>
    <x v="1"/>
    <x v="598"/>
    <n v="31"/>
    <n v="410"/>
    <x v="5"/>
    <x v="0"/>
    <s v="J"/>
    <x v="0"/>
  </r>
  <r>
    <x v="1"/>
    <x v="1"/>
    <x v="599"/>
    <n v="45"/>
    <n v="294"/>
    <x v="0"/>
    <x v="0"/>
    <s v="J"/>
    <x v="0"/>
  </r>
  <r>
    <x v="1"/>
    <x v="1"/>
    <x v="600"/>
    <n v="63"/>
    <n v="216"/>
    <x v="5"/>
    <x v="0"/>
    <s v="J"/>
    <x v="0"/>
  </r>
  <r>
    <x v="1"/>
    <x v="1"/>
    <x v="601"/>
    <n v="89"/>
    <n v="164"/>
    <x v="0"/>
    <x v="0"/>
    <s v="J"/>
    <x v="1"/>
  </r>
  <r>
    <x v="1"/>
    <x v="1"/>
    <x v="604"/>
    <n v="33"/>
    <n v="389"/>
    <x v="5"/>
    <x v="0"/>
    <s v="J"/>
    <x v="0"/>
  </r>
  <r>
    <x v="1"/>
    <x v="1"/>
    <x v="605"/>
    <n v="35"/>
    <n v="373"/>
    <x v="3"/>
    <x v="0"/>
    <s v="J"/>
    <x v="0"/>
  </r>
  <r>
    <x v="1"/>
    <x v="1"/>
    <x v="606"/>
    <n v="38"/>
    <n v="348"/>
    <x v="3"/>
    <x v="0"/>
    <s v="J"/>
    <x v="0"/>
  </r>
  <r>
    <x v="1"/>
    <x v="1"/>
    <x v="607"/>
    <n v="55"/>
    <n v="244"/>
    <x v="5"/>
    <x v="0"/>
    <s v="N"/>
    <x v="0"/>
  </r>
  <r>
    <x v="1"/>
    <x v="1"/>
    <x v="608"/>
    <n v="25"/>
    <n v="503"/>
    <x v="5"/>
    <x v="0"/>
    <s v="J"/>
    <x v="0"/>
  </r>
  <r>
    <x v="1"/>
    <x v="1"/>
    <x v="1142"/>
    <n v="27"/>
    <n v="465"/>
    <x v="0"/>
    <x v="0"/>
    <s v="N"/>
    <x v="0"/>
  </r>
  <r>
    <x v="1"/>
    <x v="1"/>
    <x v="609"/>
    <n v="27"/>
    <n v="465"/>
    <x v="0"/>
    <x v="0"/>
    <s v="J"/>
    <x v="0"/>
  </r>
  <r>
    <x v="1"/>
    <x v="1"/>
    <x v="610"/>
    <n v="38"/>
    <n v="348"/>
    <x v="0"/>
    <x v="0"/>
    <s v="J"/>
    <x v="0"/>
  </r>
  <r>
    <x v="1"/>
    <x v="1"/>
    <x v="611"/>
    <n v="234"/>
    <n v="53"/>
    <x v="0"/>
    <x v="0"/>
    <s v="J"/>
    <x v="0"/>
  </r>
  <r>
    <x v="1"/>
    <x v="1"/>
    <x v="612"/>
    <n v="99"/>
    <n v="145"/>
    <x v="5"/>
    <x v="0"/>
    <s v="J"/>
    <x v="0"/>
  </r>
  <r>
    <x v="1"/>
    <x v="1"/>
    <x v="613"/>
    <n v="31"/>
    <n v="410"/>
    <x v="5"/>
    <x v="0"/>
    <s v="N"/>
    <x v="0"/>
  </r>
  <r>
    <x v="1"/>
    <x v="1"/>
    <x v="614"/>
    <n v="63"/>
    <n v="216"/>
    <x v="0"/>
    <x v="0"/>
    <s v="N"/>
    <x v="0"/>
  </r>
  <r>
    <x v="1"/>
    <x v="1"/>
    <x v="615"/>
    <n v="137"/>
    <n v="105"/>
    <x v="0"/>
    <x v="0"/>
    <s v="N"/>
    <x v="0"/>
  </r>
  <r>
    <x v="1"/>
    <x v="1"/>
    <x v="616"/>
    <n v="254"/>
    <n v="48"/>
    <x v="2"/>
    <x v="0"/>
    <s v="N"/>
    <x v="0"/>
  </r>
  <r>
    <x v="1"/>
    <x v="1"/>
    <x v="617"/>
    <n v="107"/>
    <n v="133"/>
    <x v="5"/>
    <x v="0"/>
    <s v="N"/>
    <x v="0"/>
  </r>
  <r>
    <x v="1"/>
    <x v="1"/>
    <x v="618"/>
    <n v="44"/>
    <n v="301"/>
    <x v="1"/>
    <x v="0"/>
    <s v="J"/>
    <x v="0"/>
  </r>
  <r>
    <x v="1"/>
    <x v="1"/>
    <x v="619"/>
    <n v="550"/>
    <n v="7"/>
    <x v="3"/>
    <x v="0"/>
    <s v="N"/>
    <x v="0"/>
  </r>
  <r>
    <x v="1"/>
    <x v="1"/>
    <x v="620"/>
    <n v="48"/>
    <n v="278"/>
    <x v="4"/>
    <x v="0"/>
    <s v="J"/>
    <x v="0"/>
  </r>
  <r>
    <x v="1"/>
    <x v="1"/>
    <x v="1143"/>
    <n v="28"/>
    <n v="457"/>
    <x v="7"/>
    <x v="0"/>
    <s v="J"/>
    <x v="0"/>
  </r>
  <r>
    <x v="1"/>
    <x v="1"/>
    <x v="621"/>
    <n v="221"/>
    <n v="59"/>
    <x v="3"/>
    <x v="0"/>
    <s v="J"/>
    <x v="0"/>
  </r>
  <r>
    <x v="1"/>
    <x v="1"/>
    <x v="623"/>
    <n v="95"/>
    <n v="152"/>
    <x v="0"/>
    <x v="0"/>
    <s v="N"/>
    <x v="0"/>
  </r>
  <r>
    <x v="1"/>
    <x v="1"/>
    <x v="624"/>
    <n v="43"/>
    <n v="308"/>
    <x v="5"/>
    <x v="0"/>
    <s v="N"/>
    <x v="0"/>
  </r>
  <r>
    <x v="1"/>
    <x v="1"/>
    <x v="625"/>
    <n v="31"/>
    <n v="410"/>
    <x v="3"/>
    <x v="0"/>
    <s v="J"/>
    <x v="0"/>
  </r>
  <r>
    <x v="1"/>
    <x v="1"/>
    <x v="628"/>
    <n v="40"/>
    <n v="331"/>
    <x v="0"/>
    <x v="0"/>
    <s v="J"/>
    <x v="0"/>
  </r>
  <r>
    <x v="1"/>
    <x v="1"/>
    <x v="629"/>
    <n v="29"/>
    <n v="436"/>
    <x v="3"/>
    <x v="0"/>
    <s v="N"/>
    <x v="0"/>
  </r>
  <r>
    <x v="1"/>
    <x v="1"/>
    <x v="1144"/>
    <n v="30"/>
    <n v="422"/>
    <x v="0"/>
    <x v="0"/>
    <s v="J"/>
    <x v="0"/>
  </r>
  <r>
    <x v="1"/>
    <x v="1"/>
    <x v="630"/>
    <n v="32"/>
    <n v="399"/>
    <x v="5"/>
    <x v="0"/>
    <s v="N"/>
    <x v="0"/>
  </r>
  <r>
    <x v="1"/>
    <x v="1"/>
    <x v="631"/>
    <n v="90"/>
    <n v="162"/>
    <x v="2"/>
    <x v="0"/>
    <s v="N"/>
    <x v="0"/>
  </r>
  <r>
    <x v="1"/>
    <x v="1"/>
    <x v="632"/>
    <n v="119"/>
    <n v="122"/>
    <x v="2"/>
    <x v="0"/>
    <s v="J"/>
    <x v="0"/>
  </r>
  <r>
    <x v="1"/>
    <x v="1"/>
    <x v="633"/>
    <n v="27"/>
    <n v="465"/>
    <x v="0"/>
    <x v="0"/>
    <s v="J"/>
    <x v="0"/>
  </r>
  <r>
    <x v="1"/>
    <x v="1"/>
    <x v="634"/>
    <n v="76"/>
    <n v="187"/>
    <x v="3"/>
    <x v="0"/>
    <s v="J"/>
    <x v="0"/>
  </r>
  <r>
    <x v="1"/>
    <x v="1"/>
    <x v="635"/>
    <n v="46"/>
    <n v="285"/>
    <x v="0"/>
    <x v="0"/>
    <s v="J"/>
    <x v="0"/>
  </r>
  <r>
    <x v="1"/>
    <x v="1"/>
    <x v="636"/>
    <n v="61"/>
    <n v="222"/>
    <x v="3"/>
    <x v="0"/>
    <s v="N"/>
    <x v="0"/>
  </r>
  <r>
    <x v="1"/>
    <x v="1"/>
    <x v="637"/>
    <n v="35"/>
    <n v="373"/>
    <x v="4"/>
    <x v="1"/>
    <s v="J"/>
    <x v="0"/>
  </r>
  <r>
    <x v="1"/>
    <x v="1"/>
    <x v="41"/>
    <n v="92"/>
    <n v="157"/>
    <x v="3"/>
    <x v="1"/>
    <s v="J"/>
    <x v="0"/>
  </r>
  <r>
    <x v="1"/>
    <x v="1"/>
    <x v="638"/>
    <n v="65"/>
    <n v="209"/>
    <x v="0"/>
    <x v="1"/>
    <s v="J"/>
    <x v="0"/>
  </r>
  <r>
    <x v="1"/>
    <x v="1"/>
    <x v="639"/>
    <n v="104"/>
    <n v="136"/>
    <x v="0"/>
    <x v="1"/>
    <s v="N"/>
    <x v="0"/>
  </r>
  <r>
    <x v="1"/>
    <x v="1"/>
    <x v="640"/>
    <n v="151"/>
    <n v="93"/>
    <x v="5"/>
    <x v="1"/>
    <s v="N"/>
    <x v="0"/>
  </r>
  <r>
    <x v="1"/>
    <x v="1"/>
    <x v="641"/>
    <n v="66"/>
    <n v="207"/>
    <x v="3"/>
    <x v="1"/>
    <s v="N"/>
    <x v="0"/>
  </r>
  <r>
    <x v="1"/>
    <x v="1"/>
    <x v="50"/>
    <n v="262"/>
    <n v="44"/>
    <x v="8"/>
    <x v="1"/>
    <s v="J"/>
    <x v="0"/>
  </r>
  <r>
    <x v="1"/>
    <x v="1"/>
    <x v="642"/>
    <n v="94"/>
    <n v="154"/>
    <x v="0"/>
    <x v="1"/>
    <s v="J"/>
    <x v="1"/>
  </r>
  <r>
    <x v="1"/>
    <x v="1"/>
    <x v="643"/>
    <n v="54"/>
    <n v="247"/>
    <x v="5"/>
    <x v="1"/>
    <s v="J"/>
    <x v="0"/>
  </r>
  <r>
    <x v="1"/>
    <x v="1"/>
    <x v="59"/>
    <n v="31"/>
    <n v="410"/>
    <x v="0"/>
    <x v="1"/>
    <s v="J"/>
    <x v="0"/>
  </r>
  <r>
    <x v="1"/>
    <x v="1"/>
    <x v="1145"/>
    <n v="30"/>
    <n v="422"/>
    <x v="5"/>
    <x v="1"/>
    <s v="J"/>
    <x v="0"/>
  </r>
  <r>
    <x v="1"/>
    <x v="1"/>
    <x v="644"/>
    <n v="45"/>
    <n v="294"/>
    <x v="0"/>
    <x v="1"/>
    <s v="N"/>
    <x v="0"/>
  </r>
  <r>
    <x v="1"/>
    <x v="1"/>
    <x v="645"/>
    <n v="36"/>
    <n v="362"/>
    <x v="4"/>
    <x v="2"/>
    <s v="J"/>
    <x v="0"/>
  </r>
  <r>
    <x v="1"/>
    <x v="1"/>
    <x v="646"/>
    <n v="38"/>
    <n v="348"/>
    <x v="5"/>
    <x v="2"/>
    <s v="N"/>
    <x v="0"/>
  </r>
  <r>
    <x v="1"/>
    <x v="1"/>
    <x v="647"/>
    <n v="38"/>
    <n v="348"/>
    <x v="1"/>
    <x v="2"/>
    <s v="N"/>
    <x v="0"/>
  </r>
  <r>
    <x v="1"/>
    <x v="1"/>
    <x v="648"/>
    <n v="47"/>
    <n v="280"/>
    <x v="7"/>
    <x v="2"/>
    <s v="J"/>
    <x v="0"/>
  </r>
  <r>
    <x v="1"/>
    <x v="1"/>
    <x v="649"/>
    <n v="179"/>
    <n v="78"/>
    <x v="3"/>
    <x v="2"/>
    <s v="N"/>
    <x v="0"/>
  </r>
  <r>
    <x v="1"/>
    <x v="1"/>
    <x v="650"/>
    <n v="45"/>
    <n v="294"/>
    <x v="5"/>
    <x v="2"/>
    <s v="J"/>
    <x v="0"/>
  </r>
  <r>
    <x v="1"/>
    <x v="1"/>
    <x v="1146"/>
    <n v="29"/>
    <n v="436"/>
    <x v="5"/>
    <x v="2"/>
    <s v="J"/>
    <x v="0"/>
  </r>
  <r>
    <x v="1"/>
    <x v="1"/>
    <x v="72"/>
    <n v="136"/>
    <n v="106"/>
    <x v="4"/>
    <x v="2"/>
    <s v="J"/>
    <x v="1"/>
  </r>
  <r>
    <x v="1"/>
    <x v="1"/>
    <x v="651"/>
    <n v="192"/>
    <n v="72"/>
    <x v="7"/>
    <x v="2"/>
    <s v="J"/>
    <x v="0"/>
  </r>
  <r>
    <x v="1"/>
    <x v="1"/>
    <x v="1147"/>
    <n v="32"/>
    <n v="399"/>
    <x v="4"/>
    <x v="2"/>
    <s v="J"/>
    <x v="0"/>
  </r>
  <r>
    <x v="1"/>
    <x v="1"/>
    <x v="1148"/>
    <n v="26"/>
    <n v="487"/>
    <x v="5"/>
    <x v="2"/>
    <s v="J"/>
    <x v="0"/>
  </r>
  <r>
    <x v="1"/>
    <x v="1"/>
    <x v="653"/>
    <n v="29"/>
    <n v="436"/>
    <x v="0"/>
    <x v="2"/>
    <s v="N"/>
    <x v="0"/>
  </r>
  <r>
    <x v="1"/>
    <x v="1"/>
    <x v="654"/>
    <n v="118"/>
    <n v="123"/>
    <x v="0"/>
    <x v="2"/>
    <s v="N"/>
    <x v="0"/>
  </r>
  <r>
    <x v="1"/>
    <x v="1"/>
    <x v="655"/>
    <n v="128"/>
    <n v="115"/>
    <x v="0"/>
    <x v="2"/>
    <s v="J"/>
    <x v="1"/>
  </r>
  <r>
    <x v="1"/>
    <x v="1"/>
    <x v="1149"/>
    <n v="35"/>
    <n v="373"/>
    <x v="7"/>
    <x v="2"/>
    <s v="J"/>
    <x v="0"/>
  </r>
  <r>
    <x v="1"/>
    <x v="1"/>
    <x v="656"/>
    <n v="37"/>
    <n v="358"/>
    <x v="5"/>
    <x v="2"/>
    <s v="J"/>
    <x v="0"/>
  </r>
  <r>
    <x v="1"/>
    <x v="1"/>
    <x v="1150"/>
    <n v="26"/>
    <n v="487"/>
    <x v="3"/>
    <x v="2"/>
    <s v="J"/>
    <x v="0"/>
  </r>
  <r>
    <x v="1"/>
    <x v="1"/>
    <x v="657"/>
    <n v="46"/>
    <n v="285"/>
    <x v="3"/>
    <x v="2"/>
    <s v="J"/>
    <x v="0"/>
  </r>
  <r>
    <x v="1"/>
    <x v="1"/>
    <x v="658"/>
    <n v="56"/>
    <n v="240"/>
    <x v="1"/>
    <x v="2"/>
    <s v="N"/>
    <x v="0"/>
  </r>
  <r>
    <x v="1"/>
    <x v="1"/>
    <x v="660"/>
    <n v="33"/>
    <n v="389"/>
    <x v="4"/>
    <x v="3"/>
    <s v="N"/>
    <x v="0"/>
  </r>
  <r>
    <x v="1"/>
    <x v="1"/>
    <x v="661"/>
    <n v="33"/>
    <n v="389"/>
    <x v="0"/>
    <x v="3"/>
    <s v="J"/>
    <x v="0"/>
  </r>
  <r>
    <x v="1"/>
    <x v="1"/>
    <x v="662"/>
    <n v="41"/>
    <n v="324"/>
    <x v="3"/>
    <x v="3"/>
    <s v="N"/>
    <x v="0"/>
  </r>
  <r>
    <x v="1"/>
    <x v="1"/>
    <x v="86"/>
    <n v="52"/>
    <n v="261"/>
    <x v="3"/>
    <x v="3"/>
    <s v="J"/>
    <x v="0"/>
  </r>
  <r>
    <x v="1"/>
    <x v="1"/>
    <x v="663"/>
    <n v="36"/>
    <n v="362"/>
    <x v="4"/>
    <x v="3"/>
    <s v="N"/>
    <x v="0"/>
  </r>
  <r>
    <x v="1"/>
    <x v="1"/>
    <x v="664"/>
    <n v="45"/>
    <n v="294"/>
    <x v="5"/>
    <x v="3"/>
    <s v="N"/>
    <x v="0"/>
  </r>
  <r>
    <x v="1"/>
    <x v="1"/>
    <x v="665"/>
    <n v="32"/>
    <n v="399"/>
    <x v="5"/>
    <x v="3"/>
    <s v="J"/>
    <x v="0"/>
  </r>
  <r>
    <x v="1"/>
    <x v="1"/>
    <x v="666"/>
    <n v="44"/>
    <n v="301"/>
    <x v="0"/>
    <x v="3"/>
    <s v="N"/>
    <x v="0"/>
  </r>
  <r>
    <x v="1"/>
    <x v="1"/>
    <x v="667"/>
    <n v="151"/>
    <n v="93"/>
    <x v="3"/>
    <x v="3"/>
    <s v="J"/>
    <x v="0"/>
  </r>
  <r>
    <x v="1"/>
    <x v="1"/>
    <x v="668"/>
    <n v="40"/>
    <n v="331"/>
    <x v="3"/>
    <x v="3"/>
    <s v="N"/>
    <x v="0"/>
  </r>
  <r>
    <x v="1"/>
    <x v="1"/>
    <x v="669"/>
    <n v="25"/>
    <n v="503"/>
    <x v="0"/>
    <x v="3"/>
    <s v="J"/>
    <x v="0"/>
  </r>
  <r>
    <x v="1"/>
    <x v="1"/>
    <x v="670"/>
    <n v="43"/>
    <n v="308"/>
    <x v="0"/>
    <x v="3"/>
    <s v="N"/>
    <x v="0"/>
  </r>
  <r>
    <x v="1"/>
    <x v="1"/>
    <x v="1151"/>
    <n v="25"/>
    <n v="503"/>
    <x v="5"/>
    <x v="3"/>
    <s v="J"/>
    <x v="0"/>
  </r>
  <r>
    <x v="1"/>
    <x v="1"/>
    <x v="672"/>
    <n v="53"/>
    <n v="255"/>
    <x v="3"/>
    <x v="3"/>
    <s v="N"/>
    <x v="0"/>
  </r>
  <r>
    <x v="1"/>
    <x v="1"/>
    <x v="673"/>
    <n v="39"/>
    <n v="340"/>
    <x v="5"/>
    <x v="3"/>
    <s v="J"/>
    <x v="0"/>
  </r>
  <r>
    <x v="1"/>
    <x v="1"/>
    <x v="675"/>
    <n v="59"/>
    <n v="232"/>
    <x v="0"/>
    <x v="3"/>
    <s v="J"/>
    <x v="0"/>
  </r>
  <r>
    <x v="1"/>
    <x v="1"/>
    <x v="676"/>
    <n v="54"/>
    <n v="247"/>
    <x v="0"/>
    <x v="3"/>
    <s v="J"/>
    <x v="0"/>
  </r>
  <r>
    <x v="1"/>
    <x v="1"/>
    <x v="680"/>
    <n v="72"/>
    <n v="192"/>
    <x v="2"/>
    <x v="4"/>
    <s v="J"/>
    <x v="1"/>
  </r>
  <r>
    <x v="1"/>
    <x v="1"/>
    <x v="681"/>
    <n v="33"/>
    <n v="389"/>
    <x v="4"/>
    <x v="4"/>
    <s v="N"/>
    <x v="0"/>
  </r>
  <r>
    <x v="1"/>
    <x v="1"/>
    <x v="682"/>
    <n v="213"/>
    <n v="63"/>
    <x v="0"/>
    <x v="4"/>
    <s v="J"/>
    <x v="0"/>
  </r>
  <r>
    <x v="1"/>
    <x v="1"/>
    <x v="683"/>
    <n v="27"/>
    <n v="465"/>
    <x v="1"/>
    <x v="4"/>
    <s v="J"/>
    <x v="0"/>
  </r>
  <r>
    <x v="1"/>
    <x v="1"/>
    <x v="1152"/>
    <n v="39"/>
    <n v="340"/>
    <x v="5"/>
    <x v="4"/>
    <s v="J"/>
    <x v="0"/>
  </r>
  <r>
    <x v="1"/>
    <x v="1"/>
    <x v="684"/>
    <n v="27"/>
    <n v="465"/>
    <x v="5"/>
    <x v="4"/>
    <s v="N"/>
    <x v="0"/>
  </r>
  <r>
    <x v="1"/>
    <x v="1"/>
    <x v="685"/>
    <n v="183"/>
    <n v="76"/>
    <x v="3"/>
    <x v="4"/>
    <s v="J"/>
    <x v="0"/>
  </r>
  <r>
    <x v="1"/>
    <x v="1"/>
    <x v="686"/>
    <n v="365"/>
    <n v="27"/>
    <x v="3"/>
    <x v="4"/>
    <s v="J"/>
    <x v="0"/>
  </r>
  <r>
    <x v="1"/>
    <x v="1"/>
    <x v="687"/>
    <n v="64"/>
    <n v="211"/>
    <x v="0"/>
    <x v="4"/>
    <s v="J"/>
    <x v="0"/>
  </r>
  <r>
    <x v="1"/>
    <x v="1"/>
    <x v="688"/>
    <n v="138"/>
    <n v="103"/>
    <x v="0"/>
    <x v="4"/>
    <s v="N"/>
    <x v="0"/>
  </r>
  <r>
    <x v="1"/>
    <x v="1"/>
    <x v="689"/>
    <n v="128"/>
    <n v="115"/>
    <x v="0"/>
    <x v="4"/>
    <s v="N"/>
    <x v="0"/>
  </r>
  <r>
    <x v="1"/>
    <x v="1"/>
    <x v="690"/>
    <n v="91"/>
    <n v="161"/>
    <x v="7"/>
    <x v="4"/>
    <s v="J"/>
    <x v="0"/>
  </r>
  <r>
    <x v="1"/>
    <x v="1"/>
    <x v="691"/>
    <n v="195"/>
    <n v="69"/>
    <x v="0"/>
    <x v="4"/>
    <s v="N"/>
    <x v="0"/>
  </r>
  <r>
    <x v="1"/>
    <x v="1"/>
    <x v="1153"/>
    <n v="26"/>
    <n v="487"/>
    <x v="3"/>
    <x v="4"/>
    <s v="J"/>
    <x v="0"/>
  </r>
  <r>
    <x v="1"/>
    <x v="1"/>
    <x v="692"/>
    <n v="77"/>
    <n v="181"/>
    <x v="0"/>
    <x v="4"/>
    <s v="J"/>
    <x v="0"/>
  </r>
  <r>
    <x v="1"/>
    <x v="1"/>
    <x v="693"/>
    <n v="74"/>
    <n v="190"/>
    <x v="7"/>
    <x v="4"/>
    <s v="N"/>
    <x v="0"/>
  </r>
  <r>
    <x v="1"/>
    <x v="1"/>
    <x v="694"/>
    <n v="57"/>
    <n v="237"/>
    <x v="0"/>
    <x v="4"/>
    <s v="N"/>
    <x v="0"/>
  </r>
  <r>
    <x v="1"/>
    <x v="1"/>
    <x v="695"/>
    <n v="266"/>
    <n v="42"/>
    <x v="3"/>
    <x v="4"/>
    <s v="J"/>
    <x v="0"/>
  </r>
  <r>
    <x v="1"/>
    <x v="1"/>
    <x v="696"/>
    <n v="26"/>
    <n v="487"/>
    <x v="3"/>
    <x v="4"/>
    <s v="N"/>
    <x v="0"/>
  </r>
  <r>
    <x v="1"/>
    <x v="1"/>
    <x v="697"/>
    <n v="33"/>
    <n v="389"/>
    <x v="5"/>
    <x v="4"/>
    <s v="J"/>
    <x v="0"/>
  </r>
  <r>
    <x v="1"/>
    <x v="1"/>
    <x v="698"/>
    <n v="44"/>
    <n v="301"/>
    <x v="0"/>
    <x v="4"/>
    <s v="J"/>
    <x v="0"/>
  </r>
  <r>
    <x v="1"/>
    <x v="1"/>
    <x v="699"/>
    <n v="129"/>
    <n v="114"/>
    <x v="5"/>
    <x v="4"/>
    <s v="J"/>
    <x v="0"/>
  </r>
  <r>
    <x v="1"/>
    <x v="1"/>
    <x v="700"/>
    <n v="26"/>
    <n v="487"/>
    <x v="5"/>
    <x v="4"/>
    <s v="N"/>
    <x v="0"/>
  </r>
  <r>
    <x v="1"/>
    <x v="1"/>
    <x v="701"/>
    <n v="361"/>
    <n v="28"/>
    <x v="0"/>
    <x v="4"/>
    <s v="J"/>
    <x v="0"/>
  </r>
  <r>
    <x v="1"/>
    <x v="1"/>
    <x v="702"/>
    <n v="704"/>
    <n v="2"/>
    <x v="3"/>
    <x v="4"/>
    <s v="N"/>
    <x v="0"/>
  </r>
  <r>
    <x v="1"/>
    <x v="1"/>
    <x v="703"/>
    <n v="37"/>
    <n v="358"/>
    <x v="3"/>
    <x v="4"/>
    <s v="J"/>
    <x v="0"/>
  </r>
  <r>
    <x v="1"/>
    <x v="1"/>
    <x v="1154"/>
    <n v="25"/>
    <n v="503"/>
    <x v="0"/>
    <x v="4"/>
    <s v="N"/>
    <x v="0"/>
  </r>
  <r>
    <x v="1"/>
    <x v="1"/>
    <x v="704"/>
    <n v="41"/>
    <n v="324"/>
    <x v="3"/>
    <x v="4"/>
    <s v="N"/>
    <x v="0"/>
  </r>
  <r>
    <x v="1"/>
    <x v="1"/>
    <x v="705"/>
    <n v="242"/>
    <n v="51"/>
    <x v="0"/>
    <x v="4"/>
    <s v="N"/>
    <x v="0"/>
  </r>
  <r>
    <x v="1"/>
    <x v="1"/>
    <x v="706"/>
    <n v="101"/>
    <n v="142"/>
    <x v="0"/>
    <x v="4"/>
    <s v="N"/>
    <x v="0"/>
  </r>
  <r>
    <x v="1"/>
    <x v="1"/>
    <x v="707"/>
    <n v="32"/>
    <n v="399"/>
    <x v="3"/>
    <x v="4"/>
    <s v="N"/>
    <x v="0"/>
  </r>
  <r>
    <x v="1"/>
    <x v="1"/>
    <x v="708"/>
    <n v="60"/>
    <n v="227"/>
    <x v="5"/>
    <x v="4"/>
    <s v="J"/>
    <x v="0"/>
  </r>
  <r>
    <x v="1"/>
    <x v="1"/>
    <x v="709"/>
    <n v="530"/>
    <n v="9"/>
    <x v="2"/>
    <x v="4"/>
    <s v="N"/>
    <x v="0"/>
  </r>
  <r>
    <x v="1"/>
    <x v="1"/>
    <x v="710"/>
    <n v="43"/>
    <n v="308"/>
    <x v="4"/>
    <x v="4"/>
    <s v="J"/>
    <x v="0"/>
  </r>
  <r>
    <x v="1"/>
    <x v="1"/>
    <x v="711"/>
    <n v="29"/>
    <n v="436"/>
    <x v="4"/>
    <x v="4"/>
    <s v="J"/>
    <x v="0"/>
  </r>
  <r>
    <x v="1"/>
    <x v="1"/>
    <x v="712"/>
    <n v="513"/>
    <n v="12"/>
    <x v="2"/>
    <x v="4"/>
    <s v="J"/>
    <x v="0"/>
  </r>
  <r>
    <x v="1"/>
    <x v="1"/>
    <x v="713"/>
    <n v="68"/>
    <n v="202"/>
    <x v="3"/>
    <x v="4"/>
    <s v="J"/>
    <x v="0"/>
  </r>
  <r>
    <x v="1"/>
    <x v="1"/>
    <x v="714"/>
    <n v="173"/>
    <n v="82"/>
    <x v="2"/>
    <x v="4"/>
    <s v="N"/>
    <x v="0"/>
  </r>
  <r>
    <x v="1"/>
    <x v="1"/>
    <x v="1155"/>
    <n v="32"/>
    <n v="399"/>
    <x v="0"/>
    <x v="5"/>
    <s v="J"/>
    <x v="0"/>
  </r>
  <r>
    <x v="1"/>
    <x v="1"/>
    <x v="716"/>
    <n v="31"/>
    <n v="410"/>
    <x v="0"/>
    <x v="5"/>
    <s v="J"/>
    <x v="0"/>
  </r>
  <r>
    <x v="1"/>
    <x v="1"/>
    <x v="717"/>
    <n v="51"/>
    <n v="268"/>
    <x v="0"/>
    <x v="5"/>
    <s v="J"/>
    <x v="0"/>
  </r>
  <r>
    <x v="1"/>
    <x v="1"/>
    <x v="718"/>
    <n v="28"/>
    <n v="457"/>
    <x v="5"/>
    <x v="5"/>
    <s v="J"/>
    <x v="0"/>
  </r>
  <r>
    <x v="1"/>
    <x v="1"/>
    <x v="719"/>
    <n v="50"/>
    <n v="272"/>
    <x v="5"/>
    <x v="5"/>
    <s v="N"/>
    <x v="0"/>
  </r>
  <r>
    <x v="1"/>
    <x v="1"/>
    <x v="720"/>
    <n v="177"/>
    <n v="80"/>
    <x v="2"/>
    <x v="5"/>
    <s v="J"/>
    <x v="0"/>
  </r>
  <r>
    <x v="1"/>
    <x v="1"/>
    <x v="721"/>
    <n v="30"/>
    <n v="422"/>
    <x v="3"/>
    <x v="5"/>
    <s v="N"/>
    <x v="0"/>
  </r>
  <r>
    <x v="1"/>
    <x v="1"/>
    <x v="722"/>
    <n v="115"/>
    <n v="126"/>
    <x v="3"/>
    <x v="5"/>
    <s v="J"/>
    <x v="0"/>
  </r>
  <r>
    <x v="1"/>
    <x v="1"/>
    <x v="723"/>
    <n v="36"/>
    <n v="362"/>
    <x v="0"/>
    <x v="5"/>
    <s v="N"/>
    <x v="0"/>
  </r>
  <r>
    <x v="1"/>
    <x v="1"/>
    <x v="724"/>
    <n v="52"/>
    <n v="261"/>
    <x v="4"/>
    <x v="5"/>
    <s v="N"/>
    <x v="0"/>
  </r>
  <r>
    <x v="1"/>
    <x v="1"/>
    <x v="1156"/>
    <n v="29"/>
    <n v="436"/>
    <x v="4"/>
    <x v="5"/>
    <s v="N"/>
    <x v="0"/>
  </r>
  <r>
    <x v="1"/>
    <x v="1"/>
    <x v="725"/>
    <n v="47"/>
    <n v="280"/>
    <x v="0"/>
    <x v="5"/>
    <s v="J"/>
    <x v="0"/>
  </r>
  <r>
    <x v="1"/>
    <x v="1"/>
    <x v="726"/>
    <n v="41"/>
    <n v="324"/>
    <x v="3"/>
    <x v="5"/>
    <s v="N"/>
    <x v="0"/>
  </r>
  <r>
    <x v="1"/>
    <x v="1"/>
    <x v="1157"/>
    <n v="25"/>
    <n v="503"/>
    <x v="4"/>
    <x v="5"/>
    <s v="J"/>
    <x v="0"/>
  </r>
  <r>
    <x v="1"/>
    <x v="1"/>
    <x v="1158"/>
    <n v="30"/>
    <n v="422"/>
    <x v="5"/>
    <x v="5"/>
    <s v="J"/>
    <x v="0"/>
  </r>
  <r>
    <x v="1"/>
    <x v="1"/>
    <x v="727"/>
    <n v="273"/>
    <n v="38"/>
    <x v="5"/>
    <x v="5"/>
    <s v="J"/>
    <x v="0"/>
  </r>
  <r>
    <x v="1"/>
    <x v="1"/>
    <x v="728"/>
    <n v="131"/>
    <n v="111"/>
    <x v="2"/>
    <x v="5"/>
    <s v="N"/>
    <x v="0"/>
  </r>
  <r>
    <x v="1"/>
    <x v="1"/>
    <x v="729"/>
    <n v="209"/>
    <n v="66"/>
    <x v="0"/>
    <x v="5"/>
    <s v="N"/>
    <x v="0"/>
  </r>
  <r>
    <x v="1"/>
    <x v="1"/>
    <x v="730"/>
    <n v="46"/>
    <n v="285"/>
    <x v="3"/>
    <x v="5"/>
    <s v="N"/>
    <x v="0"/>
  </r>
  <r>
    <x v="1"/>
    <x v="1"/>
    <x v="731"/>
    <n v="399"/>
    <n v="22"/>
    <x v="0"/>
    <x v="5"/>
    <s v="N"/>
    <x v="0"/>
  </r>
  <r>
    <x v="1"/>
    <x v="1"/>
    <x v="732"/>
    <n v="196"/>
    <n v="68"/>
    <x v="0"/>
    <x v="5"/>
    <s v="J"/>
    <x v="0"/>
  </r>
  <r>
    <x v="1"/>
    <x v="1"/>
    <x v="733"/>
    <n v="25"/>
    <n v="503"/>
    <x v="0"/>
    <x v="5"/>
    <s v="J"/>
    <x v="0"/>
  </r>
  <r>
    <x v="1"/>
    <x v="1"/>
    <x v="734"/>
    <n v="252"/>
    <n v="49"/>
    <x v="3"/>
    <x v="5"/>
    <s v="J"/>
    <x v="0"/>
  </r>
  <r>
    <x v="1"/>
    <x v="1"/>
    <x v="735"/>
    <n v="148"/>
    <n v="97"/>
    <x v="0"/>
    <x v="5"/>
    <s v="J"/>
    <x v="0"/>
  </r>
  <r>
    <x v="1"/>
    <x v="1"/>
    <x v="736"/>
    <n v="44"/>
    <n v="301"/>
    <x v="3"/>
    <x v="5"/>
    <s v="J"/>
    <x v="0"/>
  </r>
  <r>
    <x v="1"/>
    <x v="1"/>
    <x v="737"/>
    <n v="46"/>
    <n v="285"/>
    <x v="0"/>
    <x v="5"/>
    <s v="J"/>
    <x v="0"/>
  </r>
  <r>
    <x v="1"/>
    <x v="1"/>
    <x v="738"/>
    <n v="379"/>
    <n v="26"/>
    <x v="0"/>
    <x v="5"/>
    <s v="N"/>
    <x v="0"/>
  </r>
  <r>
    <x v="1"/>
    <x v="1"/>
    <x v="739"/>
    <n v="186"/>
    <n v="74"/>
    <x v="0"/>
    <x v="5"/>
    <s v="N"/>
    <x v="0"/>
  </r>
  <r>
    <x v="1"/>
    <x v="1"/>
    <x v="740"/>
    <n v="40"/>
    <n v="331"/>
    <x v="1"/>
    <x v="5"/>
    <s v="N"/>
    <x v="0"/>
  </r>
  <r>
    <x v="1"/>
    <x v="1"/>
    <x v="741"/>
    <n v="54"/>
    <n v="247"/>
    <x v="0"/>
    <x v="5"/>
    <s v="J"/>
    <x v="0"/>
  </r>
  <r>
    <x v="1"/>
    <x v="1"/>
    <x v="743"/>
    <n v="42"/>
    <n v="313"/>
    <x v="4"/>
    <x v="5"/>
    <s v="J"/>
    <x v="1"/>
  </r>
  <r>
    <x v="1"/>
    <x v="1"/>
    <x v="744"/>
    <n v="30"/>
    <n v="422"/>
    <x v="0"/>
    <x v="5"/>
    <s v="J"/>
    <x v="0"/>
  </r>
  <r>
    <x v="1"/>
    <x v="1"/>
    <x v="745"/>
    <n v="108"/>
    <n v="131"/>
    <x v="5"/>
    <x v="5"/>
    <s v="J"/>
    <x v="0"/>
  </r>
  <r>
    <x v="1"/>
    <x v="1"/>
    <x v="746"/>
    <n v="25"/>
    <n v="503"/>
    <x v="3"/>
    <x v="6"/>
    <s v="J"/>
    <x v="0"/>
  </r>
  <r>
    <x v="1"/>
    <x v="1"/>
    <x v="747"/>
    <n v="26"/>
    <n v="487"/>
    <x v="3"/>
    <x v="6"/>
    <s v="N"/>
    <x v="0"/>
  </r>
  <r>
    <x v="1"/>
    <x v="1"/>
    <x v="749"/>
    <n v="49"/>
    <n v="274"/>
    <x v="5"/>
    <x v="6"/>
    <s v="J"/>
    <x v="0"/>
  </r>
  <r>
    <x v="1"/>
    <x v="1"/>
    <x v="751"/>
    <n v="125"/>
    <n v="119"/>
    <x v="5"/>
    <x v="6"/>
    <s v="N"/>
    <x v="0"/>
  </r>
  <r>
    <x v="1"/>
    <x v="1"/>
    <x v="752"/>
    <n v="58"/>
    <n v="234"/>
    <x v="3"/>
    <x v="6"/>
    <s v="N"/>
    <x v="0"/>
  </r>
  <r>
    <x v="1"/>
    <x v="1"/>
    <x v="753"/>
    <n v="70"/>
    <n v="197"/>
    <x v="0"/>
    <x v="7"/>
    <s v="J"/>
    <x v="0"/>
  </r>
  <r>
    <x v="1"/>
    <x v="1"/>
    <x v="754"/>
    <n v="263"/>
    <n v="43"/>
    <x v="5"/>
    <x v="7"/>
    <s v="J"/>
    <x v="0"/>
  </r>
  <r>
    <x v="1"/>
    <x v="1"/>
    <x v="1159"/>
    <n v="28"/>
    <n v="457"/>
    <x v="0"/>
    <x v="7"/>
    <s v="N"/>
    <x v="0"/>
  </r>
  <r>
    <x v="1"/>
    <x v="1"/>
    <x v="755"/>
    <n v="193"/>
    <n v="71"/>
    <x v="0"/>
    <x v="7"/>
    <s v="J"/>
    <x v="0"/>
  </r>
  <r>
    <x v="1"/>
    <x v="1"/>
    <x v="756"/>
    <n v="308"/>
    <n v="35"/>
    <x v="5"/>
    <x v="7"/>
    <s v="J"/>
    <x v="0"/>
  </r>
  <r>
    <x v="1"/>
    <x v="1"/>
    <x v="757"/>
    <n v="49"/>
    <n v="274"/>
    <x v="0"/>
    <x v="7"/>
    <s v="N"/>
    <x v="0"/>
  </r>
  <r>
    <x v="1"/>
    <x v="1"/>
    <x v="758"/>
    <n v="42"/>
    <n v="313"/>
    <x v="5"/>
    <x v="7"/>
    <s v="J"/>
    <x v="1"/>
  </r>
  <r>
    <x v="1"/>
    <x v="1"/>
    <x v="759"/>
    <n v="67"/>
    <n v="203"/>
    <x v="5"/>
    <x v="7"/>
    <s v="N"/>
    <x v="0"/>
  </r>
  <r>
    <x v="1"/>
    <x v="1"/>
    <x v="760"/>
    <n v="37"/>
    <n v="358"/>
    <x v="1"/>
    <x v="7"/>
    <s v="N"/>
    <x v="0"/>
  </r>
  <r>
    <x v="1"/>
    <x v="1"/>
    <x v="1160"/>
    <n v="29"/>
    <n v="436"/>
    <x v="3"/>
    <x v="7"/>
    <s v="J"/>
    <x v="0"/>
  </r>
  <r>
    <x v="1"/>
    <x v="1"/>
    <x v="761"/>
    <n v="56"/>
    <n v="240"/>
    <x v="5"/>
    <x v="7"/>
    <s v="J"/>
    <x v="0"/>
  </r>
  <r>
    <x v="1"/>
    <x v="1"/>
    <x v="762"/>
    <n v="33"/>
    <n v="389"/>
    <x v="3"/>
    <x v="7"/>
    <s v="N"/>
    <x v="0"/>
  </r>
  <r>
    <x v="1"/>
    <x v="1"/>
    <x v="763"/>
    <n v="78"/>
    <n v="180"/>
    <x v="3"/>
    <x v="8"/>
    <s v="N"/>
    <x v="0"/>
  </r>
  <r>
    <x v="1"/>
    <x v="1"/>
    <x v="1161"/>
    <n v="30"/>
    <n v="422"/>
    <x v="0"/>
    <x v="8"/>
    <s v="J"/>
    <x v="0"/>
  </r>
  <r>
    <x v="1"/>
    <x v="1"/>
    <x v="764"/>
    <n v="26"/>
    <n v="487"/>
    <x v="0"/>
    <x v="8"/>
    <s v="J"/>
    <x v="0"/>
  </r>
  <r>
    <x v="1"/>
    <x v="1"/>
    <x v="765"/>
    <n v="60"/>
    <n v="227"/>
    <x v="3"/>
    <x v="8"/>
    <s v="J"/>
    <x v="0"/>
  </r>
  <r>
    <x v="1"/>
    <x v="1"/>
    <x v="1162"/>
    <n v="29"/>
    <n v="436"/>
    <x v="3"/>
    <x v="8"/>
    <s v="J"/>
    <x v="0"/>
  </r>
  <r>
    <x v="1"/>
    <x v="1"/>
    <x v="766"/>
    <n v="38"/>
    <n v="348"/>
    <x v="0"/>
    <x v="8"/>
    <s v="J"/>
    <x v="0"/>
  </r>
  <r>
    <x v="1"/>
    <x v="1"/>
    <x v="767"/>
    <n v="133"/>
    <n v="109"/>
    <x v="0"/>
    <x v="8"/>
    <s v="J"/>
    <x v="0"/>
  </r>
  <r>
    <x v="1"/>
    <x v="1"/>
    <x v="768"/>
    <n v="89"/>
    <n v="164"/>
    <x v="3"/>
    <x v="8"/>
    <s v="N"/>
    <x v="0"/>
  </r>
  <r>
    <x v="1"/>
    <x v="1"/>
    <x v="769"/>
    <n v="28"/>
    <n v="457"/>
    <x v="3"/>
    <x v="8"/>
    <s v="J"/>
    <x v="0"/>
  </r>
  <r>
    <x v="1"/>
    <x v="1"/>
    <x v="770"/>
    <n v="133"/>
    <n v="109"/>
    <x v="3"/>
    <x v="8"/>
    <s v="N"/>
    <x v="0"/>
  </r>
  <r>
    <x v="1"/>
    <x v="1"/>
    <x v="175"/>
    <n v="332"/>
    <n v="33"/>
    <x v="2"/>
    <x v="8"/>
    <s v="N"/>
    <x v="0"/>
  </r>
  <r>
    <x v="1"/>
    <x v="1"/>
    <x v="771"/>
    <n v="26"/>
    <n v="487"/>
    <x v="4"/>
    <x v="8"/>
    <s v="N"/>
    <x v="0"/>
  </r>
  <r>
    <x v="1"/>
    <x v="1"/>
    <x v="772"/>
    <n v="168"/>
    <n v="84"/>
    <x v="5"/>
    <x v="8"/>
    <s v="N"/>
    <x v="0"/>
  </r>
  <r>
    <x v="1"/>
    <x v="1"/>
    <x v="773"/>
    <n v="226"/>
    <n v="58"/>
    <x v="1"/>
    <x v="8"/>
    <s v="J"/>
    <x v="0"/>
  </r>
  <r>
    <x v="1"/>
    <x v="1"/>
    <x v="774"/>
    <n v="111"/>
    <n v="129"/>
    <x v="1"/>
    <x v="8"/>
    <s v="N"/>
    <x v="0"/>
  </r>
  <r>
    <x v="1"/>
    <x v="1"/>
    <x v="775"/>
    <n v="61"/>
    <n v="222"/>
    <x v="2"/>
    <x v="8"/>
    <s v="J"/>
    <x v="0"/>
  </r>
  <r>
    <x v="1"/>
    <x v="1"/>
    <x v="776"/>
    <n v="77"/>
    <n v="181"/>
    <x v="3"/>
    <x v="8"/>
    <s v="J"/>
    <x v="0"/>
  </r>
  <r>
    <x v="1"/>
    <x v="1"/>
    <x v="1163"/>
    <n v="26"/>
    <n v="487"/>
    <x v="0"/>
    <x v="8"/>
    <s v="N"/>
    <x v="0"/>
  </r>
  <r>
    <x v="1"/>
    <x v="1"/>
    <x v="778"/>
    <n v="216"/>
    <n v="62"/>
    <x v="2"/>
    <x v="8"/>
    <s v="N"/>
    <x v="0"/>
  </r>
  <r>
    <x v="1"/>
    <x v="1"/>
    <x v="779"/>
    <n v="58"/>
    <n v="234"/>
    <x v="2"/>
    <x v="8"/>
    <s v="J"/>
    <x v="0"/>
  </r>
  <r>
    <x v="1"/>
    <x v="1"/>
    <x v="780"/>
    <n v="26"/>
    <n v="487"/>
    <x v="3"/>
    <x v="8"/>
    <s v="J"/>
    <x v="0"/>
  </r>
  <r>
    <x v="1"/>
    <x v="1"/>
    <x v="781"/>
    <n v="115"/>
    <n v="126"/>
    <x v="5"/>
    <x v="9"/>
    <s v="J"/>
    <x v="1"/>
  </r>
  <r>
    <x v="1"/>
    <x v="1"/>
    <x v="782"/>
    <n v="36"/>
    <n v="362"/>
    <x v="0"/>
    <x v="9"/>
    <s v="J"/>
    <x v="0"/>
  </r>
  <r>
    <x v="1"/>
    <x v="1"/>
    <x v="783"/>
    <n v="27"/>
    <n v="465"/>
    <x v="5"/>
    <x v="9"/>
    <s v="N"/>
    <x v="0"/>
  </r>
  <r>
    <x v="1"/>
    <x v="1"/>
    <x v="784"/>
    <n v="32"/>
    <n v="399"/>
    <x v="3"/>
    <x v="9"/>
    <s v="N"/>
    <x v="0"/>
  </r>
  <r>
    <x v="1"/>
    <x v="1"/>
    <x v="785"/>
    <n v="127"/>
    <n v="117"/>
    <x v="3"/>
    <x v="9"/>
    <s v="N"/>
    <x v="0"/>
  </r>
  <r>
    <x v="1"/>
    <x v="1"/>
    <x v="786"/>
    <n v="35"/>
    <n v="373"/>
    <x v="4"/>
    <x v="9"/>
    <s v="N"/>
    <x v="0"/>
  </r>
  <r>
    <x v="1"/>
    <x v="1"/>
    <x v="787"/>
    <n v="47"/>
    <n v="280"/>
    <x v="5"/>
    <x v="9"/>
    <s v="N"/>
    <x v="0"/>
  </r>
  <r>
    <x v="1"/>
    <x v="1"/>
    <x v="187"/>
    <n v="28"/>
    <n v="457"/>
    <x v="0"/>
    <x v="9"/>
    <s v="N"/>
    <x v="0"/>
  </r>
  <r>
    <x v="1"/>
    <x v="1"/>
    <x v="788"/>
    <n v="39"/>
    <n v="340"/>
    <x v="0"/>
    <x v="9"/>
    <s v="N"/>
    <x v="0"/>
  </r>
  <r>
    <x v="1"/>
    <x v="1"/>
    <x v="789"/>
    <n v="40"/>
    <n v="331"/>
    <x v="3"/>
    <x v="9"/>
    <s v="N"/>
    <x v="0"/>
  </r>
  <r>
    <x v="1"/>
    <x v="1"/>
    <x v="790"/>
    <n v="52"/>
    <n v="261"/>
    <x v="3"/>
    <x v="9"/>
    <s v="J"/>
    <x v="1"/>
  </r>
  <r>
    <x v="1"/>
    <x v="1"/>
    <x v="791"/>
    <n v="79"/>
    <n v="178"/>
    <x v="0"/>
    <x v="9"/>
    <s v="N"/>
    <x v="0"/>
  </r>
  <r>
    <x v="1"/>
    <x v="1"/>
    <x v="792"/>
    <n v="92"/>
    <n v="157"/>
    <x v="0"/>
    <x v="9"/>
    <s v="N"/>
    <x v="0"/>
  </r>
  <r>
    <x v="1"/>
    <x v="1"/>
    <x v="1164"/>
    <n v="29"/>
    <n v="436"/>
    <x v="4"/>
    <x v="9"/>
    <s v="J"/>
    <x v="0"/>
  </r>
  <r>
    <x v="1"/>
    <x v="1"/>
    <x v="793"/>
    <n v="42"/>
    <n v="313"/>
    <x v="3"/>
    <x v="9"/>
    <s v="J"/>
    <x v="0"/>
  </r>
  <r>
    <x v="1"/>
    <x v="1"/>
    <x v="794"/>
    <n v="258"/>
    <n v="45"/>
    <x v="4"/>
    <x v="9"/>
    <s v="N"/>
    <x v="0"/>
  </r>
  <r>
    <x v="1"/>
    <x v="1"/>
    <x v="795"/>
    <n v="43"/>
    <n v="308"/>
    <x v="4"/>
    <x v="9"/>
    <s v="J"/>
    <x v="0"/>
  </r>
  <r>
    <x v="1"/>
    <x v="1"/>
    <x v="796"/>
    <n v="39"/>
    <n v="340"/>
    <x v="0"/>
    <x v="9"/>
    <s v="N"/>
    <x v="0"/>
  </r>
  <r>
    <x v="1"/>
    <x v="1"/>
    <x v="1165"/>
    <n v="26"/>
    <n v="487"/>
    <x v="5"/>
    <x v="9"/>
    <s v="J"/>
    <x v="0"/>
  </r>
  <r>
    <x v="1"/>
    <x v="1"/>
    <x v="797"/>
    <n v="92"/>
    <n v="157"/>
    <x v="4"/>
    <x v="9"/>
    <s v="N"/>
    <x v="0"/>
  </r>
  <r>
    <x v="1"/>
    <x v="1"/>
    <x v="798"/>
    <n v="27"/>
    <n v="465"/>
    <x v="3"/>
    <x v="9"/>
    <s v="J"/>
    <x v="0"/>
  </r>
  <r>
    <x v="1"/>
    <x v="1"/>
    <x v="799"/>
    <n v="46"/>
    <n v="285"/>
    <x v="4"/>
    <x v="9"/>
    <s v="J"/>
    <x v="0"/>
  </r>
  <r>
    <x v="1"/>
    <x v="1"/>
    <x v="800"/>
    <n v="31"/>
    <n v="410"/>
    <x v="1"/>
    <x v="9"/>
    <s v="J"/>
    <x v="0"/>
  </r>
  <r>
    <x v="1"/>
    <x v="1"/>
    <x v="801"/>
    <n v="56"/>
    <n v="240"/>
    <x v="0"/>
    <x v="9"/>
    <s v="N"/>
    <x v="0"/>
  </r>
  <r>
    <x v="1"/>
    <x v="1"/>
    <x v="1166"/>
    <n v="28"/>
    <n v="457"/>
    <x v="1"/>
    <x v="9"/>
    <s v="N"/>
    <x v="0"/>
  </r>
  <r>
    <x v="1"/>
    <x v="1"/>
    <x v="802"/>
    <n v="53"/>
    <n v="255"/>
    <x v="0"/>
    <x v="9"/>
    <s v="N"/>
    <x v="0"/>
  </r>
  <r>
    <x v="1"/>
    <x v="1"/>
    <x v="1167"/>
    <n v="29"/>
    <n v="436"/>
    <x v="5"/>
    <x v="9"/>
    <s v="J"/>
    <x v="0"/>
  </r>
  <r>
    <x v="1"/>
    <x v="1"/>
    <x v="803"/>
    <n v="36"/>
    <n v="362"/>
    <x v="3"/>
    <x v="9"/>
    <s v="J"/>
    <x v="0"/>
  </r>
  <r>
    <x v="1"/>
    <x v="1"/>
    <x v="804"/>
    <n v="69"/>
    <n v="200"/>
    <x v="5"/>
    <x v="9"/>
    <s v="N"/>
    <x v="0"/>
  </r>
  <r>
    <x v="1"/>
    <x v="1"/>
    <x v="805"/>
    <n v="29"/>
    <n v="436"/>
    <x v="4"/>
    <x v="9"/>
    <s v="J"/>
    <x v="0"/>
  </r>
  <r>
    <x v="1"/>
    <x v="1"/>
    <x v="806"/>
    <n v="36"/>
    <n v="362"/>
    <x v="1"/>
    <x v="9"/>
    <s v="J"/>
    <x v="0"/>
  </r>
  <r>
    <x v="1"/>
    <x v="1"/>
    <x v="807"/>
    <n v="103"/>
    <n v="139"/>
    <x v="2"/>
    <x v="9"/>
    <s v="J"/>
    <x v="0"/>
  </r>
  <r>
    <x v="1"/>
    <x v="1"/>
    <x v="808"/>
    <n v="38"/>
    <n v="348"/>
    <x v="0"/>
    <x v="9"/>
    <s v="N"/>
    <x v="0"/>
  </r>
  <r>
    <x v="1"/>
    <x v="1"/>
    <x v="809"/>
    <n v="195"/>
    <n v="69"/>
    <x v="3"/>
    <x v="9"/>
    <s v="N"/>
    <x v="0"/>
  </r>
  <r>
    <x v="1"/>
    <x v="1"/>
    <x v="810"/>
    <n v="81"/>
    <n v="174"/>
    <x v="0"/>
    <x v="9"/>
    <s v="J"/>
    <x v="0"/>
  </r>
  <r>
    <x v="1"/>
    <x v="1"/>
    <x v="811"/>
    <n v="94"/>
    <n v="154"/>
    <x v="5"/>
    <x v="9"/>
    <s v="J"/>
    <x v="0"/>
  </r>
  <r>
    <x v="1"/>
    <x v="1"/>
    <x v="223"/>
    <n v="41"/>
    <n v="324"/>
    <x v="2"/>
    <x v="9"/>
    <s v="N"/>
    <x v="0"/>
  </r>
  <r>
    <x v="1"/>
    <x v="1"/>
    <x v="812"/>
    <n v="25"/>
    <n v="503"/>
    <x v="5"/>
    <x v="9"/>
    <s v="J"/>
    <x v="0"/>
  </r>
  <r>
    <x v="1"/>
    <x v="1"/>
    <x v="813"/>
    <n v="145"/>
    <n v="98"/>
    <x v="4"/>
    <x v="9"/>
    <s v="N"/>
    <x v="0"/>
  </r>
  <r>
    <x v="1"/>
    <x v="1"/>
    <x v="1168"/>
    <n v="27"/>
    <n v="465"/>
    <x v="5"/>
    <x v="9"/>
    <s v="J"/>
    <x v="0"/>
  </r>
  <r>
    <x v="1"/>
    <x v="1"/>
    <x v="814"/>
    <n v="150"/>
    <n v="95"/>
    <x v="0"/>
    <x v="9"/>
    <s v="J"/>
    <x v="0"/>
  </r>
  <r>
    <x v="1"/>
    <x v="1"/>
    <x v="815"/>
    <n v="64"/>
    <n v="211"/>
    <x v="5"/>
    <x v="9"/>
    <s v="J"/>
    <x v="0"/>
  </r>
  <r>
    <x v="1"/>
    <x v="1"/>
    <x v="816"/>
    <n v="42"/>
    <n v="313"/>
    <x v="5"/>
    <x v="9"/>
    <s v="J"/>
    <x v="0"/>
  </r>
  <r>
    <x v="1"/>
    <x v="1"/>
    <x v="817"/>
    <n v="30"/>
    <n v="422"/>
    <x v="1"/>
    <x v="9"/>
    <s v="N"/>
    <x v="0"/>
  </r>
  <r>
    <x v="1"/>
    <x v="1"/>
    <x v="818"/>
    <n v="98"/>
    <n v="148"/>
    <x v="7"/>
    <x v="9"/>
    <s v="N"/>
    <x v="0"/>
  </r>
  <r>
    <x v="1"/>
    <x v="1"/>
    <x v="819"/>
    <n v="77"/>
    <n v="181"/>
    <x v="2"/>
    <x v="9"/>
    <s v="N"/>
    <x v="0"/>
  </r>
  <r>
    <x v="1"/>
    <x v="1"/>
    <x v="821"/>
    <n v="65"/>
    <n v="209"/>
    <x v="5"/>
    <x v="9"/>
    <s v="N"/>
    <x v="0"/>
  </r>
  <r>
    <x v="1"/>
    <x v="1"/>
    <x v="822"/>
    <n v="67"/>
    <n v="203"/>
    <x v="3"/>
    <x v="9"/>
    <s v="J"/>
    <x v="0"/>
  </r>
  <r>
    <x v="1"/>
    <x v="1"/>
    <x v="823"/>
    <n v="34"/>
    <n v="384"/>
    <x v="3"/>
    <x v="9"/>
    <s v="J"/>
    <x v="0"/>
  </r>
  <r>
    <x v="1"/>
    <x v="1"/>
    <x v="824"/>
    <n v="797"/>
    <n v="1"/>
    <x v="0"/>
    <x v="9"/>
    <s v="J"/>
    <x v="0"/>
  </r>
  <r>
    <x v="1"/>
    <x v="1"/>
    <x v="825"/>
    <n v="257"/>
    <n v="46"/>
    <x v="0"/>
    <x v="9"/>
    <s v="J"/>
    <x v="0"/>
  </r>
  <r>
    <x v="1"/>
    <x v="1"/>
    <x v="826"/>
    <n v="64"/>
    <n v="211"/>
    <x v="1"/>
    <x v="9"/>
    <s v="J"/>
    <x v="0"/>
  </r>
  <r>
    <x v="1"/>
    <x v="1"/>
    <x v="827"/>
    <n v="54"/>
    <n v="247"/>
    <x v="1"/>
    <x v="9"/>
    <s v="N"/>
    <x v="0"/>
  </r>
  <r>
    <x v="1"/>
    <x v="1"/>
    <x v="828"/>
    <n v="79"/>
    <n v="178"/>
    <x v="3"/>
    <x v="9"/>
    <s v="N"/>
    <x v="0"/>
  </r>
  <r>
    <x v="1"/>
    <x v="1"/>
    <x v="829"/>
    <n v="102"/>
    <n v="140"/>
    <x v="3"/>
    <x v="9"/>
    <s v="J"/>
    <x v="1"/>
  </r>
  <r>
    <x v="1"/>
    <x v="1"/>
    <x v="830"/>
    <n v="25"/>
    <n v="503"/>
    <x v="3"/>
    <x v="9"/>
    <s v="J"/>
    <x v="0"/>
  </r>
  <r>
    <x v="1"/>
    <x v="1"/>
    <x v="831"/>
    <n v="161"/>
    <n v="87"/>
    <x v="3"/>
    <x v="9"/>
    <s v="J"/>
    <x v="1"/>
  </r>
  <r>
    <x v="1"/>
    <x v="1"/>
    <x v="832"/>
    <n v="33"/>
    <n v="389"/>
    <x v="4"/>
    <x v="10"/>
    <s v="N"/>
    <x v="0"/>
  </r>
  <r>
    <x v="1"/>
    <x v="1"/>
    <x v="833"/>
    <n v="149"/>
    <n v="96"/>
    <x v="3"/>
    <x v="10"/>
    <s v="J"/>
    <x v="0"/>
  </r>
  <r>
    <x v="1"/>
    <x v="1"/>
    <x v="835"/>
    <n v="30"/>
    <n v="422"/>
    <x v="5"/>
    <x v="10"/>
    <s v="N"/>
    <x v="0"/>
  </r>
  <r>
    <x v="1"/>
    <x v="1"/>
    <x v="836"/>
    <n v="36"/>
    <n v="362"/>
    <x v="1"/>
    <x v="10"/>
    <s v="J"/>
    <x v="0"/>
  </r>
  <r>
    <x v="1"/>
    <x v="1"/>
    <x v="837"/>
    <n v="53"/>
    <n v="255"/>
    <x v="3"/>
    <x v="10"/>
    <s v="N"/>
    <x v="0"/>
  </r>
  <r>
    <x v="1"/>
    <x v="1"/>
    <x v="838"/>
    <n v="56"/>
    <n v="240"/>
    <x v="0"/>
    <x v="10"/>
    <s v="N"/>
    <x v="0"/>
  </r>
  <r>
    <x v="1"/>
    <x v="1"/>
    <x v="839"/>
    <n v="40"/>
    <n v="331"/>
    <x v="0"/>
    <x v="10"/>
    <s v="J"/>
    <x v="0"/>
  </r>
  <r>
    <x v="1"/>
    <x v="1"/>
    <x v="840"/>
    <n v="30"/>
    <n v="422"/>
    <x v="4"/>
    <x v="10"/>
    <s v="N"/>
    <x v="0"/>
  </r>
  <r>
    <x v="1"/>
    <x v="1"/>
    <x v="841"/>
    <n v="31"/>
    <n v="410"/>
    <x v="0"/>
    <x v="10"/>
    <s v="J"/>
    <x v="0"/>
  </r>
  <r>
    <x v="1"/>
    <x v="1"/>
    <x v="842"/>
    <n v="182"/>
    <n v="77"/>
    <x v="3"/>
    <x v="10"/>
    <s v="J"/>
    <x v="1"/>
  </r>
  <r>
    <x v="1"/>
    <x v="1"/>
    <x v="844"/>
    <n v="42"/>
    <n v="313"/>
    <x v="3"/>
    <x v="10"/>
    <s v="J"/>
    <x v="0"/>
  </r>
  <r>
    <x v="1"/>
    <x v="1"/>
    <x v="845"/>
    <n v="31"/>
    <n v="410"/>
    <x v="0"/>
    <x v="10"/>
    <s v="N"/>
    <x v="0"/>
  </r>
  <r>
    <x v="1"/>
    <x v="1"/>
    <x v="846"/>
    <n v="46"/>
    <n v="285"/>
    <x v="3"/>
    <x v="10"/>
    <s v="N"/>
    <x v="0"/>
  </r>
  <r>
    <x v="1"/>
    <x v="1"/>
    <x v="848"/>
    <n v="145"/>
    <n v="98"/>
    <x v="3"/>
    <x v="11"/>
    <s v="N"/>
    <x v="0"/>
  </r>
  <r>
    <x v="1"/>
    <x v="1"/>
    <x v="849"/>
    <n v="238"/>
    <n v="52"/>
    <x v="3"/>
    <x v="11"/>
    <s v="J"/>
    <x v="0"/>
  </r>
  <r>
    <x v="1"/>
    <x v="1"/>
    <x v="850"/>
    <n v="157"/>
    <n v="89"/>
    <x v="0"/>
    <x v="11"/>
    <s v="J"/>
    <x v="0"/>
  </r>
  <r>
    <x v="1"/>
    <x v="1"/>
    <x v="851"/>
    <n v="25"/>
    <n v="503"/>
    <x v="0"/>
    <x v="11"/>
    <s v="N"/>
    <x v="0"/>
  </r>
  <r>
    <x v="1"/>
    <x v="1"/>
    <x v="852"/>
    <n v="439"/>
    <n v="19"/>
    <x v="5"/>
    <x v="11"/>
    <s v="J"/>
    <x v="0"/>
  </r>
  <r>
    <x v="1"/>
    <x v="1"/>
    <x v="854"/>
    <n v="62"/>
    <n v="219"/>
    <x v="0"/>
    <x v="11"/>
    <s v="J"/>
    <x v="0"/>
  </r>
  <r>
    <x v="1"/>
    <x v="1"/>
    <x v="855"/>
    <n v="52"/>
    <n v="261"/>
    <x v="2"/>
    <x v="11"/>
    <s v="N"/>
    <x v="0"/>
  </r>
  <r>
    <x v="1"/>
    <x v="1"/>
    <x v="856"/>
    <n v="80"/>
    <n v="176"/>
    <x v="3"/>
    <x v="11"/>
    <s v="N"/>
    <x v="0"/>
  </r>
  <r>
    <x v="1"/>
    <x v="1"/>
    <x v="857"/>
    <n v="251"/>
    <n v="50"/>
    <x v="3"/>
    <x v="11"/>
    <s v="J"/>
    <x v="0"/>
  </r>
  <r>
    <x v="1"/>
    <x v="1"/>
    <x v="858"/>
    <n v="27"/>
    <n v="465"/>
    <x v="0"/>
    <x v="11"/>
    <s v="J"/>
    <x v="0"/>
  </r>
  <r>
    <x v="1"/>
    <x v="1"/>
    <x v="1169"/>
    <n v="25"/>
    <n v="503"/>
    <x v="0"/>
    <x v="11"/>
    <s v="J"/>
    <x v="0"/>
  </r>
  <r>
    <x v="1"/>
    <x v="1"/>
    <x v="859"/>
    <n v="69"/>
    <n v="200"/>
    <x v="3"/>
    <x v="11"/>
    <s v="J"/>
    <x v="0"/>
  </r>
  <r>
    <x v="1"/>
    <x v="1"/>
    <x v="860"/>
    <n v="42"/>
    <n v="313"/>
    <x v="0"/>
    <x v="11"/>
    <s v="J"/>
    <x v="1"/>
  </r>
  <r>
    <x v="1"/>
    <x v="1"/>
    <x v="861"/>
    <n v="40"/>
    <n v="331"/>
    <x v="0"/>
    <x v="11"/>
    <s v="N"/>
    <x v="0"/>
  </r>
  <r>
    <x v="1"/>
    <x v="1"/>
    <x v="862"/>
    <n v="26"/>
    <n v="487"/>
    <x v="2"/>
    <x v="11"/>
    <s v="J"/>
    <x v="0"/>
  </r>
  <r>
    <x v="1"/>
    <x v="1"/>
    <x v="863"/>
    <n v="463"/>
    <n v="15"/>
    <x v="0"/>
    <x v="11"/>
    <s v="J"/>
    <x v="0"/>
  </r>
  <r>
    <x v="1"/>
    <x v="1"/>
    <x v="865"/>
    <n v="27"/>
    <n v="465"/>
    <x v="0"/>
    <x v="11"/>
    <s v="N"/>
    <x v="0"/>
  </r>
  <r>
    <x v="1"/>
    <x v="1"/>
    <x v="866"/>
    <n v="80"/>
    <n v="176"/>
    <x v="0"/>
    <x v="11"/>
    <s v="N"/>
    <x v="0"/>
  </r>
  <r>
    <x v="1"/>
    <x v="1"/>
    <x v="868"/>
    <n v="39"/>
    <n v="340"/>
    <x v="4"/>
    <x v="11"/>
    <s v="J"/>
    <x v="0"/>
  </r>
  <r>
    <x v="1"/>
    <x v="1"/>
    <x v="869"/>
    <n v="100"/>
    <n v="143"/>
    <x v="0"/>
    <x v="11"/>
    <s v="J"/>
    <x v="0"/>
  </r>
  <r>
    <x v="1"/>
    <x v="1"/>
    <x v="870"/>
    <n v="40"/>
    <n v="331"/>
    <x v="0"/>
    <x v="11"/>
    <s v="J"/>
    <x v="0"/>
  </r>
  <r>
    <x v="1"/>
    <x v="1"/>
    <x v="871"/>
    <n v="179"/>
    <n v="78"/>
    <x v="3"/>
    <x v="11"/>
    <s v="J"/>
    <x v="0"/>
  </r>
  <r>
    <x v="1"/>
    <x v="1"/>
    <x v="872"/>
    <n v="273"/>
    <n v="38"/>
    <x v="3"/>
    <x v="11"/>
    <s v="N"/>
    <x v="0"/>
  </r>
  <r>
    <x v="1"/>
    <x v="1"/>
    <x v="873"/>
    <n v="186"/>
    <n v="74"/>
    <x v="0"/>
    <x v="11"/>
    <s v="N"/>
    <x v="0"/>
  </r>
  <r>
    <x v="1"/>
    <x v="1"/>
    <x v="874"/>
    <n v="51"/>
    <n v="268"/>
    <x v="3"/>
    <x v="11"/>
    <s v="N"/>
    <x v="0"/>
  </r>
  <r>
    <x v="1"/>
    <x v="1"/>
    <x v="875"/>
    <n v="29"/>
    <n v="436"/>
    <x v="0"/>
    <x v="11"/>
    <s v="J"/>
    <x v="0"/>
  </r>
  <r>
    <x v="1"/>
    <x v="1"/>
    <x v="1170"/>
    <n v="29"/>
    <n v="436"/>
    <x v="2"/>
    <x v="11"/>
    <s v="J"/>
    <x v="0"/>
  </r>
  <r>
    <x v="1"/>
    <x v="1"/>
    <x v="876"/>
    <n v="335"/>
    <n v="32"/>
    <x v="3"/>
    <x v="11"/>
    <s v="N"/>
    <x v="0"/>
  </r>
  <r>
    <x v="1"/>
    <x v="1"/>
    <x v="877"/>
    <n v="42"/>
    <n v="313"/>
    <x v="4"/>
    <x v="11"/>
    <s v="N"/>
    <x v="0"/>
  </r>
  <r>
    <x v="1"/>
    <x v="1"/>
    <x v="878"/>
    <n v="122"/>
    <n v="121"/>
    <x v="3"/>
    <x v="11"/>
    <s v="N"/>
    <x v="0"/>
  </r>
  <r>
    <x v="1"/>
    <x v="1"/>
    <x v="1171"/>
    <n v="32"/>
    <n v="399"/>
    <x v="4"/>
    <x v="11"/>
    <s v="J"/>
    <x v="0"/>
  </r>
  <r>
    <x v="1"/>
    <x v="1"/>
    <x v="879"/>
    <n v="27"/>
    <n v="465"/>
    <x v="7"/>
    <x v="11"/>
    <s v="N"/>
    <x v="0"/>
  </r>
  <r>
    <x v="1"/>
    <x v="1"/>
    <x v="880"/>
    <n v="444"/>
    <n v="18"/>
    <x v="2"/>
    <x v="11"/>
    <s v="N"/>
    <x v="0"/>
  </r>
  <r>
    <x v="1"/>
    <x v="1"/>
    <x v="881"/>
    <n v="155"/>
    <n v="91"/>
    <x v="3"/>
    <x v="11"/>
    <s v="N"/>
    <x v="0"/>
  </r>
  <r>
    <x v="1"/>
    <x v="1"/>
    <x v="882"/>
    <n v="168"/>
    <n v="84"/>
    <x v="0"/>
    <x v="11"/>
    <s v="J"/>
    <x v="0"/>
  </r>
  <r>
    <x v="1"/>
    <x v="1"/>
    <x v="883"/>
    <n v="49"/>
    <n v="274"/>
    <x v="3"/>
    <x v="11"/>
    <s v="J"/>
    <x v="0"/>
  </r>
  <r>
    <x v="1"/>
    <x v="1"/>
    <x v="884"/>
    <n v="60"/>
    <n v="227"/>
    <x v="5"/>
    <x v="11"/>
    <s v="N"/>
    <x v="0"/>
  </r>
  <r>
    <x v="1"/>
    <x v="1"/>
    <x v="885"/>
    <n v="219"/>
    <n v="60"/>
    <x v="2"/>
    <x v="11"/>
    <s v="N"/>
    <x v="0"/>
  </r>
  <r>
    <x v="1"/>
    <x v="1"/>
    <x v="886"/>
    <n v="73"/>
    <n v="191"/>
    <x v="3"/>
    <x v="11"/>
    <s v="J"/>
    <x v="0"/>
  </r>
  <r>
    <x v="1"/>
    <x v="1"/>
    <x v="887"/>
    <n v="217"/>
    <n v="61"/>
    <x v="3"/>
    <x v="11"/>
    <s v="N"/>
    <x v="0"/>
  </r>
  <r>
    <x v="1"/>
    <x v="1"/>
    <x v="888"/>
    <n v="61"/>
    <n v="222"/>
    <x v="3"/>
    <x v="11"/>
    <s v="N"/>
    <x v="0"/>
  </r>
  <r>
    <x v="1"/>
    <x v="1"/>
    <x v="889"/>
    <n v="207"/>
    <n v="67"/>
    <x v="0"/>
    <x v="11"/>
    <s v="N"/>
    <x v="0"/>
  </r>
  <r>
    <x v="1"/>
    <x v="1"/>
    <x v="890"/>
    <n v="29"/>
    <n v="436"/>
    <x v="2"/>
    <x v="11"/>
    <s v="J"/>
    <x v="0"/>
  </r>
  <r>
    <x v="1"/>
    <x v="1"/>
    <x v="891"/>
    <n v="57"/>
    <n v="237"/>
    <x v="3"/>
    <x v="11"/>
    <s v="J"/>
    <x v="0"/>
  </r>
  <r>
    <x v="1"/>
    <x v="1"/>
    <x v="892"/>
    <n v="61"/>
    <n v="222"/>
    <x v="3"/>
    <x v="11"/>
    <s v="J"/>
    <x v="0"/>
  </r>
  <r>
    <x v="1"/>
    <x v="1"/>
    <x v="893"/>
    <n v="153"/>
    <n v="92"/>
    <x v="3"/>
    <x v="11"/>
    <s v="J"/>
    <x v="0"/>
  </r>
  <r>
    <x v="1"/>
    <x v="1"/>
    <x v="895"/>
    <n v="108"/>
    <n v="131"/>
    <x v="2"/>
    <x v="11"/>
    <s v="N"/>
    <x v="0"/>
  </r>
  <r>
    <x v="1"/>
    <x v="1"/>
    <x v="896"/>
    <n v="44"/>
    <n v="301"/>
    <x v="3"/>
    <x v="11"/>
    <s v="J"/>
    <x v="0"/>
  </r>
  <r>
    <x v="1"/>
    <x v="1"/>
    <x v="897"/>
    <n v="478"/>
    <n v="14"/>
    <x v="0"/>
    <x v="11"/>
    <s v="N"/>
    <x v="0"/>
  </r>
  <r>
    <x v="1"/>
    <x v="1"/>
    <x v="305"/>
    <n v="67"/>
    <n v="203"/>
    <x v="2"/>
    <x v="11"/>
    <s v="N"/>
    <x v="0"/>
  </r>
  <r>
    <x v="1"/>
    <x v="1"/>
    <x v="1172"/>
    <n v="32"/>
    <n v="399"/>
    <x v="5"/>
    <x v="11"/>
    <s v="N"/>
    <x v="0"/>
  </r>
  <r>
    <x v="1"/>
    <x v="1"/>
    <x v="899"/>
    <n v="131"/>
    <n v="111"/>
    <x v="5"/>
    <x v="11"/>
    <s v="N"/>
    <x v="0"/>
  </r>
  <r>
    <x v="1"/>
    <x v="1"/>
    <x v="901"/>
    <n v="286"/>
    <n v="37"/>
    <x v="3"/>
    <x v="11"/>
    <s v="N"/>
    <x v="0"/>
  </r>
  <r>
    <x v="1"/>
    <x v="1"/>
    <x v="902"/>
    <n v="34"/>
    <n v="384"/>
    <x v="0"/>
    <x v="11"/>
    <s v="J"/>
    <x v="0"/>
  </r>
  <r>
    <x v="1"/>
    <x v="1"/>
    <x v="903"/>
    <n v="75"/>
    <n v="189"/>
    <x v="3"/>
    <x v="11"/>
    <s v="J"/>
    <x v="0"/>
  </r>
  <r>
    <x v="1"/>
    <x v="1"/>
    <x v="904"/>
    <n v="228"/>
    <n v="56"/>
    <x v="3"/>
    <x v="11"/>
    <s v="J"/>
    <x v="0"/>
  </r>
  <r>
    <x v="1"/>
    <x v="1"/>
    <x v="905"/>
    <n v="46"/>
    <n v="285"/>
    <x v="3"/>
    <x v="11"/>
    <s v="J"/>
    <x v="0"/>
  </r>
  <r>
    <x v="1"/>
    <x v="1"/>
    <x v="906"/>
    <n v="33"/>
    <n v="389"/>
    <x v="3"/>
    <x v="11"/>
    <s v="J"/>
    <x v="0"/>
  </r>
  <r>
    <x v="1"/>
    <x v="1"/>
    <x v="317"/>
    <n v="32"/>
    <n v="399"/>
    <x v="2"/>
    <x v="11"/>
    <s v="J"/>
    <x v="0"/>
  </r>
  <r>
    <x v="1"/>
    <x v="1"/>
    <x v="908"/>
    <n v="359"/>
    <n v="29"/>
    <x v="3"/>
    <x v="11"/>
    <s v="N"/>
    <x v="0"/>
  </r>
  <r>
    <x v="1"/>
    <x v="1"/>
    <x v="909"/>
    <n v="33"/>
    <n v="389"/>
    <x v="5"/>
    <x v="12"/>
    <s v="J"/>
    <x v="0"/>
  </r>
  <r>
    <x v="1"/>
    <x v="1"/>
    <x v="910"/>
    <n v="39"/>
    <n v="340"/>
    <x v="3"/>
    <x v="12"/>
    <s v="J"/>
    <x v="0"/>
  </r>
  <r>
    <x v="1"/>
    <x v="1"/>
    <x v="911"/>
    <n v="49"/>
    <n v="274"/>
    <x v="4"/>
    <x v="12"/>
    <s v="N"/>
    <x v="0"/>
  </r>
  <r>
    <x v="1"/>
    <x v="1"/>
    <x v="912"/>
    <n v="31"/>
    <n v="410"/>
    <x v="3"/>
    <x v="12"/>
    <s v="J"/>
    <x v="0"/>
  </r>
  <r>
    <x v="1"/>
    <x v="1"/>
    <x v="913"/>
    <n v="70"/>
    <n v="197"/>
    <x v="1"/>
    <x v="12"/>
    <s v="J"/>
    <x v="0"/>
  </r>
  <r>
    <x v="1"/>
    <x v="1"/>
    <x v="914"/>
    <n v="36"/>
    <n v="362"/>
    <x v="0"/>
    <x v="12"/>
    <s v="J"/>
    <x v="0"/>
  </r>
  <r>
    <x v="1"/>
    <x v="1"/>
    <x v="915"/>
    <n v="90"/>
    <n v="162"/>
    <x v="2"/>
    <x v="12"/>
    <s v="J"/>
    <x v="0"/>
  </r>
  <r>
    <x v="1"/>
    <x v="1"/>
    <x v="916"/>
    <n v="38"/>
    <n v="348"/>
    <x v="0"/>
    <x v="12"/>
    <s v="N"/>
    <x v="0"/>
  </r>
  <r>
    <x v="1"/>
    <x v="1"/>
    <x v="917"/>
    <n v="84"/>
    <n v="169"/>
    <x v="3"/>
    <x v="12"/>
    <s v="J"/>
    <x v="0"/>
  </r>
  <r>
    <x v="1"/>
    <x v="1"/>
    <x v="1173"/>
    <n v="30"/>
    <n v="422"/>
    <x v="0"/>
    <x v="12"/>
    <s v="J"/>
    <x v="0"/>
  </r>
  <r>
    <x v="1"/>
    <x v="1"/>
    <x v="1174"/>
    <n v="25"/>
    <n v="503"/>
    <x v="0"/>
    <x v="12"/>
    <s v="J"/>
    <x v="0"/>
  </r>
  <r>
    <x v="1"/>
    <x v="1"/>
    <x v="919"/>
    <n v="118"/>
    <n v="123"/>
    <x v="3"/>
    <x v="12"/>
    <s v="N"/>
    <x v="0"/>
  </r>
  <r>
    <x v="1"/>
    <x v="1"/>
    <x v="920"/>
    <n v="99"/>
    <n v="145"/>
    <x v="3"/>
    <x v="12"/>
    <s v="J"/>
    <x v="0"/>
  </r>
  <r>
    <x v="1"/>
    <x v="1"/>
    <x v="921"/>
    <n v="40"/>
    <n v="331"/>
    <x v="0"/>
    <x v="12"/>
    <s v="J"/>
    <x v="0"/>
  </r>
  <r>
    <x v="1"/>
    <x v="1"/>
    <x v="922"/>
    <n v="267"/>
    <n v="40"/>
    <x v="0"/>
    <x v="12"/>
    <s v="J"/>
    <x v="0"/>
  </r>
  <r>
    <x v="1"/>
    <x v="1"/>
    <x v="1175"/>
    <n v="29"/>
    <n v="436"/>
    <x v="5"/>
    <x v="12"/>
    <s v="N"/>
    <x v="0"/>
  </r>
  <r>
    <x v="1"/>
    <x v="1"/>
    <x v="923"/>
    <n v="89"/>
    <n v="164"/>
    <x v="0"/>
    <x v="12"/>
    <s v="J"/>
    <x v="0"/>
  </r>
  <r>
    <x v="1"/>
    <x v="1"/>
    <x v="924"/>
    <n v="107"/>
    <n v="133"/>
    <x v="0"/>
    <x v="12"/>
    <s v="J"/>
    <x v="0"/>
  </r>
  <r>
    <x v="1"/>
    <x v="1"/>
    <x v="336"/>
    <n v="62"/>
    <n v="219"/>
    <x v="5"/>
    <x v="12"/>
    <s v="J"/>
    <x v="0"/>
  </r>
  <r>
    <x v="1"/>
    <x v="1"/>
    <x v="926"/>
    <n v="66"/>
    <n v="207"/>
    <x v="0"/>
    <x v="12"/>
    <s v="N"/>
    <x v="0"/>
  </r>
  <r>
    <x v="1"/>
    <x v="1"/>
    <x v="928"/>
    <n v="46"/>
    <n v="285"/>
    <x v="0"/>
    <x v="12"/>
    <s v="J"/>
    <x v="0"/>
  </r>
  <r>
    <x v="1"/>
    <x v="1"/>
    <x v="929"/>
    <n v="92"/>
    <n v="157"/>
    <x v="5"/>
    <x v="12"/>
    <s v="N"/>
    <x v="0"/>
  </r>
  <r>
    <x v="1"/>
    <x v="1"/>
    <x v="931"/>
    <n v="408"/>
    <n v="21"/>
    <x v="3"/>
    <x v="12"/>
    <s v="J"/>
    <x v="0"/>
  </r>
  <r>
    <x v="1"/>
    <x v="1"/>
    <x v="932"/>
    <n v="31"/>
    <n v="410"/>
    <x v="5"/>
    <x v="12"/>
    <s v="N"/>
    <x v="0"/>
  </r>
  <r>
    <x v="1"/>
    <x v="1"/>
    <x v="933"/>
    <n v="131"/>
    <n v="111"/>
    <x v="3"/>
    <x v="12"/>
    <s v="J"/>
    <x v="0"/>
  </r>
  <r>
    <x v="1"/>
    <x v="1"/>
    <x v="934"/>
    <n v="29"/>
    <n v="436"/>
    <x v="0"/>
    <x v="12"/>
    <s v="N"/>
    <x v="0"/>
  </r>
  <r>
    <x v="1"/>
    <x v="1"/>
    <x v="935"/>
    <n v="52"/>
    <n v="261"/>
    <x v="0"/>
    <x v="12"/>
    <s v="N"/>
    <x v="0"/>
  </r>
  <r>
    <x v="1"/>
    <x v="1"/>
    <x v="937"/>
    <n v="54"/>
    <n v="247"/>
    <x v="0"/>
    <x v="12"/>
    <s v="N"/>
    <x v="0"/>
  </r>
  <r>
    <x v="1"/>
    <x v="1"/>
    <x v="938"/>
    <n v="27"/>
    <n v="465"/>
    <x v="5"/>
    <x v="12"/>
    <s v="J"/>
    <x v="0"/>
  </r>
  <r>
    <x v="1"/>
    <x v="1"/>
    <x v="939"/>
    <n v="54"/>
    <n v="247"/>
    <x v="0"/>
    <x v="12"/>
    <s v="N"/>
    <x v="0"/>
  </r>
  <r>
    <x v="1"/>
    <x v="1"/>
    <x v="942"/>
    <n v="32"/>
    <n v="399"/>
    <x v="4"/>
    <x v="12"/>
    <s v="J"/>
    <x v="0"/>
  </r>
  <r>
    <x v="1"/>
    <x v="1"/>
    <x v="943"/>
    <n v="34"/>
    <n v="384"/>
    <x v="5"/>
    <x v="12"/>
    <s v="N"/>
    <x v="0"/>
  </r>
  <r>
    <x v="1"/>
    <x v="1"/>
    <x v="944"/>
    <n v="141"/>
    <n v="102"/>
    <x v="0"/>
    <x v="12"/>
    <s v="N"/>
    <x v="0"/>
  </r>
  <r>
    <x v="1"/>
    <x v="1"/>
    <x v="945"/>
    <n v="64"/>
    <n v="211"/>
    <x v="0"/>
    <x v="12"/>
    <s v="N"/>
    <x v="0"/>
  </r>
  <r>
    <x v="1"/>
    <x v="1"/>
    <x v="946"/>
    <n v="76"/>
    <n v="187"/>
    <x v="5"/>
    <x v="12"/>
    <s v="J"/>
    <x v="0"/>
  </r>
  <r>
    <x v="1"/>
    <x v="1"/>
    <x v="947"/>
    <n v="77"/>
    <n v="181"/>
    <x v="0"/>
    <x v="12"/>
    <s v="J"/>
    <x v="0"/>
  </r>
  <r>
    <x v="1"/>
    <x v="1"/>
    <x v="948"/>
    <n v="38"/>
    <n v="348"/>
    <x v="0"/>
    <x v="12"/>
    <s v="J"/>
    <x v="1"/>
  </r>
  <r>
    <x v="1"/>
    <x v="1"/>
    <x v="949"/>
    <n v="267"/>
    <n v="40"/>
    <x v="2"/>
    <x v="12"/>
    <s v="J"/>
    <x v="1"/>
  </r>
  <r>
    <x v="1"/>
    <x v="1"/>
    <x v="950"/>
    <n v="28"/>
    <n v="457"/>
    <x v="1"/>
    <x v="12"/>
    <s v="J"/>
    <x v="0"/>
  </r>
  <r>
    <x v="1"/>
    <x v="1"/>
    <x v="1176"/>
    <n v="27"/>
    <n v="465"/>
    <x v="0"/>
    <x v="12"/>
    <s v="J"/>
    <x v="0"/>
  </r>
  <r>
    <x v="1"/>
    <x v="1"/>
    <x v="1177"/>
    <n v="25"/>
    <n v="503"/>
    <x v="3"/>
    <x v="12"/>
    <s v="J"/>
    <x v="0"/>
  </r>
  <r>
    <x v="1"/>
    <x v="1"/>
    <x v="952"/>
    <n v="632"/>
    <n v="6"/>
    <x v="3"/>
    <x v="12"/>
    <s v="J"/>
    <x v="0"/>
  </r>
  <r>
    <x v="1"/>
    <x v="1"/>
    <x v="953"/>
    <n v="34"/>
    <n v="384"/>
    <x v="5"/>
    <x v="12"/>
    <s v="N"/>
    <x v="0"/>
  </r>
  <r>
    <x v="1"/>
    <x v="1"/>
    <x v="954"/>
    <n v="58"/>
    <n v="234"/>
    <x v="5"/>
    <x v="12"/>
    <s v="J"/>
    <x v="0"/>
  </r>
  <r>
    <x v="1"/>
    <x v="1"/>
    <x v="955"/>
    <n v="45"/>
    <n v="294"/>
    <x v="0"/>
    <x v="12"/>
    <s v="J"/>
    <x v="0"/>
  </r>
  <r>
    <x v="1"/>
    <x v="1"/>
    <x v="957"/>
    <n v="359"/>
    <n v="29"/>
    <x v="0"/>
    <x v="12"/>
    <s v="J"/>
    <x v="0"/>
  </r>
  <r>
    <x v="1"/>
    <x v="1"/>
    <x v="958"/>
    <n v="48"/>
    <n v="278"/>
    <x v="3"/>
    <x v="12"/>
    <s v="N"/>
    <x v="0"/>
  </r>
  <r>
    <x v="1"/>
    <x v="1"/>
    <x v="959"/>
    <n v="98"/>
    <n v="148"/>
    <x v="3"/>
    <x v="12"/>
    <s v="J"/>
    <x v="0"/>
  </r>
  <r>
    <x v="1"/>
    <x v="1"/>
    <x v="1178"/>
    <n v="29"/>
    <n v="436"/>
    <x v="0"/>
    <x v="12"/>
    <s v="N"/>
    <x v="0"/>
  </r>
  <r>
    <x v="1"/>
    <x v="1"/>
    <x v="960"/>
    <n v="34"/>
    <n v="384"/>
    <x v="0"/>
    <x v="12"/>
    <s v="J"/>
    <x v="0"/>
  </r>
  <r>
    <x v="1"/>
    <x v="1"/>
    <x v="961"/>
    <n v="27"/>
    <n v="465"/>
    <x v="0"/>
    <x v="12"/>
    <s v="N"/>
    <x v="0"/>
  </r>
  <r>
    <x v="1"/>
    <x v="1"/>
    <x v="962"/>
    <n v="134"/>
    <n v="108"/>
    <x v="5"/>
    <x v="12"/>
    <s v="J"/>
    <x v="0"/>
  </r>
  <r>
    <x v="1"/>
    <x v="1"/>
    <x v="963"/>
    <n v="35"/>
    <n v="373"/>
    <x v="3"/>
    <x v="12"/>
    <s v="J"/>
    <x v="0"/>
  </r>
  <r>
    <x v="1"/>
    <x v="1"/>
    <x v="965"/>
    <n v="63"/>
    <n v="216"/>
    <x v="5"/>
    <x v="12"/>
    <s v="N"/>
    <x v="0"/>
  </r>
  <r>
    <x v="1"/>
    <x v="1"/>
    <x v="1179"/>
    <n v="25"/>
    <n v="503"/>
    <x v="3"/>
    <x v="13"/>
    <s v="J"/>
    <x v="0"/>
  </r>
  <r>
    <x v="1"/>
    <x v="1"/>
    <x v="966"/>
    <n v="59"/>
    <n v="232"/>
    <x v="0"/>
    <x v="13"/>
    <s v="N"/>
    <x v="0"/>
  </r>
  <r>
    <x v="1"/>
    <x v="1"/>
    <x v="967"/>
    <n v="46"/>
    <n v="285"/>
    <x v="5"/>
    <x v="13"/>
    <s v="N"/>
    <x v="0"/>
  </r>
  <r>
    <x v="1"/>
    <x v="1"/>
    <x v="968"/>
    <n v="189"/>
    <n v="73"/>
    <x v="0"/>
    <x v="13"/>
    <s v="N"/>
    <x v="0"/>
  </r>
  <r>
    <x v="1"/>
    <x v="1"/>
    <x v="1180"/>
    <n v="25"/>
    <n v="503"/>
    <x v="4"/>
    <x v="13"/>
    <s v="N"/>
    <x v="0"/>
  </r>
  <r>
    <x v="1"/>
    <x v="1"/>
    <x v="969"/>
    <n v="42"/>
    <n v="313"/>
    <x v="4"/>
    <x v="13"/>
    <s v="J"/>
    <x v="0"/>
  </r>
  <r>
    <x v="1"/>
    <x v="1"/>
    <x v="971"/>
    <n v="42"/>
    <n v="313"/>
    <x v="3"/>
    <x v="13"/>
    <s v="J"/>
    <x v="0"/>
  </r>
  <r>
    <x v="1"/>
    <x v="1"/>
    <x v="1181"/>
    <n v="29"/>
    <n v="436"/>
    <x v="3"/>
    <x v="13"/>
    <s v="J"/>
    <x v="0"/>
  </r>
  <r>
    <x v="1"/>
    <x v="1"/>
    <x v="1182"/>
    <n v="25"/>
    <n v="503"/>
    <x v="5"/>
    <x v="13"/>
    <s v="N"/>
    <x v="0"/>
  </r>
  <r>
    <x v="1"/>
    <x v="1"/>
    <x v="972"/>
    <n v="61"/>
    <n v="222"/>
    <x v="0"/>
    <x v="13"/>
    <s v="J"/>
    <x v="0"/>
  </r>
  <r>
    <x v="1"/>
    <x v="1"/>
    <x v="973"/>
    <n v="71"/>
    <n v="195"/>
    <x v="5"/>
    <x v="13"/>
    <s v="N"/>
    <x v="0"/>
  </r>
  <r>
    <x v="1"/>
    <x v="1"/>
    <x v="974"/>
    <n v="37"/>
    <n v="358"/>
    <x v="3"/>
    <x v="13"/>
    <s v="N"/>
    <x v="0"/>
  </r>
  <r>
    <x v="1"/>
    <x v="1"/>
    <x v="975"/>
    <n v="127"/>
    <n v="117"/>
    <x v="0"/>
    <x v="13"/>
    <s v="N"/>
    <x v="0"/>
  </r>
  <r>
    <x v="1"/>
    <x v="1"/>
    <x v="977"/>
    <n v="35"/>
    <n v="373"/>
    <x v="3"/>
    <x v="13"/>
    <s v="N"/>
    <x v="0"/>
  </r>
  <r>
    <x v="1"/>
    <x v="1"/>
    <x v="978"/>
    <n v="395"/>
    <n v="23"/>
    <x v="3"/>
    <x v="13"/>
    <s v="J"/>
    <x v="0"/>
  </r>
  <r>
    <x v="1"/>
    <x v="1"/>
    <x v="979"/>
    <n v="102"/>
    <n v="140"/>
    <x v="3"/>
    <x v="13"/>
    <s v="J"/>
    <x v="0"/>
  </r>
  <r>
    <x v="1"/>
    <x v="1"/>
    <x v="980"/>
    <n v="38"/>
    <n v="348"/>
    <x v="5"/>
    <x v="13"/>
    <s v="N"/>
    <x v="0"/>
  </r>
  <r>
    <x v="1"/>
    <x v="1"/>
    <x v="981"/>
    <n v="53"/>
    <n v="255"/>
    <x v="3"/>
    <x v="13"/>
    <s v="N"/>
    <x v="0"/>
  </r>
  <r>
    <x v="1"/>
    <x v="1"/>
    <x v="982"/>
    <n v="299"/>
    <n v="36"/>
    <x v="2"/>
    <x v="13"/>
    <s v="N"/>
    <x v="0"/>
  </r>
  <r>
    <x v="1"/>
    <x v="1"/>
    <x v="983"/>
    <n v="138"/>
    <n v="103"/>
    <x v="3"/>
    <x v="13"/>
    <s v="J"/>
    <x v="1"/>
  </r>
  <r>
    <x v="1"/>
    <x v="1"/>
    <x v="984"/>
    <n v="29"/>
    <n v="436"/>
    <x v="3"/>
    <x v="13"/>
    <s v="J"/>
    <x v="0"/>
  </r>
  <r>
    <x v="1"/>
    <x v="1"/>
    <x v="985"/>
    <n v="516"/>
    <n v="10"/>
    <x v="3"/>
    <x v="13"/>
    <s v="J"/>
    <x v="0"/>
  </r>
  <r>
    <x v="1"/>
    <x v="1"/>
    <x v="986"/>
    <n v="67"/>
    <n v="203"/>
    <x v="4"/>
    <x v="13"/>
    <s v="N"/>
    <x v="0"/>
  </r>
  <r>
    <x v="1"/>
    <x v="1"/>
    <x v="987"/>
    <n v="516"/>
    <n v="10"/>
    <x v="3"/>
    <x v="13"/>
    <s v="J"/>
    <x v="0"/>
  </r>
  <r>
    <x v="1"/>
    <x v="1"/>
    <x v="988"/>
    <n v="211"/>
    <n v="64"/>
    <x v="0"/>
    <x v="13"/>
    <s v="J"/>
    <x v="0"/>
  </r>
  <r>
    <x v="1"/>
    <x v="1"/>
    <x v="989"/>
    <n v="104"/>
    <n v="136"/>
    <x v="3"/>
    <x v="13"/>
    <s v="J"/>
    <x v="0"/>
  </r>
  <r>
    <x v="1"/>
    <x v="1"/>
    <x v="990"/>
    <n v="70"/>
    <n v="197"/>
    <x v="3"/>
    <x v="13"/>
    <s v="J"/>
    <x v="0"/>
  </r>
  <r>
    <x v="1"/>
    <x v="1"/>
    <x v="991"/>
    <n v="412"/>
    <n v="20"/>
    <x v="3"/>
    <x v="13"/>
    <s v="J"/>
    <x v="0"/>
  </r>
  <r>
    <x v="1"/>
    <x v="1"/>
    <x v="992"/>
    <n v="53"/>
    <n v="255"/>
    <x v="3"/>
    <x v="13"/>
    <s v="N"/>
    <x v="0"/>
  </r>
  <r>
    <x v="1"/>
    <x v="1"/>
    <x v="995"/>
    <n v="81"/>
    <n v="174"/>
    <x v="2"/>
    <x v="13"/>
    <s v="N"/>
    <x v="0"/>
  </r>
  <r>
    <x v="1"/>
    <x v="1"/>
    <x v="998"/>
    <n v="41"/>
    <n v="324"/>
    <x v="5"/>
    <x v="13"/>
    <s v="J"/>
    <x v="0"/>
  </r>
  <r>
    <x v="1"/>
    <x v="1"/>
    <x v="999"/>
    <n v="99"/>
    <n v="145"/>
    <x v="5"/>
    <x v="13"/>
    <s v="J"/>
    <x v="0"/>
  </r>
  <r>
    <x v="1"/>
    <x v="1"/>
    <x v="1000"/>
    <n v="33"/>
    <n v="389"/>
    <x v="0"/>
    <x v="13"/>
    <s v="N"/>
    <x v="0"/>
  </r>
  <r>
    <x v="1"/>
    <x v="1"/>
    <x v="1001"/>
    <n v="461"/>
    <n v="17"/>
    <x v="5"/>
    <x v="14"/>
    <s v="J"/>
    <x v="1"/>
  </r>
  <r>
    <x v="1"/>
    <x v="1"/>
    <x v="1003"/>
    <n v="25"/>
    <n v="503"/>
    <x v="4"/>
    <x v="14"/>
    <s v="N"/>
    <x v="0"/>
  </r>
  <r>
    <x v="1"/>
    <x v="1"/>
    <x v="1004"/>
    <n v="72"/>
    <n v="192"/>
    <x v="1"/>
    <x v="15"/>
    <s v="J"/>
    <x v="0"/>
  </r>
  <r>
    <x v="1"/>
    <x v="1"/>
    <x v="1005"/>
    <n v="143"/>
    <n v="100"/>
    <x v="5"/>
    <x v="15"/>
    <s v="J"/>
    <x v="1"/>
  </r>
  <r>
    <x v="1"/>
    <x v="1"/>
    <x v="1006"/>
    <n v="97"/>
    <n v="151"/>
    <x v="3"/>
    <x v="15"/>
    <s v="N"/>
    <x v="0"/>
  </r>
  <r>
    <x v="1"/>
    <x v="1"/>
    <x v="1007"/>
    <n v="124"/>
    <n v="120"/>
    <x v="2"/>
    <x v="15"/>
    <s v="N"/>
    <x v="0"/>
  </r>
  <r>
    <x v="1"/>
    <x v="1"/>
    <x v="1008"/>
    <n v="54"/>
    <n v="247"/>
    <x v="0"/>
    <x v="15"/>
    <s v="J"/>
    <x v="0"/>
  </r>
  <r>
    <x v="1"/>
    <x v="1"/>
    <x v="1009"/>
    <n v="86"/>
    <n v="167"/>
    <x v="0"/>
    <x v="15"/>
    <s v="N"/>
    <x v="0"/>
  </r>
  <r>
    <x v="1"/>
    <x v="1"/>
    <x v="1011"/>
    <n v="177"/>
    <n v="80"/>
    <x v="3"/>
    <x v="15"/>
    <s v="N"/>
    <x v="0"/>
  </r>
  <r>
    <x v="1"/>
    <x v="1"/>
    <x v="1012"/>
    <n v="51"/>
    <n v="268"/>
    <x v="2"/>
    <x v="15"/>
    <s v="J"/>
    <x v="0"/>
  </r>
  <r>
    <x v="1"/>
    <x v="1"/>
    <x v="437"/>
    <n v="26"/>
    <n v="487"/>
    <x v="0"/>
    <x v="16"/>
    <s v="N"/>
    <x v="0"/>
  </r>
  <r>
    <x v="1"/>
    <x v="1"/>
    <x v="1183"/>
    <n v="26"/>
    <n v="487"/>
    <x v="4"/>
    <x v="17"/>
    <s v="N"/>
    <x v="0"/>
  </r>
  <r>
    <x v="1"/>
    <x v="1"/>
    <x v="1016"/>
    <n v="42"/>
    <n v="313"/>
    <x v="5"/>
    <x v="17"/>
    <s v="N"/>
    <x v="0"/>
  </r>
  <r>
    <x v="1"/>
    <x v="1"/>
    <x v="456"/>
    <n v="60"/>
    <n v="227"/>
    <x v="0"/>
    <x v="17"/>
    <s v="N"/>
    <x v="0"/>
  </r>
  <r>
    <x v="1"/>
    <x v="1"/>
    <x v="460"/>
    <n v="117"/>
    <n v="125"/>
    <x v="0"/>
    <x v="17"/>
    <s v="N"/>
    <x v="0"/>
  </r>
  <r>
    <x v="1"/>
    <x v="1"/>
    <x v="1184"/>
    <n v="25"/>
    <n v="503"/>
    <x v="4"/>
    <x v="17"/>
    <s v="N"/>
    <x v="0"/>
  </r>
  <r>
    <x v="1"/>
    <x v="1"/>
    <x v="1018"/>
    <n v="47"/>
    <n v="280"/>
    <x v="0"/>
    <x v="17"/>
    <s v="N"/>
    <x v="0"/>
  </r>
  <r>
    <x v="1"/>
    <x v="1"/>
    <x v="1019"/>
    <n v="157"/>
    <n v="89"/>
    <x v="3"/>
    <x v="17"/>
    <s v="N"/>
    <x v="0"/>
  </r>
  <r>
    <x v="1"/>
    <x v="1"/>
    <x v="1020"/>
    <n v="95"/>
    <n v="152"/>
    <x v="0"/>
    <x v="17"/>
    <s v="J"/>
    <x v="1"/>
  </r>
  <r>
    <x v="1"/>
    <x v="1"/>
    <x v="1185"/>
    <n v="25"/>
    <n v="503"/>
    <x v="0"/>
    <x v="17"/>
    <s v="N"/>
    <x v="0"/>
  </r>
  <r>
    <x v="1"/>
    <x v="1"/>
    <x v="1021"/>
    <n v="338"/>
    <n v="31"/>
    <x v="3"/>
    <x v="17"/>
    <s v="N"/>
    <x v="0"/>
  </r>
  <r>
    <x v="1"/>
    <x v="1"/>
    <x v="1022"/>
    <n v="211"/>
    <n v="64"/>
    <x v="3"/>
    <x v="17"/>
    <s v="J"/>
    <x v="0"/>
  </r>
  <r>
    <x v="1"/>
    <x v="1"/>
    <x v="1023"/>
    <n v="142"/>
    <n v="101"/>
    <x v="4"/>
    <x v="17"/>
    <s v="N"/>
    <x v="0"/>
  </r>
  <r>
    <x v="1"/>
    <x v="1"/>
    <x v="1024"/>
    <n v="35"/>
    <n v="373"/>
    <x v="3"/>
    <x v="17"/>
    <s v="N"/>
    <x v="0"/>
  </r>
  <r>
    <x v="1"/>
    <x v="1"/>
    <x v="1025"/>
    <n v="45"/>
    <n v="294"/>
    <x v="0"/>
    <x v="17"/>
    <s v="J"/>
    <x v="0"/>
  </r>
  <r>
    <x v="1"/>
    <x v="1"/>
    <x v="1027"/>
    <n v="57"/>
    <n v="237"/>
    <x v="3"/>
    <x v="17"/>
    <s v="N"/>
    <x v="0"/>
  </r>
  <r>
    <x v="1"/>
    <x v="1"/>
    <x v="1028"/>
    <n v="500"/>
    <n v="13"/>
    <x v="3"/>
    <x v="18"/>
    <s v="J"/>
    <x v="0"/>
  </r>
  <r>
    <x v="1"/>
    <x v="1"/>
    <x v="1030"/>
    <n v="40"/>
    <n v="331"/>
    <x v="0"/>
    <x v="18"/>
    <s v="N"/>
    <x v="0"/>
  </r>
  <r>
    <x v="1"/>
    <x v="1"/>
    <x v="1032"/>
    <n v="36"/>
    <n v="362"/>
    <x v="5"/>
    <x v="18"/>
    <s v="J"/>
    <x v="0"/>
  </r>
  <r>
    <x v="1"/>
    <x v="1"/>
    <x v="469"/>
    <n v="135"/>
    <n v="107"/>
    <x v="2"/>
    <x v="18"/>
    <s v="N"/>
    <x v="0"/>
  </r>
  <r>
    <x v="1"/>
    <x v="1"/>
    <x v="1033"/>
    <n v="41"/>
    <n v="324"/>
    <x v="5"/>
    <x v="18"/>
    <s v="N"/>
    <x v="0"/>
  </r>
  <r>
    <x v="1"/>
    <x v="1"/>
    <x v="1034"/>
    <n v="30"/>
    <n v="422"/>
    <x v="0"/>
    <x v="18"/>
    <s v="J"/>
    <x v="0"/>
  </r>
  <r>
    <x v="1"/>
    <x v="1"/>
    <x v="1035"/>
    <n v="256"/>
    <n v="47"/>
    <x v="0"/>
    <x v="18"/>
    <s v="N"/>
    <x v="0"/>
  </r>
  <r>
    <x v="1"/>
    <x v="1"/>
    <x v="1036"/>
    <n v="541"/>
    <n v="8"/>
    <x v="3"/>
    <x v="18"/>
    <s v="N"/>
    <x v="0"/>
  </r>
  <r>
    <x v="1"/>
    <x v="1"/>
    <x v="1037"/>
    <n v="393"/>
    <n v="24"/>
    <x v="0"/>
    <x v="18"/>
    <s v="J"/>
    <x v="0"/>
  </r>
  <r>
    <x v="1"/>
    <x v="1"/>
    <x v="1038"/>
    <n v="27"/>
    <n v="465"/>
    <x v="3"/>
    <x v="18"/>
    <s v="J"/>
    <x v="0"/>
  </r>
  <r>
    <x v="1"/>
    <x v="1"/>
    <x v="1039"/>
    <n v="27"/>
    <n v="465"/>
    <x v="4"/>
    <x v="18"/>
    <s v="J"/>
    <x v="0"/>
  </r>
  <r>
    <x v="1"/>
    <x v="1"/>
    <x v="1040"/>
    <n v="39"/>
    <n v="340"/>
    <x v="5"/>
    <x v="18"/>
    <s v="J"/>
    <x v="0"/>
  </r>
  <r>
    <x v="1"/>
    <x v="1"/>
    <x v="1041"/>
    <n v="52"/>
    <n v="261"/>
    <x v="5"/>
    <x v="18"/>
    <s v="J"/>
    <x v="0"/>
  </r>
  <r>
    <x v="1"/>
    <x v="1"/>
    <x v="1042"/>
    <n v="36"/>
    <n v="362"/>
    <x v="0"/>
    <x v="18"/>
    <s v="J"/>
    <x v="0"/>
  </r>
  <r>
    <x v="1"/>
    <x v="1"/>
    <x v="1043"/>
    <n v="72"/>
    <n v="192"/>
    <x v="3"/>
    <x v="18"/>
    <s v="J"/>
    <x v="0"/>
  </r>
  <r>
    <x v="1"/>
    <x v="1"/>
    <x v="485"/>
    <n v="115"/>
    <n v="126"/>
    <x v="0"/>
    <x v="18"/>
    <s v="N"/>
    <x v="0"/>
  </r>
  <r>
    <x v="1"/>
    <x v="1"/>
    <x v="1044"/>
    <n v="35"/>
    <n v="373"/>
    <x v="5"/>
    <x v="18"/>
    <s v="J"/>
    <x v="0"/>
  </r>
  <r>
    <x v="1"/>
    <x v="1"/>
    <x v="1186"/>
    <n v="29"/>
    <n v="436"/>
    <x v="0"/>
    <x v="18"/>
    <s v="J"/>
    <x v="0"/>
  </r>
  <r>
    <x v="1"/>
    <x v="1"/>
    <x v="1045"/>
    <n v="82"/>
    <n v="173"/>
    <x v="0"/>
    <x v="18"/>
    <s v="J"/>
    <x v="0"/>
  </r>
  <r>
    <x v="1"/>
    <x v="1"/>
    <x v="1047"/>
    <n v="53"/>
    <n v="255"/>
    <x v="3"/>
    <x v="18"/>
    <s v="J"/>
    <x v="0"/>
  </r>
  <r>
    <x v="1"/>
    <x v="1"/>
    <x v="1048"/>
    <n v="322"/>
    <n v="34"/>
    <x v="0"/>
    <x v="18"/>
    <s v="J"/>
    <x v="0"/>
  </r>
  <r>
    <x v="1"/>
    <x v="1"/>
    <x v="1049"/>
    <n v="388"/>
    <n v="25"/>
    <x v="0"/>
    <x v="18"/>
    <s v="J"/>
    <x v="0"/>
  </r>
  <r>
    <x v="1"/>
    <x v="1"/>
    <x v="1050"/>
    <n v="71"/>
    <n v="195"/>
    <x v="3"/>
    <x v="18"/>
    <s v="N"/>
    <x v="0"/>
  </r>
  <r>
    <x v="1"/>
    <x v="1"/>
    <x v="1051"/>
    <n v="232"/>
    <n v="54"/>
    <x v="5"/>
    <x v="18"/>
    <s v="N"/>
    <x v="0"/>
  </r>
  <r>
    <x v="1"/>
    <x v="1"/>
    <x v="1052"/>
    <n v="677"/>
    <n v="3"/>
    <x v="5"/>
    <x v="18"/>
    <s v="N"/>
    <x v="0"/>
  </r>
  <r>
    <x v="1"/>
    <x v="1"/>
    <x v="1187"/>
    <n v="25"/>
    <n v="503"/>
    <x v="5"/>
    <x v="18"/>
    <s v="J"/>
    <x v="0"/>
  </r>
  <r>
    <x v="1"/>
    <x v="1"/>
    <x v="1053"/>
    <n v="100"/>
    <n v="143"/>
    <x v="5"/>
    <x v="18"/>
    <s v="J"/>
    <x v="0"/>
  </r>
  <r>
    <x v="1"/>
    <x v="1"/>
    <x v="1054"/>
    <n v="110"/>
    <n v="130"/>
    <x v="5"/>
    <x v="18"/>
    <s v="J"/>
    <x v="0"/>
  </r>
  <r>
    <x v="1"/>
    <x v="1"/>
    <x v="1188"/>
    <n v="26"/>
    <n v="487"/>
    <x v="2"/>
    <x v="18"/>
    <s v="J"/>
    <x v="0"/>
  </r>
  <r>
    <x v="1"/>
    <x v="1"/>
    <x v="1055"/>
    <n v="160"/>
    <n v="88"/>
    <x v="3"/>
    <x v="18"/>
    <s v="J"/>
    <x v="0"/>
  </r>
  <r>
    <x v="1"/>
    <x v="1"/>
    <x v="1056"/>
    <n v="228"/>
    <n v="56"/>
    <x v="3"/>
    <x v="18"/>
    <s v="N"/>
    <x v="0"/>
  </r>
  <r>
    <x v="1"/>
    <x v="1"/>
    <x v="1057"/>
    <n v="64"/>
    <n v="211"/>
    <x v="3"/>
    <x v="19"/>
    <s v="J"/>
    <x v="0"/>
  </r>
  <r>
    <x v="1"/>
    <x v="1"/>
    <x v="1189"/>
    <n v="29"/>
    <n v="436"/>
    <x v="5"/>
    <x v="19"/>
    <s v="J"/>
    <x v="0"/>
  </r>
  <r>
    <x v="1"/>
    <x v="1"/>
    <x v="1059"/>
    <n v="669"/>
    <n v="4"/>
    <x v="3"/>
    <x v="19"/>
    <s v="N"/>
    <x v="0"/>
  </r>
  <r>
    <x v="1"/>
    <x v="1"/>
    <x v="1060"/>
    <n v="169"/>
    <n v="83"/>
    <x v="0"/>
    <x v="19"/>
    <s v="N"/>
    <x v="0"/>
  </r>
  <r>
    <x v="1"/>
    <x v="1"/>
    <x v="1061"/>
    <n v="45"/>
    <n v="294"/>
    <x v="5"/>
    <x v="19"/>
    <s v="N"/>
    <x v="0"/>
  </r>
  <r>
    <x v="1"/>
    <x v="1"/>
    <x v="1062"/>
    <n v="41"/>
    <n v="324"/>
    <x v="0"/>
    <x v="19"/>
    <s v="J"/>
    <x v="0"/>
  </r>
  <r>
    <x v="1"/>
    <x v="1"/>
    <x v="1063"/>
    <n v="98"/>
    <n v="148"/>
    <x v="0"/>
    <x v="21"/>
    <s v="J"/>
    <x v="0"/>
  </r>
  <r>
    <x v="1"/>
    <x v="1"/>
    <x v="1064"/>
    <n v="47"/>
    <n v="280"/>
    <x v="7"/>
    <x v="21"/>
    <s v="J"/>
    <x v="0"/>
  </r>
  <r>
    <x v="1"/>
    <x v="1"/>
    <x v="1065"/>
    <n v="77"/>
    <n v="181"/>
    <x v="4"/>
    <x v="21"/>
    <s v="N"/>
    <x v="0"/>
  </r>
  <r>
    <x v="1"/>
    <x v="1"/>
    <x v="1066"/>
    <n v="26"/>
    <n v="487"/>
    <x v="4"/>
    <x v="21"/>
    <s v="N"/>
    <x v="0"/>
  </r>
  <r>
    <x v="1"/>
    <x v="1"/>
    <x v="1190"/>
    <n v="35"/>
    <n v="373"/>
    <x v="0"/>
    <x v="21"/>
    <s v="J"/>
    <x v="0"/>
  </r>
  <r>
    <x v="1"/>
    <x v="1"/>
    <x v="1191"/>
    <n v="27"/>
    <n v="465"/>
    <x v="4"/>
    <x v="21"/>
    <s v="J"/>
    <x v="0"/>
  </r>
  <r>
    <x v="1"/>
    <x v="1"/>
    <x v="1067"/>
    <n v="52"/>
    <n v="261"/>
    <x v="0"/>
    <x v="21"/>
    <s v="N"/>
    <x v="0"/>
  </r>
  <r>
    <x v="1"/>
    <x v="1"/>
    <x v="1068"/>
    <n v="167"/>
    <n v="86"/>
    <x v="5"/>
    <x v="21"/>
    <s v="N"/>
    <x v="0"/>
  </r>
  <r>
    <x v="1"/>
    <x v="1"/>
    <x v="1069"/>
    <n v="230"/>
    <n v="55"/>
    <x v="3"/>
    <x v="21"/>
    <s v="N"/>
    <x v="0"/>
  </r>
  <r>
    <x v="1"/>
    <x v="1"/>
    <x v="1071"/>
    <n v="77"/>
    <n v="181"/>
    <x v="5"/>
    <x v="21"/>
    <s v="J"/>
    <x v="0"/>
  </r>
  <r>
    <x v="1"/>
    <x v="1"/>
    <x v="1072"/>
    <n v="94"/>
    <n v="154"/>
    <x v="1"/>
    <x v="21"/>
    <s v="J"/>
    <x v="0"/>
  </r>
  <r>
    <x v="1"/>
    <x v="1"/>
    <x v="1073"/>
    <n v="27"/>
    <n v="465"/>
    <x v="5"/>
    <x v="21"/>
    <s v="N"/>
    <x v="0"/>
  </r>
  <r>
    <x v="1"/>
    <x v="1"/>
    <x v="1074"/>
    <n v="55"/>
    <n v="244"/>
    <x v="0"/>
    <x v="21"/>
    <s v="N"/>
    <x v="0"/>
  </r>
  <r>
    <x v="1"/>
    <x v="1"/>
    <x v="1075"/>
    <n v="44"/>
    <n v="301"/>
    <x v="3"/>
    <x v="21"/>
    <s v="J"/>
    <x v="0"/>
  </r>
  <r>
    <x v="1"/>
    <x v="1"/>
    <x v="1078"/>
    <n v="36"/>
    <n v="362"/>
    <x v="5"/>
    <x v="21"/>
    <s v="N"/>
    <x v="0"/>
  </r>
  <r>
    <x v="1"/>
    <x v="1"/>
    <x v="1079"/>
    <n v="27"/>
    <n v="465"/>
    <x v="0"/>
    <x v="22"/>
    <s v="J"/>
    <x v="0"/>
  </r>
  <r>
    <x v="1"/>
    <x v="1"/>
    <x v="1080"/>
    <n v="44"/>
    <n v="301"/>
    <x v="3"/>
    <x v="22"/>
    <s v="J"/>
    <x v="0"/>
  </r>
  <r>
    <x v="1"/>
    <x v="1"/>
    <x v="1192"/>
    <n v="30"/>
    <n v="422"/>
    <x v="1"/>
    <x v="22"/>
    <s v="N"/>
    <x v="0"/>
  </r>
  <r>
    <x v="1"/>
    <x v="1"/>
    <x v="1081"/>
    <n v="32"/>
    <n v="399"/>
    <x v="6"/>
    <x v="22"/>
    <s v="N"/>
    <x v="0"/>
  </r>
  <r>
    <x v="1"/>
    <x v="1"/>
    <x v="1193"/>
    <n v="31"/>
    <n v="410"/>
    <x v="7"/>
    <x v="22"/>
    <s v="J"/>
    <x v="0"/>
  </r>
  <r>
    <x v="1"/>
    <x v="1"/>
    <x v="1194"/>
    <n v="28"/>
    <n v="457"/>
    <x v="3"/>
    <x v="24"/>
    <s v="J"/>
    <x v="0"/>
  </r>
  <r>
    <x v="1"/>
    <x v="1"/>
    <x v="1082"/>
    <n v="462"/>
    <n v="16"/>
    <x v="3"/>
    <x v="24"/>
    <s v="J"/>
    <x v="0"/>
  </r>
  <r>
    <x v="1"/>
    <x v="1"/>
    <x v="1083"/>
    <n v="27"/>
    <n v="465"/>
    <x v="0"/>
    <x v="24"/>
    <s v="N"/>
    <x v="0"/>
  </r>
  <r>
    <x v="1"/>
    <x v="1"/>
    <x v="1084"/>
    <n v="62"/>
    <n v="219"/>
    <x v="5"/>
    <x v="24"/>
    <s v="N"/>
    <x v="0"/>
  </r>
  <r>
    <x v="1"/>
    <x v="1"/>
    <x v="1085"/>
    <n v="55"/>
    <n v="244"/>
    <x v="4"/>
    <x v="24"/>
    <s v="N"/>
    <x v="0"/>
  </r>
  <r>
    <x v="1"/>
    <x v="1"/>
    <x v="1086"/>
    <n v="31"/>
    <n v="410"/>
    <x v="5"/>
    <x v="24"/>
    <s v="N"/>
    <x v="0"/>
  </r>
  <r>
    <x v="1"/>
    <x v="1"/>
    <x v="1087"/>
    <n v="104"/>
    <n v="136"/>
    <x v="3"/>
    <x v="24"/>
    <s v="N"/>
    <x v="0"/>
  </r>
  <r>
    <x v="1"/>
    <x v="1"/>
    <x v="1088"/>
    <n v="51"/>
    <n v="268"/>
    <x v="5"/>
    <x v="24"/>
    <s v="N"/>
    <x v="0"/>
  </r>
  <r>
    <x v="1"/>
    <x v="1"/>
    <x v="1089"/>
    <n v="105"/>
    <n v="135"/>
    <x v="3"/>
    <x v="24"/>
    <s v="J"/>
    <x v="0"/>
  </r>
  <r>
    <x v="1"/>
    <x v="1"/>
    <x v="1090"/>
    <n v="29"/>
    <n v="436"/>
    <x v="0"/>
    <x v="25"/>
    <s v="N"/>
    <x v="0"/>
  </r>
  <r>
    <x v="1"/>
    <x v="1"/>
    <x v="1091"/>
    <n v="83"/>
    <n v="172"/>
    <x v="3"/>
    <x v="25"/>
    <s v="J"/>
    <x v="0"/>
  </r>
  <r>
    <x v="1"/>
    <x v="1"/>
    <x v="1195"/>
    <n v="30"/>
    <n v="422"/>
    <x v="0"/>
    <x v="25"/>
    <s v="N"/>
    <x v="0"/>
  </r>
  <r>
    <x v="1"/>
    <x v="1"/>
    <x v="1093"/>
    <n v="85"/>
    <n v="168"/>
    <x v="5"/>
    <x v="25"/>
    <s v="J"/>
    <x v="0"/>
  </r>
  <r>
    <x v="1"/>
    <x v="1"/>
    <x v="1094"/>
    <n v="42"/>
    <n v="313"/>
    <x v="3"/>
    <x v="25"/>
    <s v="N"/>
    <x v="0"/>
  </r>
  <r>
    <x v="1"/>
    <x v="1"/>
    <x v="1095"/>
    <n v="84"/>
    <n v="169"/>
    <x v="3"/>
    <x v="25"/>
    <s v="J"/>
    <x v="0"/>
  </r>
  <r>
    <x v="1"/>
    <x v="1"/>
    <x v="1096"/>
    <n v="35"/>
    <n v="373"/>
    <x v="0"/>
    <x v="25"/>
    <s v="J"/>
    <x v="0"/>
  </r>
  <r>
    <x v="1"/>
    <x v="1"/>
    <x v="1097"/>
    <n v="659"/>
    <n v="5"/>
    <x v="2"/>
    <x v="25"/>
    <s v="J"/>
    <x v="0"/>
  </r>
  <r>
    <x v="1"/>
    <x v="1"/>
    <x v="1098"/>
    <n v="54"/>
    <n v="247"/>
    <x v="4"/>
    <x v="25"/>
    <s v="N"/>
    <x v="0"/>
  </r>
  <r>
    <x v="2"/>
    <x v="0"/>
    <x v="0"/>
    <n v="125"/>
    <n v="129"/>
    <x v="0"/>
    <x v="0"/>
    <s v="N"/>
    <x v="0"/>
  </r>
  <r>
    <x v="2"/>
    <x v="0"/>
    <x v="1"/>
    <n v="42"/>
    <n v="366"/>
    <x v="1"/>
    <x v="0"/>
    <s v="J"/>
    <x v="0"/>
  </r>
  <r>
    <x v="2"/>
    <x v="0"/>
    <x v="2"/>
    <n v="38"/>
    <n v="407"/>
    <x v="2"/>
    <x v="0"/>
    <s v="N"/>
    <x v="0"/>
  </r>
  <r>
    <x v="2"/>
    <x v="0"/>
    <x v="3"/>
    <n v="215"/>
    <n v="67"/>
    <x v="3"/>
    <x v="0"/>
    <s v="J"/>
    <x v="0"/>
  </r>
  <r>
    <x v="2"/>
    <x v="0"/>
    <x v="4"/>
    <n v="25"/>
    <n v="553"/>
    <x v="4"/>
    <x v="0"/>
    <s v="N"/>
    <x v="0"/>
  </r>
  <r>
    <x v="2"/>
    <x v="0"/>
    <x v="5"/>
    <n v="35"/>
    <n v="441"/>
    <x v="2"/>
    <x v="0"/>
    <s v="J"/>
    <x v="0"/>
  </r>
  <r>
    <x v="2"/>
    <x v="0"/>
    <x v="6"/>
    <n v="461"/>
    <n v="16"/>
    <x v="3"/>
    <x v="0"/>
    <s v="N"/>
    <x v="0"/>
  </r>
  <r>
    <x v="2"/>
    <x v="0"/>
    <x v="7"/>
    <n v="37"/>
    <n v="414"/>
    <x v="4"/>
    <x v="0"/>
    <s v="N"/>
    <x v="0"/>
  </r>
  <r>
    <x v="2"/>
    <x v="0"/>
    <x v="9"/>
    <n v="40"/>
    <n v="391"/>
    <x v="0"/>
    <x v="0"/>
    <s v="J"/>
    <x v="0"/>
  </r>
  <r>
    <x v="2"/>
    <x v="0"/>
    <x v="10"/>
    <n v="67"/>
    <n v="236"/>
    <x v="0"/>
    <x v="0"/>
    <s v="J"/>
    <x v="0"/>
  </r>
  <r>
    <x v="2"/>
    <x v="0"/>
    <x v="11"/>
    <n v="49"/>
    <n v="316"/>
    <x v="0"/>
    <x v="0"/>
    <s v="J"/>
    <x v="0"/>
  </r>
  <r>
    <x v="2"/>
    <x v="0"/>
    <x v="1196"/>
    <n v="25"/>
    <n v="553"/>
    <x v="0"/>
    <x v="0"/>
    <s v="J"/>
    <x v="0"/>
  </r>
  <r>
    <x v="2"/>
    <x v="0"/>
    <x v="12"/>
    <n v="232"/>
    <n v="60"/>
    <x v="0"/>
    <x v="0"/>
    <s v="J"/>
    <x v="0"/>
  </r>
  <r>
    <x v="2"/>
    <x v="0"/>
    <x v="13"/>
    <n v="73"/>
    <n v="217"/>
    <x v="3"/>
    <x v="0"/>
    <s v="J"/>
    <x v="0"/>
  </r>
  <r>
    <x v="2"/>
    <x v="0"/>
    <x v="14"/>
    <n v="46"/>
    <n v="334"/>
    <x v="5"/>
    <x v="0"/>
    <s v="J"/>
    <x v="0"/>
  </r>
  <r>
    <x v="2"/>
    <x v="0"/>
    <x v="1099"/>
    <n v="27"/>
    <n v="525"/>
    <x v="3"/>
    <x v="0"/>
    <s v="J"/>
    <x v="0"/>
  </r>
  <r>
    <x v="2"/>
    <x v="0"/>
    <x v="15"/>
    <n v="36"/>
    <n v="428"/>
    <x v="6"/>
    <x v="0"/>
    <s v="J"/>
    <x v="0"/>
  </r>
  <r>
    <x v="2"/>
    <x v="0"/>
    <x v="16"/>
    <n v="125"/>
    <n v="129"/>
    <x v="3"/>
    <x v="0"/>
    <s v="J"/>
    <x v="0"/>
  </r>
  <r>
    <x v="2"/>
    <x v="0"/>
    <x v="17"/>
    <n v="199"/>
    <n v="81"/>
    <x v="7"/>
    <x v="0"/>
    <s v="N"/>
    <x v="0"/>
  </r>
  <r>
    <x v="2"/>
    <x v="0"/>
    <x v="18"/>
    <n v="121"/>
    <n v="135"/>
    <x v="2"/>
    <x v="0"/>
    <s v="J"/>
    <x v="0"/>
  </r>
  <r>
    <x v="2"/>
    <x v="0"/>
    <x v="20"/>
    <n v="67"/>
    <n v="236"/>
    <x v="3"/>
    <x v="0"/>
    <s v="N"/>
    <x v="0"/>
  </r>
  <r>
    <x v="2"/>
    <x v="0"/>
    <x v="21"/>
    <n v="138"/>
    <n v="116"/>
    <x v="3"/>
    <x v="0"/>
    <s v="J"/>
    <x v="1"/>
  </r>
  <r>
    <x v="2"/>
    <x v="0"/>
    <x v="1100"/>
    <n v="36"/>
    <n v="428"/>
    <x v="3"/>
    <x v="0"/>
    <s v="N"/>
    <x v="0"/>
  </r>
  <r>
    <x v="2"/>
    <x v="0"/>
    <x v="1197"/>
    <n v="27"/>
    <n v="525"/>
    <x v="5"/>
    <x v="0"/>
    <s v="J"/>
    <x v="0"/>
  </r>
  <r>
    <x v="2"/>
    <x v="0"/>
    <x v="22"/>
    <n v="44"/>
    <n v="350"/>
    <x v="5"/>
    <x v="0"/>
    <s v="N"/>
    <x v="0"/>
  </r>
  <r>
    <x v="2"/>
    <x v="0"/>
    <x v="23"/>
    <n v="36"/>
    <n v="428"/>
    <x v="4"/>
    <x v="0"/>
    <s v="N"/>
    <x v="0"/>
  </r>
  <r>
    <x v="2"/>
    <x v="0"/>
    <x v="24"/>
    <n v="27"/>
    <n v="525"/>
    <x v="0"/>
    <x v="0"/>
    <s v="J"/>
    <x v="0"/>
  </r>
  <r>
    <x v="2"/>
    <x v="0"/>
    <x v="25"/>
    <n v="36"/>
    <n v="428"/>
    <x v="5"/>
    <x v="0"/>
    <s v="J"/>
    <x v="0"/>
  </r>
  <r>
    <x v="2"/>
    <x v="0"/>
    <x v="26"/>
    <n v="71"/>
    <n v="219"/>
    <x v="3"/>
    <x v="0"/>
    <s v="J"/>
    <x v="0"/>
  </r>
  <r>
    <x v="2"/>
    <x v="0"/>
    <x v="27"/>
    <n v="41"/>
    <n v="381"/>
    <x v="3"/>
    <x v="0"/>
    <s v="N"/>
    <x v="0"/>
  </r>
  <r>
    <x v="2"/>
    <x v="0"/>
    <x v="28"/>
    <n v="47"/>
    <n v="332"/>
    <x v="3"/>
    <x v="0"/>
    <s v="J"/>
    <x v="0"/>
  </r>
  <r>
    <x v="2"/>
    <x v="0"/>
    <x v="29"/>
    <n v="28"/>
    <n v="517"/>
    <x v="0"/>
    <x v="0"/>
    <s v="N"/>
    <x v="0"/>
  </r>
  <r>
    <x v="2"/>
    <x v="0"/>
    <x v="30"/>
    <n v="108"/>
    <n v="160"/>
    <x v="3"/>
    <x v="0"/>
    <s v="N"/>
    <x v="0"/>
  </r>
  <r>
    <x v="2"/>
    <x v="0"/>
    <x v="31"/>
    <n v="108"/>
    <n v="160"/>
    <x v="5"/>
    <x v="0"/>
    <s v="J"/>
    <x v="1"/>
  </r>
  <r>
    <x v="2"/>
    <x v="0"/>
    <x v="32"/>
    <n v="29"/>
    <n v="501"/>
    <x v="3"/>
    <x v="0"/>
    <s v="N"/>
    <x v="0"/>
  </r>
  <r>
    <x v="2"/>
    <x v="0"/>
    <x v="33"/>
    <n v="38"/>
    <n v="407"/>
    <x v="3"/>
    <x v="0"/>
    <s v="J"/>
    <x v="0"/>
  </r>
  <r>
    <x v="2"/>
    <x v="0"/>
    <x v="34"/>
    <n v="93"/>
    <n v="179"/>
    <x v="0"/>
    <x v="0"/>
    <s v="N"/>
    <x v="0"/>
  </r>
  <r>
    <x v="2"/>
    <x v="0"/>
    <x v="1198"/>
    <n v="29"/>
    <n v="501"/>
    <x v="0"/>
    <x v="0"/>
    <s v="J"/>
    <x v="0"/>
  </r>
  <r>
    <x v="2"/>
    <x v="0"/>
    <x v="35"/>
    <n v="37"/>
    <n v="414"/>
    <x v="0"/>
    <x v="0"/>
    <s v="N"/>
    <x v="0"/>
  </r>
  <r>
    <x v="2"/>
    <x v="0"/>
    <x v="36"/>
    <n v="68"/>
    <n v="229"/>
    <x v="0"/>
    <x v="0"/>
    <s v="N"/>
    <x v="0"/>
  </r>
  <r>
    <x v="2"/>
    <x v="0"/>
    <x v="1199"/>
    <n v="25"/>
    <n v="553"/>
    <x v="0"/>
    <x v="1"/>
    <s v="J"/>
    <x v="0"/>
  </r>
  <r>
    <x v="2"/>
    <x v="0"/>
    <x v="38"/>
    <n v="66"/>
    <n v="241"/>
    <x v="3"/>
    <x v="1"/>
    <s v="J"/>
    <x v="0"/>
  </r>
  <r>
    <x v="2"/>
    <x v="0"/>
    <x v="39"/>
    <n v="149"/>
    <n v="111"/>
    <x v="2"/>
    <x v="1"/>
    <s v="N"/>
    <x v="0"/>
  </r>
  <r>
    <x v="2"/>
    <x v="0"/>
    <x v="40"/>
    <n v="40"/>
    <n v="391"/>
    <x v="1"/>
    <x v="1"/>
    <s v="J"/>
    <x v="0"/>
  </r>
  <r>
    <x v="2"/>
    <x v="0"/>
    <x v="41"/>
    <n v="87"/>
    <n v="196"/>
    <x v="3"/>
    <x v="1"/>
    <s v="N"/>
    <x v="0"/>
  </r>
  <r>
    <x v="2"/>
    <x v="0"/>
    <x v="42"/>
    <n v="105"/>
    <n v="165"/>
    <x v="2"/>
    <x v="1"/>
    <s v="J"/>
    <x v="0"/>
  </r>
  <r>
    <x v="2"/>
    <x v="0"/>
    <x v="43"/>
    <n v="36"/>
    <n v="428"/>
    <x v="0"/>
    <x v="1"/>
    <s v="J"/>
    <x v="0"/>
  </r>
  <r>
    <x v="2"/>
    <x v="0"/>
    <x v="44"/>
    <n v="379"/>
    <n v="25"/>
    <x v="1"/>
    <x v="1"/>
    <s v="N"/>
    <x v="0"/>
  </r>
  <r>
    <x v="2"/>
    <x v="0"/>
    <x v="45"/>
    <n v="39"/>
    <n v="400"/>
    <x v="4"/>
    <x v="1"/>
    <s v="N"/>
    <x v="0"/>
  </r>
  <r>
    <x v="2"/>
    <x v="0"/>
    <x v="46"/>
    <n v="30"/>
    <n v="491"/>
    <x v="1"/>
    <x v="1"/>
    <s v="J"/>
    <x v="0"/>
  </r>
  <r>
    <x v="2"/>
    <x v="0"/>
    <x v="47"/>
    <n v="60"/>
    <n v="263"/>
    <x v="5"/>
    <x v="1"/>
    <s v="N"/>
    <x v="0"/>
  </r>
  <r>
    <x v="2"/>
    <x v="0"/>
    <x v="48"/>
    <n v="61"/>
    <n v="259"/>
    <x v="0"/>
    <x v="1"/>
    <s v="J"/>
    <x v="0"/>
  </r>
  <r>
    <x v="2"/>
    <x v="0"/>
    <x v="49"/>
    <n v="36"/>
    <n v="428"/>
    <x v="0"/>
    <x v="1"/>
    <s v="N"/>
    <x v="0"/>
  </r>
  <r>
    <x v="2"/>
    <x v="0"/>
    <x v="1200"/>
    <n v="27"/>
    <n v="525"/>
    <x v="0"/>
    <x v="1"/>
    <s v="J"/>
    <x v="0"/>
  </r>
  <r>
    <x v="2"/>
    <x v="0"/>
    <x v="50"/>
    <n v="44"/>
    <n v="350"/>
    <x v="8"/>
    <x v="1"/>
    <s v="N"/>
    <x v="0"/>
  </r>
  <r>
    <x v="2"/>
    <x v="0"/>
    <x v="51"/>
    <n v="48"/>
    <n v="326"/>
    <x v="3"/>
    <x v="1"/>
    <s v="J"/>
    <x v="1"/>
  </r>
  <r>
    <x v="2"/>
    <x v="0"/>
    <x v="52"/>
    <n v="317"/>
    <n v="40"/>
    <x v="3"/>
    <x v="1"/>
    <s v="N"/>
    <x v="0"/>
  </r>
  <r>
    <x v="2"/>
    <x v="0"/>
    <x v="53"/>
    <n v="45"/>
    <n v="341"/>
    <x v="2"/>
    <x v="1"/>
    <s v="N"/>
    <x v="0"/>
  </r>
  <r>
    <x v="2"/>
    <x v="0"/>
    <x v="55"/>
    <n v="57"/>
    <n v="277"/>
    <x v="0"/>
    <x v="1"/>
    <s v="N"/>
    <x v="0"/>
  </r>
  <r>
    <x v="2"/>
    <x v="0"/>
    <x v="56"/>
    <n v="33"/>
    <n v="469"/>
    <x v="3"/>
    <x v="1"/>
    <s v="N"/>
    <x v="0"/>
  </r>
  <r>
    <x v="2"/>
    <x v="0"/>
    <x v="57"/>
    <n v="53"/>
    <n v="296"/>
    <x v="3"/>
    <x v="1"/>
    <s v="J"/>
    <x v="0"/>
  </r>
  <r>
    <x v="2"/>
    <x v="0"/>
    <x v="58"/>
    <n v="210"/>
    <n v="73"/>
    <x v="0"/>
    <x v="1"/>
    <s v="J"/>
    <x v="0"/>
  </r>
  <r>
    <x v="2"/>
    <x v="0"/>
    <x v="1101"/>
    <n v="30"/>
    <n v="491"/>
    <x v="3"/>
    <x v="1"/>
    <s v="J"/>
    <x v="0"/>
  </r>
  <r>
    <x v="2"/>
    <x v="0"/>
    <x v="60"/>
    <n v="52"/>
    <n v="300"/>
    <x v="4"/>
    <x v="1"/>
    <s v="N"/>
    <x v="0"/>
  </r>
  <r>
    <x v="2"/>
    <x v="0"/>
    <x v="61"/>
    <n v="573"/>
    <n v="8"/>
    <x v="3"/>
    <x v="1"/>
    <s v="N"/>
    <x v="0"/>
  </r>
  <r>
    <x v="2"/>
    <x v="0"/>
    <x v="62"/>
    <n v="49"/>
    <n v="316"/>
    <x v="4"/>
    <x v="1"/>
    <s v="J"/>
    <x v="0"/>
  </r>
  <r>
    <x v="2"/>
    <x v="0"/>
    <x v="64"/>
    <n v="112"/>
    <n v="153"/>
    <x v="0"/>
    <x v="1"/>
    <s v="N"/>
    <x v="0"/>
  </r>
  <r>
    <x v="2"/>
    <x v="0"/>
    <x v="65"/>
    <n v="37"/>
    <n v="414"/>
    <x v="0"/>
    <x v="1"/>
    <s v="N"/>
    <x v="0"/>
  </r>
  <r>
    <x v="2"/>
    <x v="0"/>
    <x v="66"/>
    <n v="32"/>
    <n v="479"/>
    <x v="0"/>
    <x v="1"/>
    <s v="N"/>
    <x v="0"/>
  </r>
  <r>
    <x v="2"/>
    <x v="0"/>
    <x v="67"/>
    <n v="41"/>
    <n v="381"/>
    <x v="0"/>
    <x v="1"/>
    <s v="J"/>
    <x v="0"/>
  </r>
  <r>
    <x v="2"/>
    <x v="0"/>
    <x v="68"/>
    <n v="50"/>
    <n v="312"/>
    <x v="0"/>
    <x v="1"/>
    <s v="N"/>
    <x v="0"/>
  </r>
  <r>
    <x v="2"/>
    <x v="0"/>
    <x v="70"/>
    <n v="245"/>
    <n v="53"/>
    <x v="2"/>
    <x v="2"/>
    <s v="N"/>
    <x v="0"/>
  </r>
  <r>
    <x v="2"/>
    <x v="0"/>
    <x v="71"/>
    <n v="180"/>
    <n v="89"/>
    <x v="5"/>
    <x v="2"/>
    <s v="N"/>
    <x v="0"/>
  </r>
  <r>
    <x v="2"/>
    <x v="0"/>
    <x v="72"/>
    <n v="61"/>
    <n v="259"/>
    <x v="4"/>
    <x v="2"/>
    <s v="J"/>
    <x v="0"/>
  </r>
  <r>
    <x v="2"/>
    <x v="0"/>
    <x v="74"/>
    <n v="92"/>
    <n v="183"/>
    <x v="0"/>
    <x v="2"/>
    <s v="N"/>
    <x v="0"/>
  </r>
  <r>
    <x v="2"/>
    <x v="0"/>
    <x v="75"/>
    <n v="48"/>
    <n v="326"/>
    <x v="6"/>
    <x v="2"/>
    <s v="J"/>
    <x v="0"/>
  </r>
  <r>
    <x v="2"/>
    <x v="0"/>
    <x v="76"/>
    <n v="48"/>
    <n v="326"/>
    <x v="7"/>
    <x v="2"/>
    <s v="N"/>
    <x v="0"/>
  </r>
  <r>
    <x v="2"/>
    <x v="0"/>
    <x v="77"/>
    <n v="34"/>
    <n v="455"/>
    <x v="9"/>
    <x v="2"/>
    <s v="J"/>
    <x v="0"/>
  </r>
  <r>
    <x v="2"/>
    <x v="0"/>
    <x v="78"/>
    <n v="36"/>
    <n v="428"/>
    <x v="3"/>
    <x v="2"/>
    <s v="N"/>
    <x v="0"/>
  </r>
  <r>
    <x v="2"/>
    <x v="0"/>
    <x v="79"/>
    <n v="67"/>
    <n v="236"/>
    <x v="0"/>
    <x v="2"/>
    <s v="J"/>
    <x v="0"/>
  </r>
  <r>
    <x v="2"/>
    <x v="0"/>
    <x v="80"/>
    <n v="39"/>
    <n v="400"/>
    <x v="5"/>
    <x v="2"/>
    <s v="N"/>
    <x v="0"/>
  </r>
  <r>
    <x v="2"/>
    <x v="0"/>
    <x v="81"/>
    <n v="152"/>
    <n v="108"/>
    <x v="1"/>
    <x v="2"/>
    <s v="J"/>
    <x v="0"/>
  </r>
  <r>
    <x v="2"/>
    <x v="0"/>
    <x v="82"/>
    <n v="614"/>
    <n v="5"/>
    <x v="3"/>
    <x v="3"/>
    <s v="N"/>
    <x v="0"/>
  </r>
  <r>
    <x v="2"/>
    <x v="0"/>
    <x v="83"/>
    <n v="122"/>
    <n v="134"/>
    <x v="0"/>
    <x v="3"/>
    <s v="N"/>
    <x v="0"/>
  </r>
  <r>
    <x v="2"/>
    <x v="0"/>
    <x v="84"/>
    <n v="124"/>
    <n v="131"/>
    <x v="5"/>
    <x v="3"/>
    <s v="N"/>
    <x v="0"/>
  </r>
  <r>
    <x v="2"/>
    <x v="0"/>
    <x v="85"/>
    <n v="51"/>
    <n v="302"/>
    <x v="0"/>
    <x v="3"/>
    <s v="N"/>
    <x v="0"/>
  </r>
  <r>
    <x v="2"/>
    <x v="0"/>
    <x v="86"/>
    <n v="206"/>
    <n v="77"/>
    <x v="3"/>
    <x v="3"/>
    <s v="J"/>
    <x v="0"/>
  </r>
  <r>
    <x v="2"/>
    <x v="0"/>
    <x v="87"/>
    <n v="106"/>
    <n v="163"/>
    <x v="5"/>
    <x v="3"/>
    <s v="N"/>
    <x v="0"/>
  </r>
  <r>
    <x v="2"/>
    <x v="0"/>
    <x v="89"/>
    <n v="29"/>
    <n v="501"/>
    <x v="5"/>
    <x v="3"/>
    <s v="J"/>
    <x v="0"/>
  </r>
  <r>
    <x v="2"/>
    <x v="0"/>
    <x v="88"/>
    <n v="242"/>
    <n v="56"/>
    <x v="5"/>
    <x v="3"/>
    <s v="J"/>
    <x v="0"/>
  </r>
  <r>
    <x v="2"/>
    <x v="0"/>
    <x v="90"/>
    <n v="35"/>
    <n v="441"/>
    <x v="0"/>
    <x v="3"/>
    <s v="N"/>
    <x v="0"/>
  </r>
  <r>
    <x v="2"/>
    <x v="0"/>
    <x v="91"/>
    <n v="58"/>
    <n v="272"/>
    <x v="3"/>
    <x v="3"/>
    <s v="N"/>
    <x v="0"/>
  </r>
  <r>
    <x v="2"/>
    <x v="0"/>
    <x v="92"/>
    <n v="64"/>
    <n v="248"/>
    <x v="0"/>
    <x v="3"/>
    <s v="J"/>
    <x v="0"/>
  </r>
  <r>
    <x v="2"/>
    <x v="0"/>
    <x v="93"/>
    <n v="31"/>
    <n v="484"/>
    <x v="3"/>
    <x v="3"/>
    <s v="N"/>
    <x v="0"/>
  </r>
  <r>
    <x v="2"/>
    <x v="0"/>
    <x v="94"/>
    <n v="319"/>
    <n v="38"/>
    <x v="0"/>
    <x v="3"/>
    <s v="N"/>
    <x v="0"/>
  </r>
  <r>
    <x v="2"/>
    <x v="0"/>
    <x v="95"/>
    <n v="58"/>
    <n v="272"/>
    <x v="3"/>
    <x v="3"/>
    <s v="J"/>
    <x v="0"/>
  </r>
  <r>
    <x v="2"/>
    <x v="0"/>
    <x v="96"/>
    <n v="31"/>
    <n v="484"/>
    <x v="2"/>
    <x v="3"/>
    <s v="N"/>
    <x v="0"/>
  </r>
  <r>
    <x v="2"/>
    <x v="0"/>
    <x v="97"/>
    <n v="207"/>
    <n v="76"/>
    <x v="3"/>
    <x v="3"/>
    <s v="J"/>
    <x v="0"/>
  </r>
  <r>
    <x v="2"/>
    <x v="0"/>
    <x v="1201"/>
    <n v="31"/>
    <n v="484"/>
    <x v="5"/>
    <x v="3"/>
    <s v="J"/>
    <x v="0"/>
  </r>
  <r>
    <x v="2"/>
    <x v="0"/>
    <x v="99"/>
    <n v="39"/>
    <n v="400"/>
    <x v="0"/>
    <x v="3"/>
    <s v="N"/>
    <x v="0"/>
  </r>
  <r>
    <x v="2"/>
    <x v="0"/>
    <x v="100"/>
    <n v="40"/>
    <n v="391"/>
    <x v="0"/>
    <x v="3"/>
    <s v="N"/>
    <x v="0"/>
  </r>
  <r>
    <x v="2"/>
    <x v="0"/>
    <x v="101"/>
    <n v="404"/>
    <n v="21"/>
    <x v="2"/>
    <x v="3"/>
    <s v="J"/>
    <x v="0"/>
  </r>
  <r>
    <x v="2"/>
    <x v="0"/>
    <x v="102"/>
    <n v="35"/>
    <n v="441"/>
    <x v="3"/>
    <x v="3"/>
    <s v="J"/>
    <x v="0"/>
  </r>
  <r>
    <x v="2"/>
    <x v="0"/>
    <x v="105"/>
    <n v="53"/>
    <n v="296"/>
    <x v="3"/>
    <x v="3"/>
    <s v="J"/>
    <x v="0"/>
  </r>
  <r>
    <x v="2"/>
    <x v="0"/>
    <x v="106"/>
    <n v="89"/>
    <n v="191"/>
    <x v="3"/>
    <x v="3"/>
    <s v="J"/>
    <x v="0"/>
  </r>
  <r>
    <x v="2"/>
    <x v="0"/>
    <x v="107"/>
    <n v="34"/>
    <n v="455"/>
    <x v="4"/>
    <x v="3"/>
    <s v="N"/>
    <x v="0"/>
  </r>
  <r>
    <x v="2"/>
    <x v="0"/>
    <x v="111"/>
    <n v="58"/>
    <n v="272"/>
    <x v="5"/>
    <x v="3"/>
    <s v="J"/>
    <x v="0"/>
  </r>
  <r>
    <x v="2"/>
    <x v="0"/>
    <x v="112"/>
    <n v="37"/>
    <n v="414"/>
    <x v="0"/>
    <x v="3"/>
    <s v="N"/>
    <x v="0"/>
  </r>
  <r>
    <x v="2"/>
    <x v="0"/>
    <x v="113"/>
    <n v="30"/>
    <n v="491"/>
    <x v="3"/>
    <x v="3"/>
    <s v="J"/>
    <x v="0"/>
  </r>
  <r>
    <x v="2"/>
    <x v="0"/>
    <x v="114"/>
    <n v="159"/>
    <n v="103"/>
    <x v="3"/>
    <x v="3"/>
    <s v="N"/>
    <x v="0"/>
  </r>
  <r>
    <x v="2"/>
    <x v="0"/>
    <x v="115"/>
    <n v="184"/>
    <n v="87"/>
    <x v="0"/>
    <x v="3"/>
    <s v="N"/>
    <x v="0"/>
  </r>
  <r>
    <x v="2"/>
    <x v="0"/>
    <x v="116"/>
    <n v="62"/>
    <n v="254"/>
    <x v="5"/>
    <x v="3"/>
    <s v="J"/>
    <x v="0"/>
  </r>
  <r>
    <x v="2"/>
    <x v="0"/>
    <x v="117"/>
    <n v="41"/>
    <n v="381"/>
    <x v="3"/>
    <x v="4"/>
    <s v="J"/>
    <x v="0"/>
  </r>
  <r>
    <x v="2"/>
    <x v="0"/>
    <x v="1108"/>
    <n v="25"/>
    <n v="553"/>
    <x v="3"/>
    <x v="4"/>
    <s v="J"/>
    <x v="0"/>
  </r>
  <r>
    <x v="2"/>
    <x v="0"/>
    <x v="118"/>
    <n v="44"/>
    <n v="350"/>
    <x v="2"/>
    <x v="4"/>
    <s v="J"/>
    <x v="0"/>
  </r>
  <r>
    <x v="2"/>
    <x v="0"/>
    <x v="119"/>
    <n v="112"/>
    <n v="153"/>
    <x v="0"/>
    <x v="4"/>
    <s v="J"/>
    <x v="1"/>
  </r>
  <r>
    <x v="2"/>
    <x v="0"/>
    <x v="120"/>
    <n v="147"/>
    <n v="112"/>
    <x v="5"/>
    <x v="4"/>
    <s v="J"/>
    <x v="0"/>
  </r>
  <r>
    <x v="2"/>
    <x v="0"/>
    <x v="122"/>
    <n v="114"/>
    <n v="150"/>
    <x v="3"/>
    <x v="4"/>
    <s v="J"/>
    <x v="0"/>
  </r>
  <r>
    <x v="2"/>
    <x v="0"/>
    <x v="123"/>
    <n v="27"/>
    <n v="525"/>
    <x v="0"/>
    <x v="4"/>
    <s v="N"/>
    <x v="0"/>
  </r>
  <r>
    <x v="2"/>
    <x v="0"/>
    <x v="124"/>
    <n v="34"/>
    <n v="455"/>
    <x v="3"/>
    <x v="4"/>
    <s v="N"/>
    <x v="0"/>
  </r>
  <r>
    <x v="2"/>
    <x v="0"/>
    <x v="125"/>
    <n v="26"/>
    <n v="542"/>
    <x v="3"/>
    <x v="4"/>
    <s v="N"/>
    <x v="0"/>
  </r>
  <r>
    <x v="2"/>
    <x v="0"/>
    <x v="126"/>
    <n v="42"/>
    <n v="366"/>
    <x v="0"/>
    <x v="4"/>
    <s v="N"/>
    <x v="0"/>
  </r>
  <r>
    <x v="2"/>
    <x v="0"/>
    <x v="127"/>
    <n v="80"/>
    <n v="209"/>
    <x v="3"/>
    <x v="4"/>
    <s v="N"/>
    <x v="0"/>
  </r>
  <r>
    <x v="2"/>
    <x v="0"/>
    <x v="1113"/>
    <n v="36"/>
    <n v="428"/>
    <x v="0"/>
    <x v="4"/>
    <s v="J"/>
    <x v="0"/>
  </r>
  <r>
    <x v="2"/>
    <x v="0"/>
    <x v="128"/>
    <n v="51"/>
    <n v="302"/>
    <x v="0"/>
    <x v="4"/>
    <s v="N"/>
    <x v="0"/>
  </r>
  <r>
    <x v="2"/>
    <x v="0"/>
    <x v="129"/>
    <n v="158"/>
    <n v="104"/>
    <x v="3"/>
    <x v="4"/>
    <s v="J"/>
    <x v="0"/>
  </r>
  <r>
    <x v="2"/>
    <x v="0"/>
    <x v="130"/>
    <n v="89"/>
    <n v="191"/>
    <x v="3"/>
    <x v="5"/>
    <s v="N"/>
    <x v="0"/>
  </r>
  <r>
    <x v="2"/>
    <x v="0"/>
    <x v="131"/>
    <n v="124"/>
    <n v="131"/>
    <x v="5"/>
    <x v="5"/>
    <s v="N"/>
    <x v="0"/>
  </r>
  <r>
    <x v="2"/>
    <x v="0"/>
    <x v="132"/>
    <n v="262"/>
    <n v="50"/>
    <x v="0"/>
    <x v="5"/>
    <s v="N"/>
    <x v="0"/>
  </r>
  <r>
    <x v="2"/>
    <x v="0"/>
    <x v="133"/>
    <n v="96"/>
    <n v="175"/>
    <x v="0"/>
    <x v="5"/>
    <s v="N"/>
    <x v="0"/>
  </r>
  <r>
    <x v="2"/>
    <x v="0"/>
    <x v="134"/>
    <n v="35"/>
    <n v="441"/>
    <x v="5"/>
    <x v="5"/>
    <s v="N"/>
    <x v="0"/>
  </r>
  <r>
    <x v="2"/>
    <x v="0"/>
    <x v="135"/>
    <n v="54"/>
    <n v="292"/>
    <x v="0"/>
    <x v="5"/>
    <s v="N"/>
    <x v="0"/>
  </r>
  <r>
    <x v="2"/>
    <x v="0"/>
    <x v="136"/>
    <n v="92"/>
    <n v="183"/>
    <x v="0"/>
    <x v="5"/>
    <s v="J"/>
    <x v="0"/>
  </r>
  <r>
    <x v="2"/>
    <x v="0"/>
    <x v="137"/>
    <n v="36"/>
    <n v="428"/>
    <x v="5"/>
    <x v="5"/>
    <s v="J"/>
    <x v="0"/>
  </r>
  <r>
    <x v="2"/>
    <x v="0"/>
    <x v="138"/>
    <n v="615"/>
    <n v="4"/>
    <x v="3"/>
    <x v="5"/>
    <s v="N"/>
    <x v="0"/>
  </r>
  <r>
    <x v="2"/>
    <x v="0"/>
    <x v="141"/>
    <n v="107"/>
    <n v="162"/>
    <x v="4"/>
    <x v="5"/>
    <s v="N"/>
    <x v="0"/>
  </r>
  <r>
    <x v="2"/>
    <x v="0"/>
    <x v="142"/>
    <n v="305"/>
    <n v="42"/>
    <x v="5"/>
    <x v="5"/>
    <s v="J"/>
    <x v="0"/>
  </r>
  <r>
    <x v="2"/>
    <x v="0"/>
    <x v="143"/>
    <n v="56"/>
    <n v="281"/>
    <x v="0"/>
    <x v="5"/>
    <s v="N"/>
    <x v="0"/>
  </r>
  <r>
    <x v="2"/>
    <x v="0"/>
    <x v="144"/>
    <n v="33"/>
    <n v="469"/>
    <x v="2"/>
    <x v="5"/>
    <s v="J"/>
    <x v="1"/>
  </r>
  <r>
    <x v="2"/>
    <x v="0"/>
    <x v="1202"/>
    <n v="25"/>
    <n v="553"/>
    <x v="6"/>
    <x v="5"/>
    <s v="J"/>
    <x v="0"/>
  </r>
  <r>
    <x v="2"/>
    <x v="0"/>
    <x v="149"/>
    <n v="83"/>
    <n v="203"/>
    <x v="3"/>
    <x v="5"/>
    <s v="N"/>
    <x v="0"/>
  </r>
  <r>
    <x v="2"/>
    <x v="0"/>
    <x v="150"/>
    <n v="49"/>
    <n v="316"/>
    <x v="4"/>
    <x v="6"/>
    <s v="J"/>
    <x v="0"/>
  </r>
  <r>
    <x v="2"/>
    <x v="0"/>
    <x v="151"/>
    <n v="46"/>
    <n v="334"/>
    <x v="4"/>
    <x v="6"/>
    <s v="J"/>
    <x v="0"/>
  </r>
  <r>
    <x v="2"/>
    <x v="0"/>
    <x v="152"/>
    <n v="39"/>
    <n v="400"/>
    <x v="5"/>
    <x v="6"/>
    <s v="J"/>
    <x v="0"/>
  </r>
  <r>
    <x v="2"/>
    <x v="0"/>
    <x v="1115"/>
    <n v="28"/>
    <n v="517"/>
    <x v="5"/>
    <x v="6"/>
    <s v="J"/>
    <x v="0"/>
  </r>
  <r>
    <x v="2"/>
    <x v="0"/>
    <x v="153"/>
    <n v="89"/>
    <n v="191"/>
    <x v="5"/>
    <x v="6"/>
    <s v="N"/>
    <x v="0"/>
  </r>
  <r>
    <x v="2"/>
    <x v="0"/>
    <x v="154"/>
    <n v="30"/>
    <n v="491"/>
    <x v="5"/>
    <x v="6"/>
    <s v="N"/>
    <x v="0"/>
  </r>
  <r>
    <x v="2"/>
    <x v="0"/>
    <x v="156"/>
    <n v="383"/>
    <n v="24"/>
    <x v="3"/>
    <x v="6"/>
    <s v="J"/>
    <x v="0"/>
  </r>
  <r>
    <x v="2"/>
    <x v="0"/>
    <x v="157"/>
    <n v="42"/>
    <n v="366"/>
    <x v="1"/>
    <x v="6"/>
    <s v="N"/>
    <x v="0"/>
  </r>
  <r>
    <x v="2"/>
    <x v="0"/>
    <x v="158"/>
    <n v="25"/>
    <n v="553"/>
    <x v="0"/>
    <x v="6"/>
    <s v="N"/>
    <x v="0"/>
  </r>
  <r>
    <x v="2"/>
    <x v="0"/>
    <x v="159"/>
    <n v="310"/>
    <n v="41"/>
    <x v="3"/>
    <x v="6"/>
    <s v="J"/>
    <x v="0"/>
  </r>
  <r>
    <x v="2"/>
    <x v="0"/>
    <x v="160"/>
    <n v="132"/>
    <n v="121"/>
    <x v="0"/>
    <x v="7"/>
    <s v="N"/>
    <x v="0"/>
  </r>
  <r>
    <x v="2"/>
    <x v="0"/>
    <x v="161"/>
    <n v="56"/>
    <n v="281"/>
    <x v="5"/>
    <x v="7"/>
    <s v="J"/>
    <x v="0"/>
  </r>
  <r>
    <x v="2"/>
    <x v="0"/>
    <x v="163"/>
    <n v="133"/>
    <n v="120"/>
    <x v="4"/>
    <x v="7"/>
    <s v="N"/>
    <x v="0"/>
  </r>
  <r>
    <x v="2"/>
    <x v="0"/>
    <x v="164"/>
    <n v="199"/>
    <n v="81"/>
    <x v="0"/>
    <x v="7"/>
    <s v="N"/>
    <x v="0"/>
  </r>
  <r>
    <x v="2"/>
    <x v="0"/>
    <x v="165"/>
    <n v="393"/>
    <n v="22"/>
    <x v="3"/>
    <x v="7"/>
    <s v="J"/>
    <x v="0"/>
  </r>
  <r>
    <x v="2"/>
    <x v="0"/>
    <x v="166"/>
    <n v="55"/>
    <n v="289"/>
    <x v="3"/>
    <x v="7"/>
    <s v="N"/>
    <x v="0"/>
  </r>
  <r>
    <x v="2"/>
    <x v="0"/>
    <x v="167"/>
    <n v="92"/>
    <n v="183"/>
    <x v="2"/>
    <x v="8"/>
    <s v="J"/>
    <x v="0"/>
  </r>
  <r>
    <x v="2"/>
    <x v="0"/>
    <x v="168"/>
    <n v="121"/>
    <n v="135"/>
    <x v="4"/>
    <x v="8"/>
    <s v="J"/>
    <x v="0"/>
  </r>
  <r>
    <x v="2"/>
    <x v="0"/>
    <x v="169"/>
    <n v="27"/>
    <n v="525"/>
    <x v="0"/>
    <x v="8"/>
    <s v="J"/>
    <x v="0"/>
  </r>
  <r>
    <x v="2"/>
    <x v="0"/>
    <x v="171"/>
    <n v="39"/>
    <n v="400"/>
    <x v="3"/>
    <x v="8"/>
    <s v="J"/>
    <x v="1"/>
  </r>
  <r>
    <x v="2"/>
    <x v="0"/>
    <x v="172"/>
    <n v="41"/>
    <n v="381"/>
    <x v="0"/>
    <x v="8"/>
    <s v="J"/>
    <x v="0"/>
  </r>
  <r>
    <x v="2"/>
    <x v="0"/>
    <x v="173"/>
    <n v="70"/>
    <n v="221"/>
    <x v="0"/>
    <x v="8"/>
    <s v="J"/>
    <x v="0"/>
  </r>
  <r>
    <x v="2"/>
    <x v="0"/>
    <x v="1203"/>
    <n v="33"/>
    <n v="469"/>
    <x v="5"/>
    <x v="8"/>
    <s v="J"/>
    <x v="0"/>
  </r>
  <r>
    <x v="2"/>
    <x v="0"/>
    <x v="174"/>
    <n v="134"/>
    <n v="119"/>
    <x v="0"/>
    <x v="8"/>
    <s v="N"/>
    <x v="0"/>
  </r>
  <r>
    <x v="2"/>
    <x v="0"/>
    <x v="175"/>
    <n v="41"/>
    <n v="381"/>
    <x v="2"/>
    <x v="8"/>
    <s v="J"/>
    <x v="0"/>
  </r>
  <r>
    <x v="2"/>
    <x v="0"/>
    <x v="176"/>
    <n v="40"/>
    <n v="391"/>
    <x v="0"/>
    <x v="8"/>
    <s v="J"/>
    <x v="1"/>
  </r>
  <r>
    <x v="2"/>
    <x v="0"/>
    <x v="177"/>
    <n v="41"/>
    <n v="381"/>
    <x v="5"/>
    <x v="8"/>
    <s v="J"/>
    <x v="0"/>
  </r>
  <r>
    <x v="2"/>
    <x v="0"/>
    <x v="178"/>
    <n v="34"/>
    <n v="455"/>
    <x v="5"/>
    <x v="8"/>
    <s v="N"/>
    <x v="0"/>
  </r>
  <r>
    <x v="2"/>
    <x v="0"/>
    <x v="179"/>
    <n v="94"/>
    <n v="178"/>
    <x v="3"/>
    <x v="8"/>
    <s v="J"/>
    <x v="0"/>
  </r>
  <r>
    <x v="2"/>
    <x v="0"/>
    <x v="180"/>
    <n v="55"/>
    <n v="289"/>
    <x v="3"/>
    <x v="8"/>
    <s v="N"/>
    <x v="0"/>
  </r>
  <r>
    <x v="2"/>
    <x v="0"/>
    <x v="181"/>
    <n v="45"/>
    <n v="341"/>
    <x v="2"/>
    <x v="8"/>
    <s v="J"/>
    <x v="0"/>
  </r>
  <r>
    <x v="2"/>
    <x v="0"/>
    <x v="1118"/>
    <n v="26"/>
    <n v="542"/>
    <x v="3"/>
    <x v="9"/>
    <s v="N"/>
    <x v="0"/>
  </r>
  <r>
    <x v="2"/>
    <x v="0"/>
    <x v="182"/>
    <n v="204"/>
    <n v="80"/>
    <x v="3"/>
    <x v="9"/>
    <s v="J"/>
    <x v="1"/>
  </r>
  <r>
    <x v="2"/>
    <x v="0"/>
    <x v="183"/>
    <n v="302"/>
    <n v="43"/>
    <x v="3"/>
    <x v="9"/>
    <s v="N"/>
    <x v="0"/>
  </r>
  <r>
    <x v="2"/>
    <x v="0"/>
    <x v="184"/>
    <n v="38"/>
    <n v="407"/>
    <x v="4"/>
    <x v="9"/>
    <s v="J"/>
    <x v="1"/>
  </r>
  <r>
    <x v="2"/>
    <x v="0"/>
    <x v="185"/>
    <n v="131"/>
    <n v="124"/>
    <x v="0"/>
    <x v="9"/>
    <s v="N"/>
    <x v="0"/>
  </r>
  <r>
    <x v="2"/>
    <x v="0"/>
    <x v="186"/>
    <n v="56"/>
    <n v="281"/>
    <x v="4"/>
    <x v="9"/>
    <s v="J"/>
    <x v="0"/>
  </r>
  <r>
    <x v="2"/>
    <x v="0"/>
    <x v="187"/>
    <n v="30"/>
    <n v="491"/>
    <x v="0"/>
    <x v="9"/>
    <s v="J"/>
    <x v="0"/>
  </r>
  <r>
    <x v="2"/>
    <x v="0"/>
    <x v="188"/>
    <n v="38"/>
    <n v="407"/>
    <x v="0"/>
    <x v="9"/>
    <s v="J"/>
    <x v="0"/>
  </r>
  <r>
    <x v="2"/>
    <x v="0"/>
    <x v="189"/>
    <n v="43"/>
    <n v="362"/>
    <x v="5"/>
    <x v="9"/>
    <s v="J"/>
    <x v="0"/>
  </r>
  <r>
    <x v="2"/>
    <x v="0"/>
    <x v="190"/>
    <n v="158"/>
    <n v="104"/>
    <x v="3"/>
    <x v="9"/>
    <s v="J"/>
    <x v="0"/>
  </r>
  <r>
    <x v="2"/>
    <x v="0"/>
    <x v="191"/>
    <n v="34"/>
    <n v="455"/>
    <x v="0"/>
    <x v="9"/>
    <s v="J"/>
    <x v="0"/>
  </r>
  <r>
    <x v="2"/>
    <x v="0"/>
    <x v="192"/>
    <n v="59"/>
    <n v="268"/>
    <x v="0"/>
    <x v="9"/>
    <s v="J"/>
    <x v="0"/>
  </r>
  <r>
    <x v="2"/>
    <x v="0"/>
    <x v="193"/>
    <n v="452"/>
    <n v="17"/>
    <x v="0"/>
    <x v="9"/>
    <s v="J"/>
    <x v="1"/>
  </r>
  <r>
    <x v="2"/>
    <x v="0"/>
    <x v="194"/>
    <n v="85"/>
    <n v="199"/>
    <x v="0"/>
    <x v="9"/>
    <s v="N"/>
    <x v="0"/>
  </r>
  <r>
    <x v="2"/>
    <x v="0"/>
    <x v="195"/>
    <n v="377"/>
    <n v="27"/>
    <x v="2"/>
    <x v="9"/>
    <s v="J"/>
    <x v="0"/>
  </r>
  <r>
    <x v="2"/>
    <x v="0"/>
    <x v="196"/>
    <n v="79"/>
    <n v="210"/>
    <x v="3"/>
    <x v="9"/>
    <s v="J"/>
    <x v="0"/>
  </r>
  <r>
    <x v="2"/>
    <x v="0"/>
    <x v="1204"/>
    <n v="25"/>
    <n v="553"/>
    <x v="0"/>
    <x v="9"/>
    <s v="J"/>
    <x v="0"/>
  </r>
  <r>
    <x v="2"/>
    <x v="0"/>
    <x v="197"/>
    <n v="268"/>
    <n v="48"/>
    <x v="0"/>
    <x v="9"/>
    <s v="J"/>
    <x v="0"/>
  </r>
  <r>
    <x v="2"/>
    <x v="0"/>
    <x v="198"/>
    <n v="152"/>
    <n v="108"/>
    <x v="5"/>
    <x v="9"/>
    <s v="J"/>
    <x v="0"/>
  </r>
  <r>
    <x v="2"/>
    <x v="0"/>
    <x v="199"/>
    <n v="42"/>
    <n v="366"/>
    <x v="3"/>
    <x v="9"/>
    <s v="J"/>
    <x v="0"/>
  </r>
  <r>
    <x v="2"/>
    <x v="0"/>
    <x v="200"/>
    <n v="234"/>
    <n v="59"/>
    <x v="2"/>
    <x v="9"/>
    <s v="N"/>
    <x v="0"/>
  </r>
  <r>
    <x v="2"/>
    <x v="0"/>
    <x v="201"/>
    <n v="28"/>
    <n v="517"/>
    <x v="0"/>
    <x v="9"/>
    <s v="J"/>
    <x v="0"/>
  </r>
  <r>
    <x v="2"/>
    <x v="0"/>
    <x v="202"/>
    <n v="164"/>
    <n v="97"/>
    <x v="3"/>
    <x v="9"/>
    <s v="J"/>
    <x v="1"/>
  </r>
  <r>
    <x v="2"/>
    <x v="0"/>
    <x v="203"/>
    <n v="119"/>
    <n v="138"/>
    <x v="2"/>
    <x v="9"/>
    <s v="J"/>
    <x v="0"/>
  </r>
  <r>
    <x v="2"/>
    <x v="0"/>
    <x v="204"/>
    <n v="79"/>
    <n v="210"/>
    <x v="0"/>
    <x v="9"/>
    <s v="J"/>
    <x v="0"/>
  </r>
  <r>
    <x v="2"/>
    <x v="0"/>
    <x v="205"/>
    <n v="361"/>
    <n v="30"/>
    <x v="5"/>
    <x v="9"/>
    <s v="J"/>
    <x v="0"/>
  </r>
  <r>
    <x v="2"/>
    <x v="0"/>
    <x v="206"/>
    <n v="56"/>
    <n v="281"/>
    <x v="4"/>
    <x v="9"/>
    <s v="J"/>
    <x v="0"/>
  </r>
  <r>
    <x v="2"/>
    <x v="0"/>
    <x v="207"/>
    <n v="46"/>
    <n v="334"/>
    <x v="5"/>
    <x v="9"/>
    <s v="J"/>
    <x v="0"/>
  </r>
  <r>
    <x v="2"/>
    <x v="0"/>
    <x v="208"/>
    <n v="117"/>
    <n v="140"/>
    <x v="5"/>
    <x v="9"/>
    <s v="N"/>
    <x v="0"/>
  </r>
  <r>
    <x v="2"/>
    <x v="0"/>
    <x v="209"/>
    <n v="45"/>
    <n v="341"/>
    <x v="4"/>
    <x v="9"/>
    <s v="J"/>
    <x v="0"/>
  </r>
  <r>
    <x v="2"/>
    <x v="0"/>
    <x v="1205"/>
    <n v="27"/>
    <n v="525"/>
    <x v="3"/>
    <x v="9"/>
    <s v="J"/>
    <x v="0"/>
  </r>
  <r>
    <x v="2"/>
    <x v="0"/>
    <x v="210"/>
    <n v="37"/>
    <n v="414"/>
    <x v="0"/>
    <x v="9"/>
    <s v="J"/>
    <x v="0"/>
  </r>
  <r>
    <x v="2"/>
    <x v="0"/>
    <x v="211"/>
    <n v="174"/>
    <n v="92"/>
    <x v="0"/>
    <x v="9"/>
    <s v="J"/>
    <x v="0"/>
  </r>
  <r>
    <x v="2"/>
    <x v="0"/>
    <x v="213"/>
    <n v="164"/>
    <n v="97"/>
    <x v="0"/>
    <x v="9"/>
    <s v="J"/>
    <x v="0"/>
  </r>
  <r>
    <x v="2"/>
    <x v="0"/>
    <x v="1206"/>
    <n v="29"/>
    <n v="501"/>
    <x v="5"/>
    <x v="9"/>
    <s v="J"/>
    <x v="0"/>
  </r>
  <r>
    <x v="2"/>
    <x v="0"/>
    <x v="214"/>
    <n v="295"/>
    <n v="44"/>
    <x v="3"/>
    <x v="9"/>
    <s v="N"/>
    <x v="0"/>
  </r>
  <r>
    <x v="2"/>
    <x v="0"/>
    <x v="215"/>
    <n v="30"/>
    <n v="491"/>
    <x v="0"/>
    <x v="9"/>
    <s v="J"/>
    <x v="0"/>
  </r>
  <r>
    <x v="2"/>
    <x v="0"/>
    <x v="216"/>
    <n v="27"/>
    <n v="525"/>
    <x v="1"/>
    <x v="9"/>
    <s v="N"/>
    <x v="0"/>
  </r>
  <r>
    <x v="2"/>
    <x v="0"/>
    <x v="1120"/>
    <n v="28"/>
    <n v="517"/>
    <x v="5"/>
    <x v="9"/>
    <s v="N"/>
    <x v="0"/>
  </r>
  <r>
    <x v="2"/>
    <x v="0"/>
    <x v="217"/>
    <n v="116"/>
    <n v="145"/>
    <x v="5"/>
    <x v="9"/>
    <s v="J"/>
    <x v="0"/>
  </r>
  <r>
    <x v="2"/>
    <x v="0"/>
    <x v="218"/>
    <n v="532"/>
    <n v="10"/>
    <x v="0"/>
    <x v="9"/>
    <s v="N"/>
    <x v="0"/>
  </r>
  <r>
    <x v="2"/>
    <x v="0"/>
    <x v="220"/>
    <n v="138"/>
    <n v="116"/>
    <x v="2"/>
    <x v="9"/>
    <s v="N"/>
    <x v="0"/>
  </r>
  <r>
    <x v="2"/>
    <x v="0"/>
    <x v="221"/>
    <n v="27"/>
    <n v="525"/>
    <x v="3"/>
    <x v="9"/>
    <s v="N"/>
    <x v="0"/>
  </r>
  <r>
    <x v="2"/>
    <x v="0"/>
    <x v="222"/>
    <n v="44"/>
    <n v="350"/>
    <x v="0"/>
    <x v="9"/>
    <s v="J"/>
    <x v="0"/>
  </r>
  <r>
    <x v="2"/>
    <x v="0"/>
    <x v="223"/>
    <n v="162"/>
    <n v="100"/>
    <x v="2"/>
    <x v="9"/>
    <s v="N"/>
    <x v="0"/>
  </r>
  <r>
    <x v="2"/>
    <x v="0"/>
    <x v="224"/>
    <n v="83"/>
    <n v="203"/>
    <x v="3"/>
    <x v="9"/>
    <s v="J"/>
    <x v="0"/>
  </r>
  <r>
    <x v="2"/>
    <x v="0"/>
    <x v="225"/>
    <n v="96"/>
    <n v="175"/>
    <x v="3"/>
    <x v="9"/>
    <s v="J"/>
    <x v="0"/>
  </r>
  <r>
    <x v="2"/>
    <x v="0"/>
    <x v="226"/>
    <n v="236"/>
    <n v="58"/>
    <x v="2"/>
    <x v="9"/>
    <s v="J"/>
    <x v="0"/>
  </r>
  <r>
    <x v="2"/>
    <x v="0"/>
    <x v="227"/>
    <n v="37"/>
    <n v="414"/>
    <x v="2"/>
    <x v="9"/>
    <s v="J"/>
    <x v="0"/>
  </r>
  <r>
    <x v="2"/>
    <x v="0"/>
    <x v="229"/>
    <n v="221"/>
    <n v="64"/>
    <x v="3"/>
    <x v="9"/>
    <s v="N"/>
    <x v="0"/>
  </r>
  <r>
    <x v="2"/>
    <x v="0"/>
    <x v="230"/>
    <n v="33"/>
    <n v="469"/>
    <x v="3"/>
    <x v="9"/>
    <s v="J"/>
    <x v="0"/>
  </r>
  <r>
    <x v="2"/>
    <x v="0"/>
    <x v="231"/>
    <n v="118"/>
    <n v="139"/>
    <x v="3"/>
    <x v="9"/>
    <s v="N"/>
    <x v="0"/>
  </r>
  <r>
    <x v="2"/>
    <x v="0"/>
    <x v="232"/>
    <n v="42"/>
    <n v="366"/>
    <x v="0"/>
    <x v="9"/>
    <s v="N"/>
    <x v="0"/>
  </r>
  <r>
    <x v="2"/>
    <x v="0"/>
    <x v="233"/>
    <n v="170"/>
    <n v="94"/>
    <x v="1"/>
    <x v="9"/>
    <s v="N"/>
    <x v="0"/>
  </r>
  <r>
    <x v="2"/>
    <x v="0"/>
    <x v="1207"/>
    <n v="26"/>
    <n v="542"/>
    <x v="5"/>
    <x v="9"/>
    <s v="J"/>
    <x v="0"/>
  </r>
  <r>
    <x v="2"/>
    <x v="0"/>
    <x v="236"/>
    <n v="90"/>
    <n v="190"/>
    <x v="0"/>
    <x v="9"/>
    <s v="J"/>
    <x v="1"/>
  </r>
  <r>
    <x v="2"/>
    <x v="0"/>
    <x v="237"/>
    <n v="112"/>
    <n v="153"/>
    <x v="0"/>
    <x v="9"/>
    <s v="J"/>
    <x v="1"/>
  </r>
  <r>
    <x v="2"/>
    <x v="0"/>
    <x v="238"/>
    <n v="140"/>
    <n v="114"/>
    <x v="1"/>
    <x v="9"/>
    <s v="N"/>
    <x v="0"/>
  </r>
  <r>
    <x v="2"/>
    <x v="0"/>
    <x v="239"/>
    <n v="56"/>
    <n v="281"/>
    <x v="0"/>
    <x v="9"/>
    <s v="N"/>
    <x v="0"/>
  </r>
  <r>
    <x v="2"/>
    <x v="0"/>
    <x v="240"/>
    <n v="65"/>
    <n v="242"/>
    <x v="2"/>
    <x v="9"/>
    <s v="N"/>
    <x v="0"/>
  </r>
  <r>
    <x v="2"/>
    <x v="0"/>
    <x v="1208"/>
    <n v="29"/>
    <n v="501"/>
    <x v="0"/>
    <x v="9"/>
    <s v="J"/>
    <x v="0"/>
  </r>
  <r>
    <x v="2"/>
    <x v="0"/>
    <x v="241"/>
    <n v="44"/>
    <n v="350"/>
    <x v="5"/>
    <x v="9"/>
    <s v="J"/>
    <x v="0"/>
  </r>
  <r>
    <x v="2"/>
    <x v="0"/>
    <x v="242"/>
    <n v="36"/>
    <n v="428"/>
    <x v="0"/>
    <x v="9"/>
    <s v="N"/>
    <x v="0"/>
  </r>
  <r>
    <x v="2"/>
    <x v="0"/>
    <x v="243"/>
    <n v="174"/>
    <n v="92"/>
    <x v="0"/>
    <x v="9"/>
    <s v="J"/>
    <x v="0"/>
  </r>
  <r>
    <x v="2"/>
    <x v="0"/>
    <x v="244"/>
    <n v="51"/>
    <n v="302"/>
    <x v="3"/>
    <x v="9"/>
    <s v="N"/>
    <x v="0"/>
  </r>
  <r>
    <x v="2"/>
    <x v="0"/>
    <x v="245"/>
    <n v="28"/>
    <n v="517"/>
    <x v="5"/>
    <x v="9"/>
    <s v="N"/>
    <x v="0"/>
  </r>
  <r>
    <x v="2"/>
    <x v="0"/>
    <x v="246"/>
    <n v="85"/>
    <n v="199"/>
    <x v="3"/>
    <x v="9"/>
    <s v="N"/>
    <x v="0"/>
  </r>
  <r>
    <x v="2"/>
    <x v="0"/>
    <x v="249"/>
    <n v="197"/>
    <n v="84"/>
    <x v="5"/>
    <x v="9"/>
    <s v="J"/>
    <x v="0"/>
  </r>
  <r>
    <x v="2"/>
    <x v="0"/>
    <x v="228"/>
    <n v="128"/>
    <n v="127"/>
    <x v="3"/>
    <x v="9"/>
    <s v="N"/>
    <x v="0"/>
  </r>
  <r>
    <x v="2"/>
    <x v="0"/>
    <x v="250"/>
    <n v="46"/>
    <n v="334"/>
    <x v="3"/>
    <x v="9"/>
    <s v="J"/>
    <x v="1"/>
  </r>
  <r>
    <x v="2"/>
    <x v="0"/>
    <x v="251"/>
    <n v="65"/>
    <n v="242"/>
    <x v="0"/>
    <x v="9"/>
    <s v="J"/>
    <x v="0"/>
  </r>
  <r>
    <x v="2"/>
    <x v="0"/>
    <x v="252"/>
    <n v="68"/>
    <n v="229"/>
    <x v="0"/>
    <x v="9"/>
    <s v="N"/>
    <x v="0"/>
  </r>
  <r>
    <x v="2"/>
    <x v="0"/>
    <x v="253"/>
    <n v="419"/>
    <n v="20"/>
    <x v="5"/>
    <x v="9"/>
    <s v="N"/>
    <x v="0"/>
  </r>
  <r>
    <x v="2"/>
    <x v="0"/>
    <x v="254"/>
    <n v="124"/>
    <n v="131"/>
    <x v="5"/>
    <x v="9"/>
    <s v="N"/>
    <x v="0"/>
  </r>
  <r>
    <x v="2"/>
    <x v="0"/>
    <x v="256"/>
    <n v="44"/>
    <n v="350"/>
    <x v="2"/>
    <x v="9"/>
    <s v="N"/>
    <x v="0"/>
  </r>
  <r>
    <x v="2"/>
    <x v="0"/>
    <x v="257"/>
    <n v="223"/>
    <n v="63"/>
    <x v="0"/>
    <x v="9"/>
    <s v="N"/>
    <x v="0"/>
  </r>
  <r>
    <x v="2"/>
    <x v="0"/>
    <x v="1209"/>
    <n v="26"/>
    <n v="542"/>
    <x v="3"/>
    <x v="9"/>
    <s v="J"/>
    <x v="0"/>
  </r>
  <r>
    <x v="2"/>
    <x v="0"/>
    <x v="258"/>
    <n v="104"/>
    <n v="167"/>
    <x v="5"/>
    <x v="9"/>
    <s v="J"/>
    <x v="0"/>
  </r>
  <r>
    <x v="2"/>
    <x v="0"/>
    <x v="831"/>
    <n v="38"/>
    <n v="407"/>
    <x v="3"/>
    <x v="9"/>
    <s v="N"/>
    <x v="0"/>
  </r>
  <r>
    <x v="2"/>
    <x v="0"/>
    <x v="259"/>
    <n v="50"/>
    <n v="312"/>
    <x v="3"/>
    <x v="10"/>
    <s v="N"/>
    <x v="0"/>
  </r>
  <r>
    <x v="2"/>
    <x v="0"/>
    <x v="260"/>
    <n v="44"/>
    <n v="350"/>
    <x v="5"/>
    <x v="10"/>
    <s v="N"/>
    <x v="0"/>
  </r>
  <r>
    <x v="2"/>
    <x v="0"/>
    <x v="261"/>
    <n v="208"/>
    <n v="75"/>
    <x v="2"/>
    <x v="10"/>
    <s v="J"/>
    <x v="0"/>
  </r>
  <r>
    <x v="2"/>
    <x v="0"/>
    <x v="262"/>
    <n v="64"/>
    <n v="248"/>
    <x v="2"/>
    <x v="10"/>
    <s v="N"/>
    <x v="0"/>
  </r>
  <r>
    <x v="2"/>
    <x v="0"/>
    <x v="1210"/>
    <n v="26"/>
    <n v="542"/>
    <x v="0"/>
    <x v="10"/>
    <s v="J"/>
    <x v="0"/>
  </r>
  <r>
    <x v="2"/>
    <x v="0"/>
    <x v="1211"/>
    <n v="26"/>
    <n v="542"/>
    <x v="2"/>
    <x v="10"/>
    <s v="J"/>
    <x v="0"/>
  </r>
  <r>
    <x v="2"/>
    <x v="0"/>
    <x v="264"/>
    <n v="60"/>
    <n v="263"/>
    <x v="5"/>
    <x v="10"/>
    <s v="J"/>
    <x v="0"/>
  </r>
  <r>
    <x v="2"/>
    <x v="0"/>
    <x v="265"/>
    <n v="127"/>
    <n v="128"/>
    <x v="2"/>
    <x v="10"/>
    <s v="N"/>
    <x v="0"/>
  </r>
  <r>
    <x v="2"/>
    <x v="0"/>
    <x v="266"/>
    <n v="29"/>
    <n v="501"/>
    <x v="5"/>
    <x v="10"/>
    <s v="J"/>
    <x v="0"/>
  </r>
  <r>
    <x v="2"/>
    <x v="0"/>
    <x v="267"/>
    <n v="59"/>
    <n v="268"/>
    <x v="0"/>
    <x v="10"/>
    <s v="N"/>
    <x v="0"/>
  </r>
  <r>
    <x v="2"/>
    <x v="0"/>
    <x v="268"/>
    <n v="87"/>
    <n v="196"/>
    <x v="3"/>
    <x v="10"/>
    <s v="N"/>
    <x v="0"/>
  </r>
  <r>
    <x v="2"/>
    <x v="0"/>
    <x v="270"/>
    <n v="29"/>
    <n v="501"/>
    <x v="0"/>
    <x v="10"/>
    <s v="J"/>
    <x v="0"/>
  </r>
  <r>
    <x v="2"/>
    <x v="0"/>
    <x v="271"/>
    <n v="34"/>
    <n v="455"/>
    <x v="0"/>
    <x v="10"/>
    <s v="N"/>
    <x v="0"/>
  </r>
  <r>
    <x v="2"/>
    <x v="0"/>
    <x v="272"/>
    <n v="29"/>
    <n v="501"/>
    <x v="0"/>
    <x v="10"/>
    <s v="N"/>
    <x v="0"/>
  </r>
  <r>
    <x v="2"/>
    <x v="0"/>
    <x v="273"/>
    <n v="69"/>
    <n v="226"/>
    <x v="0"/>
    <x v="10"/>
    <s v="N"/>
    <x v="0"/>
  </r>
  <r>
    <x v="2"/>
    <x v="0"/>
    <x v="274"/>
    <n v="81"/>
    <n v="206"/>
    <x v="3"/>
    <x v="10"/>
    <s v="J"/>
    <x v="0"/>
  </r>
  <r>
    <x v="2"/>
    <x v="0"/>
    <x v="275"/>
    <n v="49"/>
    <n v="316"/>
    <x v="3"/>
    <x v="10"/>
    <s v="N"/>
    <x v="0"/>
  </r>
  <r>
    <x v="2"/>
    <x v="0"/>
    <x v="277"/>
    <n v="48"/>
    <n v="326"/>
    <x v="0"/>
    <x v="10"/>
    <s v="N"/>
    <x v="0"/>
  </r>
  <r>
    <x v="2"/>
    <x v="0"/>
    <x v="278"/>
    <n v="141"/>
    <n v="113"/>
    <x v="3"/>
    <x v="10"/>
    <s v="N"/>
    <x v="0"/>
  </r>
  <r>
    <x v="2"/>
    <x v="0"/>
    <x v="279"/>
    <n v="27"/>
    <n v="525"/>
    <x v="0"/>
    <x v="10"/>
    <s v="N"/>
    <x v="0"/>
  </r>
  <r>
    <x v="2"/>
    <x v="0"/>
    <x v="1212"/>
    <n v="26"/>
    <n v="542"/>
    <x v="3"/>
    <x v="10"/>
    <s v="J"/>
    <x v="0"/>
  </r>
  <r>
    <x v="2"/>
    <x v="0"/>
    <x v="280"/>
    <n v="152"/>
    <n v="108"/>
    <x v="3"/>
    <x v="10"/>
    <s v="J"/>
    <x v="0"/>
  </r>
  <r>
    <x v="2"/>
    <x v="0"/>
    <x v="281"/>
    <n v="52"/>
    <n v="300"/>
    <x v="0"/>
    <x v="10"/>
    <s v="N"/>
    <x v="0"/>
  </r>
  <r>
    <x v="2"/>
    <x v="0"/>
    <x v="282"/>
    <n v="389"/>
    <n v="23"/>
    <x v="3"/>
    <x v="11"/>
    <s v="N"/>
    <x v="0"/>
  </r>
  <r>
    <x v="2"/>
    <x v="0"/>
    <x v="283"/>
    <n v="67"/>
    <n v="236"/>
    <x v="0"/>
    <x v="11"/>
    <s v="J"/>
    <x v="0"/>
  </r>
  <r>
    <x v="2"/>
    <x v="0"/>
    <x v="284"/>
    <n v="104"/>
    <n v="167"/>
    <x v="4"/>
    <x v="11"/>
    <s v="N"/>
    <x v="0"/>
  </r>
  <r>
    <x v="2"/>
    <x v="0"/>
    <x v="285"/>
    <n v="29"/>
    <n v="501"/>
    <x v="1"/>
    <x v="11"/>
    <s v="N"/>
    <x v="0"/>
  </r>
  <r>
    <x v="2"/>
    <x v="0"/>
    <x v="286"/>
    <n v="41"/>
    <n v="381"/>
    <x v="2"/>
    <x v="11"/>
    <s v="J"/>
    <x v="0"/>
  </r>
  <r>
    <x v="2"/>
    <x v="0"/>
    <x v="287"/>
    <n v="168"/>
    <n v="95"/>
    <x v="3"/>
    <x v="11"/>
    <s v="J"/>
    <x v="0"/>
  </r>
  <r>
    <x v="2"/>
    <x v="0"/>
    <x v="288"/>
    <n v="72"/>
    <n v="218"/>
    <x v="5"/>
    <x v="11"/>
    <s v="J"/>
    <x v="0"/>
  </r>
  <r>
    <x v="2"/>
    <x v="0"/>
    <x v="289"/>
    <n v="50"/>
    <n v="312"/>
    <x v="5"/>
    <x v="11"/>
    <s v="J"/>
    <x v="0"/>
  </r>
  <r>
    <x v="2"/>
    <x v="0"/>
    <x v="290"/>
    <n v="33"/>
    <n v="469"/>
    <x v="2"/>
    <x v="11"/>
    <s v="J"/>
    <x v="0"/>
  </r>
  <r>
    <x v="2"/>
    <x v="0"/>
    <x v="291"/>
    <n v="115"/>
    <n v="147"/>
    <x v="3"/>
    <x v="11"/>
    <s v="J"/>
    <x v="0"/>
  </r>
  <r>
    <x v="2"/>
    <x v="0"/>
    <x v="292"/>
    <n v="25"/>
    <n v="553"/>
    <x v="1"/>
    <x v="11"/>
    <s v="N"/>
    <x v="0"/>
  </r>
  <r>
    <x v="2"/>
    <x v="0"/>
    <x v="293"/>
    <n v="129"/>
    <n v="125"/>
    <x v="2"/>
    <x v="11"/>
    <s v="J"/>
    <x v="1"/>
  </r>
  <r>
    <x v="2"/>
    <x v="0"/>
    <x v="294"/>
    <n v="609"/>
    <n v="6"/>
    <x v="3"/>
    <x v="11"/>
    <s v="J"/>
    <x v="0"/>
  </r>
  <r>
    <x v="2"/>
    <x v="0"/>
    <x v="295"/>
    <n v="57"/>
    <n v="277"/>
    <x v="3"/>
    <x v="11"/>
    <s v="N"/>
    <x v="0"/>
  </r>
  <r>
    <x v="2"/>
    <x v="0"/>
    <x v="296"/>
    <n v="77"/>
    <n v="214"/>
    <x v="0"/>
    <x v="11"/>
    <s v="J"/>
    <x v="1"/>
  </r>
  <r>
    <x v="2"/>
    <x v="0"/>
    <x v="297"/>
    <n v="93"/>
    <n v="179"/>
    <x v="2"/>
    <x v="11"/>
    <s v="J"/>
    <x v="0"/>
  </r>
  <r>
    <x v="2"/>
    <x v="0"/>
    <x v="298"/>
    <n v="510"/>
    <n v="11"/>
    <x v="3"/>
    <x v="11"/>
    <s v="N"/>
    <x v="0"/>
  </r>
  <r>
    <x v="2"/>
    <x v="0"/>
    <x v="299"/>
    <n v="25"/>
    <n v="553"/>
    <x v="5"/>
    <x v="11"/>
    <s v="N"/>
    <x v="0"/>
  </r>
  <r>
    <x v="2"/>
    <x v="0"/>
    <x v="301"/>
    <n v="155"/>
    <n v="106"/>
    <x v="3"/>
    <x v="11"/>
    <s v="J"/>
    <x v="0"/>
  </r>
  <r>
    <x v="2"/>
    <x v="0"/>
    <x v="302"/>
    <n v="27"/>
    <n v="525"/>
    <x v="3"/>
    <x v="11"/>
    <s v="J"/>
    <x v="0"/>
  </r>
  <r>
    <x v="2"/>
    <x v="0"/>
    <x v="303"/>
    <n v="139"/>
    <n v="115"/>
    <x v="0"/>
    <x v="11"/>
    <s v="J"/>
    <x v="0"/>
  </r>
  <r>
    <x v="2"/>
    <x v="0"/>
    <x v="304"/>
    <n v="70"/>
    <n v="221"/>
    <x v="4"/>
    <x v="11"/>
    <s v="N"/>
    <x v="0"/>
  </r>
  <r>
    <x v="2"/>
    <x v="0"/>
    <x v="305"/>
    <n v="36"/>
    <n v="428"/>
    <x v="2"/>
    <x v="11"/>
    <s v="J"/>
    <x v="0"/>
  </r>
  <r>
    <x v="2"/>
    <x v="0"/>
    <x v="308"/>
    <n v="68"/>
    <n v="229"/>
    <x v="0"/>
    <x v="11"/>
    <s v="J"/>
    <x v="0"/>
  </r>
  <r>
    <x v="2"/>
    <x v="0"/>
    <x v="309"/>
    <n v="105"/>
    <n v="165"/>
    <x v="2"/>
    <x v="11"/>
    <s v="N"/>
    <x v="0"/>
  </r>
  <r>
    <x v="2"/>
    <x v="0"/>
    <x v="310"/>
    <n v="375"/>
    <n v="28"/>
    <x v="3"/>
    <x v="11"/>
    <s v="J"/>
    <x v="0"/>
  </r>
  <r>
    <x v="2"/>
    <x v="0"/>
    <x v="311"/>
    <n v="629"/>
    <n v="3"/>
    <x v="0"/>
    <x v="11"/>
    <s v="N"/>
    <x v="0"/>
  </r>
  <r>
    <x v="2"/>
    <x v="0"/>
    <x v="312"/>
    <n v="42"/>
    <n v="366"/>
    <x v="4"/>
    <x v="11"/>
    <s v="J"/>
    <x v="0"/>
  </r>
  <r>
    <x v="2"/>
    <x v="0"/>
    <x v="313"/>
    <n v="83"/>
    <n v="203"/>
    <x v="3"/>
    <x v="11"/>
    <s v="J"/>
    <x v="0"/>
  </r>
  <r>
    <x v="2"/>
    <x v="0"/>
    <x v="314"/>
    <n v="132"/>
    <n v="121"/>
    <x v="0"/>
    <x v="11"/>
    <s v="N"/>
    <x v="0"/>
  </r>
  <r>
    <x v="2"/>
    <x v="0"/>
    <x v="315"/>
    <n v="79"/>
    <n v="210"/>
    <x v="3"/>
    <x v="11"/>
    <s v="N"/>
    <x v="0"/>
  </r>
  <r>
    <x v="2"/>
    <x v="0"/>
    <x v="316"/>
    <n v="572"/>
    <n v="9"/>
    <x v="3"/>
    <x v="11"/>
    <s v="N"/>
    <x v="0"/>
  </r>
  <r>
    <x v="2"/>
    <x v="0"/>
    <x v="317"/>
    <n v="49"/>
    <n v="316"/>
    <x v="2"/>
    <x v="11"/>
    <s v="N"/>
    <x v="0"/>
  </r>
  <r>
    <x v="2"/>
    <x v="0"/>
    <x v="318"/>
    <n v="45"/>
    <n v="341"/>
    <x v="3"/>
    <x v="11"/>
    <s v="J"/>
    <x v="0"/>
  </r>
  <r>
    <x v="2"/>
    <x v="0"/>
    <x v="319"/>
    <n v="59"/>
    <n v="268"/>
    <x v="4"/>
    <x v="12"/>
    <s v="N"/>
    <x v="0"/>
  </r>
  <r>
    <x v="2"/>
    <x v="0"/>
    <x v="320"/>
    <n v="45"/>
    <n v="341"/>
    <x v="3"/>
    <x v="12"/>
    <s v="N"/>
    <x v="0"/>
  </r>
  <r>
    <x v="2"/>
    <x v="0"/>
    <x v="321"/>
    <n v="65"/>
    <n v="242"/>
    <x v="3"/>
    <x v="12"/>
    <s v="J"/>
    <x v="1"/>
  </r>
  <r>
    <x v="2"/>
    <x v="0"/>
    <x v="322"/>
    <n v="44"/>
    <n v="350"/>
    <x v="3"/>
    <x v="12"/>
    <s v="N"/>
    <x v="0"/>
  </r>
  <r>
    <x v="2"/>
    <x v="0"/>
    <x v="323"/>
    <n v="27"/>
    <n v="525"/>
    <x v="3"/>
    <x v="12"/>
    <s v="J"/>
    <x v="0"/>
  </r>
  <r>
    <x v="2"/>
    <x v="0"/>
    <x v="324"/>
    <n v="56"/>
    <n v="281"/>
    <x v="0"/>
    <x v="12"/>
    <s v="J"/>
    <x v="0"/>
  </r>
  <r>
    <x v="2"/>
    <x v="0"/>
    <x v="325"/>
    <n v="38"/>
    <n v="407"/>
    <x v="0"/>
    <x v="12"/>
    <s v="N"/>
    <x v="0"/>
  </r>
  <r>
    <x v="2"/>
    <x v="0"/>
    <x v="326"/>
    <n v="37"/>
    <n v="414"/>
    <x v="0"/>
    <x v="12"/>
    <s v="J"/>
    <x v="0"/>
  </r>
  <r>
    <x v="2"/>
    <x v="0"/>
    <x v="327"/>
    <n v="27"/>
    <n v="525"/>
    <x v="5"/>
    <x v="12"/>
    <s v="J"/>
    <x v="0"/>
  </r>
  <r>
    <x v="2"/>
    <x v="0"/>
    <x v="328"/>
    <n v="36"/>
    <n v="428"/>
    <x v="3"/>
    <x v="12"/>
    <s v="J"/>
    <x v="0"/>
  </r>
  <r>
    <x v="2"/>
    <x v="0"/>
    <x v="329"/>
    <n v="84"/>
    <n v="202"/>
    <x v="5"/>
    <x v="12"/>
    <s v="J"/>
    <x v="0"/>
  </r>
  <r>
    <x v="2"/>
    <x v="0"/>
    <x v="330"/>
    <n v="51"/>
    <n v="302"/>
    <x v="5"/>
    <x v="12"/>
    <s v="J"/>
    <x v="0"/>
  </r>
  <r>
    <x v="2"/>
    <x v="0"/>
    <x v="1213"/>
    <n v="29"/>
    <n v="501"/>
    <x v="0"/>
    <x v="12"/>
    <s v="J"/>
    <x v="0"/>
  </r>
  <r>
    <x v="2"/>
    <x v="0"/>
    <x v="331"/>
    <n v="48"/>
    <n v="326"/>
    <x v="5"/>
    <x v="12"/>
    <s v="J"/>
    <x v="0"/>
  </r>
  <r>
    <x v="2"/>
    <x v="0"/>
    <x v="332"/>
    <n v="58"/>
    <n v="272"/>
    <x v="5"/>
    <x v="12"/>
    <s v="N"/>
    <x v="0"/>
  </r>
  <r>
    <x v="2"/>
    <x v="0"/>
    <x v="333"/>
    <n v="65"/>
    <n v="242"/>
    <x v="4"/>
    <x v="12"/>
    <s v="N"/>
    <x v="0"/>
  </r>
  <r>
    <x v="2"/>
    <x v="0"/>
    <x v="335"/>
    <n v="49"/>
    <n v="316"/>
    <x v="3"/>
    <x v="12"/>
    <s v="N"/>
    <x v="0"/>
  </r>
  <r>
    <x v="2"/>
    <x v="0"/>
    <x v="337"/>
    <n v="62"/>
    <n v="254"/>
    <x v="3"/>
    <x v="12"/>
    <s v="N"/>
    <x v="0"/>
  </r>
  <r>
    <x v="2"/>
    <x v="0"/>
    <x v="338"/>
    <n v="29"/>
    <n v="501"/>
    <x v="5"/>
    <x v="12"/>
    <s v="N"/>
    <x v="0"/>
  </r>
  <r>
    <x v="2"/>
    <x v="0"/>
    <x v="340"/>
    <n v="370"/>
    <n v="29"/>
    <x v="0"/>
    <x v="12"/>
    <s v="J"/>
    <x v="1"/>
  </r>
  <r>
    <x v="2"/>
    <x v="0"/>
    <x v="341"/>
    <n v="42"/>
    <n v="366"/>
    <x v="0"/>
    <x v="12"/>
    <s v="J"/>
    <x v="1"/>
  </r>
  <r>
    <x v="2"/>
    <x v="0"/>
    <x v="1123"/>
    <n v="25"/>
    <n v="553"/>
    <x v="4"/>
    <x v="12"/>
    <s v="N"/>
    <x v="0"/>
  </r>
  <r>
    <x v="2"/>
    <x v="0"/>
    <x v="342"/>
    <n v="32"/>
    <n v="479"/>
    <x v="4"/>
    <x v="12"/>
    <s v="N"/>
    <x v="0"/>
  </r>
  <r>
    <x v="2"/>
    <x v="0"/>
    <x v="1124"/>
    <n v="25"/>
    <n v="553"/>
    <x v="5"/>
    <x v="12"/>
    <s v="N"/>
    <x v="0"/>
  </r>
  <r>
    <x v="2"/>
    <x v="0"/>
    <x v="343"/>
    <n v="378"/>
    <n v="26"/>
    <x v="3"/>
    <x v="12"/>
    <s v="N"/>
    <x v="0"/>
  </r>
  <r>
    <x v="2"/>
    <x v="0"/>
    <x v="344"/>
    <n v="63"/>
    <n v="252"/>
    <x v="5"/>
    <x v="12"/>
    <s v="J"/>
    <x v="1"/>
  </r>
  <r>
    <x v="2"/>
    <x v="0"/>
    <x v="345"/>
    <n v="37"/>
    <n v="414"/>
    <x v="4"/>
    <x v="12"/>
    <s v="N"/>
    <x v="0"/>
  </r>
  <r>
    <x v="2"/>
    <x v="0"/>
    <x v="346"/>
    <n v="61"/>
    <n v="259"/>
    <x v="1"/>
    <x v="12"/>
    <s v="N"/>
    <x v="0"/>
  </r>
  <r>
    <x v="2"/>
    <x v="0"/>
    <x v="347"/>
    <n v="78"/>
    <n v="213"/>
    <x v="1"/>
    <x v="12"/>
    <s v="N"/>
    <x v="0"/>
  </r>
  <r>
    <x v="2"/>
    <x v="0"/>
    <x v="348"/>
    <n v="46"/>
    <n v="334"/>
    <x v="3"/>
    <x v="12"/>
    <s v="N"/>
    <x v="0"/>
  </r>
  <r>
    <x v="2"/>
    <x v="0"/>
    <x v="349"/>
    <n v="63"/>
    <n v="252"/>
    <x v="4"/>
    <x v="12"/>
    <s v="N"/>
    <x v="0"/>
  </r>
  <r>
    <x v="2"/>
    <x v="0"/>
    <x v="350"/>
    <n v="437"/>
    <n v="18"/>
    <x v="2"/>
    <x v="12"/>
    <s v="N"/>
    <x v="0"/>
  </r>
  <r>
    <x v="2"/>
    <x v="0"/>
    <x v="351"/>
    <n v="86"/>
    <n v="198"/>
    <x v="0"/>
    <x v="12"/>
    <s v="N"/>
    <x v="0"/>
  </r>
  <r>
    <x v="2"/>
    <x v="0"/>
    <x v="352"/>
    <n v="35"/>
    <n v="441"/>
    <x v="6"/>
    <x v="12"/>
    <s v="J"/>
    <x v="0"/>
  </r>
  <r>
    <x v="2"/>
    <x v="0"/>
    <x v="353"/>
    <n v="91"/>
    <n v="186"/>
    <x v="5"/>
    <x v="12"/>
    <s v="J"/>
    <x v="1"/>
  </r>
  <r>
    <x v="2"/>
    <x v="0"/>
    <x v="354"/>
    <n v="475"/>
    <n v="12"/>
    <x v="3"/>
    <x v="12"/>
    <s v="N"/>
    <x v="0"/>
  </r>
  <r>
    <x v="2"/>
    <x v="0"/>
    <x v="355"/>
    <n v="50"/>
    <n v="312"/>
    <x v="5"/>
    <x v="12"/>
    <s v="N"/>
    <x v="0"/>
  </r>
  <r>
    <x v="2"/>
    <x v="0"/>
    <x v="356"/>
    <n v="181"/>
    <n v="88"/>
    <x v="0"/>
    <x v="12"/>
    <s v="J"/>
    <x v="0"/>
  </r>
  <r>
    <x v="2"/>
    <x v="0"/>
    <x v="357"/>
    <n v="64"/>
    <n v="248"/>
    <x v="3"/>
    <x v="12"/>
    <s v="J"/>
    <x v="0"/>
  </r>
  <r>
    <x v="2"/>
    <x v="0"/>
    <x v="358"/>
    <n v="33"/>
    <n v="469"/>
    <x v="0"/>
    <x v="12"/>
    <s v="J"/>
    <x v="0"/>
  </r>
  <r>
    <x v="2"/>
    <x v="0"/>
    <x v="359"/>
    <n v="69"/>
    <n v="226"/>
    <x v="5"/>
    <x v="12"/>
    <s v="N"/>
    <x v="0"/>
  </r>
  <r>
    <x v="2"/>
    <x v="0"/>
    <x v="1214"/>
    <n v="25"/>
    <n v="553"/>
    <x v="4"/>
    <x v="12"/>
    <s v="N"/>
    <x v="0"/>
  </r>
  <r>
    <x v="2"/>
    <x v="0"/>
    <x v="360"/>
    <n v="81"/>
    <n v="206"/>
    <x v="3"/>
    <x v="12"/>
    <s v="J"/>
    <x v="0"/>
  </r>
  <r>
    <x v="2"/>
    <x v="0"/>
    <x v="361"/>
    <n v="40"/>
    <n v="391"/>
    <x v="2"/>
    <x v="12"/>
    <s v="J"/>
    <x v="0"/>
  </r>
  <r>
    <x v="2"/>
    <x v="0"/>
    <x v="362"/>
    <n v="33"/>
    <n v="469"/>
    <x v="0"/>
    <x v="12"/>
    <s v="N"/>
    <x v="0"/>
  </r>
  <r>
    <x v="2"/>
    <x v="0"/>
    <x v="363"/>
    <n v="70"/>
    <n v="221"/>
    <x v="0"/>
    <x v="12"/>
    <s v="N"/>
    <x v="0"/>
  </r>
  <r>
    <x v="2"/>
    <x v="0"/>
    <x v="364"/>
    <n v="60"/>
    <n v="263"/>
    <x v="4"/>
    <x v="12"/>
    <s v="N"/>
    <x v="0"/>
  </r>
  <r>
    <x v="2"/>
    <x v="0"/>
    <x v="1215"/>
    <n v="25"/>
    <n v="553"/>
    <x v="4"/>
    <x v="12"/>
    <s v="J"/>
    <x v="0"/>
  </r>
  <r>
    <x v="2"/>
    <x v="0"/>
    <x v="365"/>
    <n v="199"/>
    <n v="81"/>
    <x v="3"/>
    <x v="12"/>
    <s v="J"/>
    <x v="0"/>
  </r>
  <r>
    <x v="2"/>
    <x v="0"/>
    <x v="366"/>
    <n v="27"/>
    <n v="525"/>
    <x v="0"/>
    <x v="12"/>
    <s v="J"/>
    <x v="0"/>
  </r>
  <r>
    <x v="2"/>
    <x v="0"/>
    <x v="368"/>
    <n v="44"/>
    <n v="350"/>
    <x v="2"/>
    <x v="12"/>
    <s v="N"/>
    <x v="0"/>
  </r>
  <r>
    <x v="2"/>
    <x v="0"/>
    <x v="369"/>
    <n v="114"/>
    <n v="150"/>
    <x v="3"/>
    <x v="12"/>
    <s v="N"/>
    <x v="0"/>
  </r>
  <r>
    <x v="2"/>
    <x v="0"/>
    <x v="1125"/>
    <n v="26"/>
    <n v="542"/>
    <x v="5"/>
    <x v="12"/>
    <s v="N"/>
    <x v="0"/>
  </r>
  <r>
    <x v="2"/>
    <x v="0"/>
    <x v="370"/>
    <n v="93"/>
    <n v="179"/>
    <x v="3"/>
    <x v="12"/>
    <s v="N"/>
    <x v="0"/>
  </r>
  <r>
    <x v="2"/>
    <x v="0"/>
    <x v="371"/>
    <n v="583"/>
    <n v="7"/>
    <x v="0"/>
    <x v="12"/>
    <s v="N"/>
    <x v="0"/>
  </r>
  <r>
    <x v="2"/>
    <x v="0"/>
    <x v="372"/>
    <n v="56"/>
    <n v="281"/>
    <x v="5"/>
    <x v="12"/>
    <s v="J"/>
    <x v="0"/>
  </r>
  <r>
    <x v="2"/>
    <x v="0"/>
    <x v="373"/>
    <n v="34"/>
    <n v="455"/>
    <x v="0"/>
    <x v="12"/>
    <s v="J"/>
    <x v="1"/>
  </r>
  <r>
    <x v="2"/>
    <x v="0"/>
    <x v="374"/>
    <n v="100"/>
    <n v="172"/>
    <x v="3"/>
    <x v="12"/>
    <s v="N"/>
    <x v="0"/>
  </r>
  <r>
    <x v="2"/>
    <x v="0"/>
    <x v="375"/>
    <n v="35"/>
    <n v="441"/>
    <x v="3"/>
    <x v="12"/>
    <s v="J"/>
    <x v="0"/>
  </r>
  <r>
    <x v="2"/>
    <x v="0"/>
    <x v="376"/>
    <n v="51"/>
    <n v="302"/>
    <x v="0"/>
    <x v="12"/>
    <s v="N"/>
    <x v="0"/>
  </r>
  <r>
    <x v="2"/>
    <x v="0"/>
    <x v="378"/>
    <n v="30"/>
    <n v="491"/>
    <x v="0"/>
    <x v="12"/>
    <s v="J"/>
    <x v="0"/>
  </r>
  <r>
    <x v="2"/>
    <x v="0"/>
    <x v="379"/>
    <n v="45"/>
    <n v="341"/>
    <x v="0"/>
    <x v="12"/>
    <s v="J"/>
    <x v="0"/>
  </r>
  <r>
    <x v="2"/>
    <x v="0"/>
    <x v="380"/>
    <n v="211"/>
    <n v="71"/>
    <x v="4"/>
    <x v="12"/>
    <s v="N"/>
    <x v="0"/>
  </r>
  <r>
    <x v="2"/>
    <x v="0"/>
    <x v="381"/>
    <n v="51"/>
    <n v="302"/>
    <x v="1"/>
    <x v="12"/>
    <s v="N"/>
    <x v="0"/>
  </r>
  <r>
    <x v="2"/>
    <x v="0"/>
    <x v="382"/>
    <n v="221"/>
    <n v="64"/>
    <x v="1"/>
    <x v="12"/>
    <s v="J"/>
    <x v="0"/>
  </r>
  <r>
    <x v="2"/>
    <x v="0"/>
    <x v="383"/>
    <n v="106"/>
    <n v="163"/>
    <x v="3"/>
    <x v="12"/>
    <s v="J"/>
    <x v="1"/>
  </r>
  <r>
    <x v="2"/>
    <x v="0"/>
    <x v="384"/>
    <n v="217"/>
    <n v="66"/>
    <x v="5"/>
    <x v="12"/>
    <s v="J"/>
    <x v="0"/>
  </r>
  <r>
    <x v="2"/>
    <x v="0"/>
    <x v="385"/>
    <n v="26"/>
    <n v="542"/>
    <x v="5"/>
    <x v="12"/>
    <s v="N"/>
    <x v="0"/>
  </r>
  <r>
    <x v="2"/>
    <x v="0"/>
    <x v="387"/>
    <n v="43"/>
    <n v="362"/>
    <x v="1"/>
    <x v="12"/>
    <s v="N"/>
    <x v="0"/>
  </r>
  <r>
    <x v="2"/>
    <x v="0"/>
    <x v="388"/>
    <n v="110"/>
    <n v="157"/>
    <x v="1"/>
    <x v="12"/>
    <s v="N"/>
    <x v="0"/>
  </r>
  <r>
    <x v="2"/>
    <x v="0"/>
    <x v="389"/>
    <n v="30"/>
    <n v="491"/>
    <x v="3"/>
    <x v="12"/>
    <s v="J"/>
    <x v="1"/>
  </r>
  <r>
    <x v="2"/>
    <x v="0"/>
    <x v="390"/>
    <n v="60"/>
    <n v="263"/>
    <x v="4"/>
    <x v="12"/>
    <s v="J"/>
    <x v="0"/>
  </r>
  <r>
    <x v="2"/>
    <x v="0"/>
    <x v="391"/>
    <n v="32"/>
    <n v="479"/>
    <x v="0"/>
    <x v="12"/>
    <s v="N"/>
    <x v="0"/>
  </r>
  <r>
    <x v="2"/>
    <x v="0"/>
    <x v="394"/>
    <n v="44"/>
    <n v="350"/>
    <x v="4"/>
    <x v="13"/>
    <s v="J"/>
    <x v="0"/>
  </r>
  <r>
    <x v="2"/>
    <x v="0"/>
    <x v="1216"/>
    <n v="42"/>
    <n v="366"/>
    <x v="5"/>
    <x v="13"/>
    <s v="J"/>
    <x v="0"/>
  </r>
  <r>
    <x v="2"/>
    <x v="0"/>
    <x v="396"/>
    <n v="43"/>
    <n v="362"/>
    <x v="0"/>
    <x v="13"/>
    <s v="N"/>
    <x v="0"/>
  </r>
  <r>
    <x v="2"/>
    <x v="0"/>
    <x v="397"/>
    <n v="226"/>
    <n v="62"/>
    <x v="5"/>
    <x v="13"/>
    <s v="J"/>
    <x v="0"/>
  </r>
  <r>
    <x v="2"/>
    <x v="0"/>
    <x v="398"/>
    <n v="101"/>
    <n v="170"/>
    <x v="3"/>
    <x v="13"/>
    <s v="J"/>
    <x v="0"/>
  </r>
  <r>
    <x v="2"/>
    <x v="0"/>
    <x v="399"/>
    <n v="103"/>
    <n v="169"/>
    <x v="3"/>
    <x v="13"/>
    <s v="N"/>
    <x v="0"/>
  </r>
  <r>
    <x v="2"/>
    <x v="0"/>
    <x v="1217"/>
    <n v="25"/>
    <n v="553"/>
    <x v="1"/>
    <x v="13"/>
    <s v="N"/>
    <x v="0"/>
  </r>
  <r>
    <x v="2"/>
    <x v="0"/>
    <x v="401"/>
    <n v="192"/>
    <n v="85"/>
    <x v="3"/>
    <x v="13"/>
    <s v="J"/>
    <x v="0"/>
  </r>
  <r>
    <x v="2"/>
    <x v="0"/>
    <x v="402"/>
    <n v="111"/>
    <n v="156"/>
    <x v="0"/>
    <x v="13"/>
    <s v="N"/>
    <x v="0"/>
  </r>
  <r>
    <x v="2"/>
    <x v="0"/>
    <x v="403"/>
    <n v="25"/>
    <n v="553"/>
    <x v="4"/>
    <x v="13"/>
    <s v="N"/>
    <x v="0"/>
  </r>
  <r>
    <x v="2"/>
    <x v="0"/>
    <x v="404"/>
    <n v="42"/>
    <n v="366"/>
    <x v="3"/>
    <x v="13"/>
    <s v="N"/>
    <x v="0"/>
  </r>
  <r>
    <x v="2"/>
    <x v="0"/>
    <x v="405"/>
    <n v="42"/>
    <n v="366"/>
    <x v="3"/>
    <x v="13"/>
    <s v="N"/>
    <x v="0"/>
  </r>
  <r>
    <x v="2"/>
    <x v="0"/>
    <x v="406"/>
    <n v="635"/>
    <n v="1"/>
    <x v="3"/>
    <x v="13"/>
    <s v="N"/>
    <x v="0"/>
  </r>
  <r>
    <x v="2"/>
    <x v="0"/>
    <x v="407"/>
    <n v="28"/>
    <n v="517"/>
    <x v="3"/>
    <x v="13"/>
    <s v="J"/>
    <x v="0"/>
  </r>
  <r>
    <x v="2"/>
    <x v="0"/>
    <x v="408"/>
    <n v="33"/>
    <n v="469"/>
    <x v="3"/>
    <x v="13"/>
    <s v="J"/>
    <x v="0"/>
  </r>
  <r>
    <x v="2"/>
    <x v="0"/>
    <x v="410"/>
    <n v="110"/>
    <n v="157"/>
    <x v="0"/>
    <x v="13"/>
    <s v="J"/>
    <x v="0"/>
  </r>
  <r>
    <x v="2"/>
    <x v="0"/>
    <x v="411"/>
    <n v="426"/>
    <n v="19"/>
    <x v="3"/>
    <x v="13"/>
    <s v="J"/>
    <x v="1"/>
  </r>
  <r>
    <x v="2"/>
    <x v="0"/>
    <x v="413"/>
    <n v="45"/>
    <n v="341"/>
    <x v="3"/>
    <x v="13"/>
    <s v="J"/>
    <x v="0"/>
  </r>
  <r>
    <x v="2"/>
    <x v="0"/>
    <x v="414"/>
    <n v="43"/>
    <n v="362"/>
    <x v="0"/>
    <x v="13"/>
    <s v="J"/>
    <x v="1"/>
  </r>
  <r>
    <x v="2"/>
    <x v="0"/>
    <x v="409"/>
    <n v="57"/>
    <n v="277"/>
    <x v="3"/>
    <x v="13"/>
    <s v="N"/>
    <x v="0"/>
  </r>
  <r>
    <x v="2"/>
    <x v="0"/>
    <x v="416"/>
    <n v="49"/>
    <n v="316"/>
    <x v="3"/>
    <x v="14"/>
    <s v="J"/>
    <x v="0"/>
  </r>
  <r>
    <x v="2"/>
    <x v="0"/>
    <x v="417"/>
    <n v="68"/>
    <n v="229"/>
    <x v="3"/>
    <x v="14"/>
    <s v="J"/>
    <x v="0"/>
  </r>
  <r>
    <x v="2"/>
    <x v="0"/>
    <x v="418"/>
    <n v="40"/>
    <n v="391"/>
    <x v="2"/>
    <x v="14"/>
    <s v="N"/>
    <x v="0"/>
  </r>
  <r>
    <x v="2"/>
    <x v="0"/>
    <x v="419"/>
    <n v="162"/>
    <n v="100"/>
    <x v="5"/>
    <x v="14"/>
    <s v="J"/>
    <x v="0"/>
  </r>
  <r>
    <x v="2"/>
    <x v="0"/>
    <x v="420"/>
    <n v="341"/>
    <n v="35"/>
    <x v="4"/>
    <x v="14"/>
    <s v="J"/>
    <x v="0"/>
  </r>
  <r>
    <x v="2"/>
    <x v="0"/>
    <x v="422"/>
    <n v="99"/>
    <n v="174"/>
    <x v="3"/>
    <x v="14"/>
    <s v="N"/>
    <x v="0"/>
  </r>
  <r>
    <x v="2"/>
    <x v="0"/>
    <x v="424"/>
    <n v="164"/>
    <n v="97"/>
    <x v="0"/>
    <x v="14"/>
    <s v="N"/>
    <x v="0"/>
  </r>
  <r>
    <x v="2"/>
    <x v="0"/>
    <x v="425"/>
    <n v="70"/>
    <n v="221"/>
    <x v="0"/>
    <x v="14"/>
    <s v="J"/>
    <x v="0"/>
  </r>
  <r>
    <x v="2"/>
    <x v="0"/>
    <x v="427"/>
    <n v="129"/>
    <n v="125"/>
    <x v="3"/>
    <x v="14"/>
    <s v="J"/>
    <x v="1"/>
  </r>
  <r>
    <x v="2"/>
    <x v="0"/>
    <x v="428"/>
    <n v="26"/>
    <n v="542"/>
    <x v="3"/>
    <x v="14"/>
    <s v="N"/>
    <x v="0"/>
  </r>
  <r>
    <x v="2"/>
    <x v="0"/>
    <x v="429"/>
    <n v="206"/>
    <n v="77"/>
    <x v="3"/>
    <x v="14"/>
    <s v="J"/>
    <x v="1"/>
  </r>
  <r>
    <x v="2"/>
    <x v="0"/>
    <x v="430"/>
    <n v="49"/>
    <n v="316"/>
    <x v="0"/>
    <x v="15"/>
    <s v="N"/>
    <x v="0"/>
  </r>
  <r>
    <x v="2"/>
    <x v="0"/>
    <x v="431"/>
    <n v="213"/>
    <n v="70"/>
    <x v="5"/>
    <x v="15"/>
    <s v="N"/>
    <x v="0"/>
  </r>
  <r>
    <x v="2"/>
    <x v="0"/>
    <x v="432"/>
    <n v="39"/>
    <n v="400"/>
    <x v="0"/>
    <x v="15"/>
    <s v="J"/>
    <x v="0"/>
  </r>
  <r>
    <x v="2"/>
    <x v="0"/>
    <x v="433"/>
    <n v="81"/>
    <n v="206"/>
    <x v="5"/>
    <x v="15"/>
    <s v="N"/>
    <x v="0"/>
  </r>
  <r>
    <x v="2"/>
    <x v="0"/>
    <x v="1218"/>
    <n v="33"/>
    <n v="469"/>
    <x v="1"/>
    <x v="15"/>
    <s v="J"/>
    <x v="0"/>
  </r>
  <r>
    <x v="2"/>
    <x v="0"/>
    <x v="434"/>
    <n v="180"/>
    <n v="89"/>
    <x v="5"/>
    <x v="15"/>
    <s v="N"/>
    <x v="0"/>
  </r>
  <r>
    <x v="2"/>
    <x v="0"/>
    <x v="435"/>
    <n v="244"/>
    <n v="54"/>
    <x v="2"/>
    <x v="15"/>
    <s v="N"/>
    <x v="0"/>
  </r>
  <r>
    <x v="2"/>
    <x v="0"/>
    <x v="436"/>
    <n v="46"/>
    <n v="334"/>
    <x v="3"/>
    <x v="16"/>
    <s v="N"/>
    <x v="0"/>
  </r>
  <r>
    <x v="2"/>
    <x v="0"/>
    <x v="437"/>
    <n v="288"/>
    <n v="45"/>
    <x v="0"/>
    <x v="16"/>
    <s v="J"/>
    <x v="0"/>
  </r>
  <r>
    <x v="2"/>
    <x v="0"/>
    <x v="1130"/>
    <n v="27"/>
    <n v="525"/>
    <x v="0"/>
    <x v="16"/>
    <s v="N"/>
    <x v="0"/>
  </r>
  <r>
    <x v="2"/>
    <x v="0"/>
    <x v="438"/>
    <n v="117"/>
    <n v="140"/>
    <x v="4"/>
    <x v="16"/>
    <s v="N"/>
    <x v="0"/>
  </r>
  <r>
    <x v="2"/>
    <x v="0"/>
    <x v="439"/>
    <n v="109"/>
    <n v="159"/>
    <x v="2"/>
    <x v="17"/>
    <s v="N"/>
    <x v="0"/>
  </r>
  <r>
    <x v="2"/>
    <x v="0"/>
    <x v="440"/>
    <n v="54"/>
    <n v="292"/>
    <x v="5"/>
    <x v="17"/>
    <s v="N"/>
    <x v="0"/>
  </r>
  <r>
    <x v="2"/>
    <x v="0"/>
    <x v="441"/>
    <n v="42"/>
    <n v="366"/>
    <x v="5"/>
    <x v="17"/>
    <s v="J"/>
    <x v="0"/>
  </r>
  <r>
    <x v="2"/>
    <x v="0"/>
    <x v="442"/>
    <n v="68"/>
    <n v="229"/>
    <x v="3"/>
    <x v="17"/>
    <s v="N"/>
    <x v="0"/>
  </r>
  <r>
    <x v="2"/>
    <x v="0"/>
    <x v="443"/>
    <n v="48"/>
    <n v="326"/>
    <x v="0"/>
    <x v="17"/>
    <s v="J"/>
    <x v="0"/>
  </r>
  <r>
    <x v="2"/>
    <x v="0"/>
    <x v="444"/>
    <n v="32"/>
    <n v="479"/>
    <x v="4"/>
    <x v="17"/>
    <s v="N"/>
    <x v="0"/>
  </r>
  <r>
    <x v="2"/>
    <x v="0"/>
    <x v="445"/>
    <n v="29"/>
    <n v="501"/>
    <x v="4"/>
    <x v="17"/>
    <s v="N"/>
    <x v="0"/>
  </r>
  <r>
    <x v="2"/>
    <x v="0"/>
    <x v="446"/>
    <n v="120"/>
    <n v="137"/>
    <x v="3"/>
    <x v="17"/>
    <s v="N"/>
    <x v="0"/>
  </r>
  <r>
    <x v="2"/>
    <x v="0"/>
    <x v="447"/>
    <n v="211"/>
    <n v="71"/>
    <x v="0"/>
    <x v="17"/>
    <s v="N"/>
    <x v="0"/>
  </r>
  <r>
    <x v="2"/>
    <x v="0"/>
    <x v="448"/>
    <n v="35"/>
    <n v="441"/>
    <x v="0"/>
    <x v="17"/>
    <s v="J"/>
    <x v="0"/>
  </r>
  <r>
    <x v="2"/>
    <x v="0"/>
    <x v="1131"/>
    <n v="37"/>
    <n v="414"/>
    <x v="3"/>
    <x v="17"/>
    <s v="J"/>
    <x v="0"/>
  </r>
  <r>
    <x v="2"/>
    <x v="0"/>
    <x v="449"/>
    <n v="51"/>
    <n v="302"/>
    <x v="3"/>
    <x v="17"/>
    <s v="J"/>
    <x v="0"/>
  </r>
  <r>
    <x v="2"/>
    <x v="0"/>
    <x v="450"/>
    <n v="132"/>
    <n v="121"/>
    <x v="3"/>
    <x v="17"/>
    <s v="N"/>
    <x v="0"/>
  </r>
  <r>
    <x v="2"/>
    <x v="0"/>
    <x v="451"/>
    <n v="41"/>
    <n v="381"/>
    <x v="3"/>
    <x v="17"/>
    <s v="J"/>
    <x v="1"/>
  </r>
  <r>
    <x v="2"/>
    <x v="0"/>
    <x v="452"/>
    <n v="34"/>
    <n v="455"/>
    <x v="3"/>
    <x v="17"/>
    <s v="J"/>
    <x v="0"/>
  </r>
  <r>
    <x v="2"/>
    <x v="0"/>
    <x v="453"/>
    <n v="58"/>
    <n v="272"/>
    <x v="3"/>
    <x v="17"/>
    <s v="N"/>
    <x v="0"/>
  </r>
  <r>
    <x v="2"/>
    <x v="0"/>
    <x v="454"/>
    <n v="36"/>
    <n v="428"/>
    <x v="3"/>
    <x v="17"/>
    <s v="J"/>
    <x v="0"/>
  </r>
  <r>
    <x v="2"/>
    <x v="0"/>
    <x v="455"/>
    <n v="54"/>
    <n v="292"/>
    <x v="3"/>
    <x v="17"/>
    <s v="J"/>
    <x v="1"/>
  </r>
  <r>
    <x v="2"/>
    <x v="0"/>
    <x v="1132"/>
    <n v="32"/>
    <n v="479"/>
    <x v="3"/>
    <x v="17"/>
    <s v="N"/>
    <x v="0"/>
  </r>
  <r>
    <x v="2"/>
    <x v="0"/>
    <x v="1133"/>
    <n v="29"/>
    <n v="501"/>
    <x v="2"/>
    <x v="17"/>
    <s v="N"/>
    <x v="0"/>
  </r>
  <r>
    <x v="2"/>
    <x v="0"/>
    <x v="456"/>
    <n v="101"/>
    <n v="170"/>
    <x v="0"/>
    <x v="17"/>
    <s v="J"/>
    <x v="0"/>
  </r>
  <r>
    <x v="2"/>
    <x v="0"/>
    <x v="457"/>
    <n v="47"/>
    <n v="332"/>
    <x v="2"/>
    <x v="17"/>
    <s v="J"/>
    <x v="1"/>
  </r>
  <r>
    <x v="2"/>
    <x v="0"/>
    <x v="458"/>
    <n v="209"/>
    <n v="74"/>
    <x v="3"/>
    <x v="17"/>
    <s v="N"/>
    <x v="0"/>
  </r>
  <r>
    <x v="2"/>
    <x v="0"/>
    <x v="459"/>
    <n v="42"/>
    <n v="366"/>
    <x v="5"/>
    <x v="17"/>
    <s v="J"/>
    <x v="0"/>
  </r>
  <r>
    <x v="2"/>
    <x v="0"/>
    <x v="460"/>
    <n v="117"/>
    <n v="140"/>
    <x v="0"/>
    <x v="17"/>
    <s v="N"/>
    <x v="0"/>
  </r>
  <r>
    <x v="2"/>
    <x v="0"/>
    <x v="1219"/>
    <n v="31"/>
    <n v="484"/>
    <x v="3"/>
    <x v="17"/>
    <s v="J"/>
    <x v="0"/>
  </r>
  <r>
    <x v="2"/>
    <x v="0"/>
    <x v="461"/>
    <n v="28"/>
    <n v="517"/>
    <x v="0"/>
    <x v="17"/>
    <s v="J"/>
    <x v="0"/>
  </r>
  <r>
    <x v="2"/>
    <x v="0"/>
    <x v="462"/>
    <n v="35"/>
    <n v="441"/>
    <x v="0"/>
    <x v="17"/>
    <s v="J"/>
    <x v="0"/>
  </r>
  <r>
    <x v="2"/>
    <x v="0"/>
    <x v="463"/>
    <n v="64"/>
    <n v="248"/>
    <x v="0"/>
    <x v="17"/>
    <s v="N"/>
    <x v="0"/>
  </r>
  <r>
    <x v="2"/>
    <x v="0"/>
    <x v="464"/>
    <n v="353"/>
    <n v="33"/>
    <x v="0"/>
    <x v="17"/>
    <s v="N"/>
    <x v="0"/>
  </r>
  <r>
    <x v="2"/>
    <x v="0"/>
    <x v="465"/>
    <n v="264"/>
    <n v="49"/>
    <x v="3"/>
    <x v="17"/>
    <s v="N"/>
    <x v="0"/>
  </r>
  <r>
    <x v="2"/>
    <x v="0"/>
    <x v="467"/>
    <n v="56"/>
    <n v="281"/>
    <x v="4"/>
    <x v="18"/>
    <s v="J"/>
    <x v="0"/>
  </r>
  <r>
    <x v="2"/>
    <x v="0"/>
    <x v="469"/>
    <n v="466"/>
    <n v="14"/>
    <x v="2"/>
    <x v="18"/>
    <s v="N"/>
    <x v="0"/>
  </r>
  <r>
    <x v="2"/>
    <x v="0"/>
    <x v="470"/>
    <n v="88"/>
    <n v="195"/>
    <x v="3"/>
    <x v="18"/>
    <s v="J"/>
    <x v="0"/>
  </r>
  <r>
    <x v="2"/>
    <x v="0"/>
    <x v="471"/>
    <n v="206"/>
    <n v="77"/>
    <x v="5"/>
    <x v="18"/>
    <s v="N"/>
    <x v="0"/>
  </r>
  <r>
    <x v="2"/>
    <x v="0"/>
    <x v="472"/>
    <n v="38"/>
    <n v="407"/>
    <x v="5"/>
    <x v="18"/>
    <s v="J"/>
    <x v="0"/>
  </r>
  <r>
    <x v="2"/>
    <x v="0"/>
    <x v="473"/>
    <n v="44"/>
    <n v="350"/>
    <x v="5"/>
    <x v="18"/>
    <s v="N"/>
    <x v="0"/>
  </r>
  <r>
    <x v="2"/>
    <x v="0"/>
    <x v="475"/>
    <n v="75"/>
    <n v="215"/>
    <x v="0"/>
    <x v="18"/>
    <s v="J"/>
    <x v="0"/>
  </r>
  <r>
    <x v="2"/>
    <x v="0"/>
    <x v="476"/>
    <n v="41"/>
    <n v="381"/>
    <x v="2"/>
    <x v="18"/>
    <s v="J"/>
    <x v="0"/>
  </r>
  <r>
    <x v="2"/>
    <x v="0"/>
    <x v="477"/>
    <n v="35"/>
    <n v="441"/>
    <x v="0"/>
    <x v="18"/>
    <s v="N"/>
    <x v="0"/>
  </r>
  <r>
    <x v="2"/>
    <x v="0"/>
    <x v="478"/>
    <n v="74"/>
    <n v="216"/>
    <x v="6"/>
    <x v="18"/>
    <s v="N"/>
    <x v="0"/>
  </r>
  <r>
    <x v="2"/>
    <x v="0"/>
    <x v="479"/>
    <n v="37"/>
    <n v="414"/>
    <x v="7"/>
    <x v="18"/>
    <s v="N"/>
    <x v="0"/>
  </r>
  <r>
    <x v="2"/>
    <x v="0"/>
    <x v="480"/>
    <n v="93"/>
    <n v="179"/>
    <x v="2"/>
    <x v="18"/>
    <s v="J"/>
    <x v="1"/>
  </r>
  <r>
    <x v="2"/>
    <x v="0"/>
    <x v="482"/>
    <n v="631"/>
    <n v="2"/>
    <x v="2"/>
    <x v="18"/>
    <s v="N"/>
    <x v="0"/>
  </r>
  <r>
    <x v="2"/>
    <x v="0"/>
    <x v="483"/>
    <n v="37"/>
    <n v="414"/>
    <x v="0"/>
    <x v="18"/>
    <s v="N"/>
    <x v="0"/>
  </r>
  <r>
    <x v="2"/>
    <x v="0"/>
    <x v="484"/>
    <n v="215"/>
    <n v="67"/>
    <x v="3"/>
    <x v="18"/>
    <s v="N"/>
    <x v="0"/>
  </r>
  <r>
    <x v="2"/>
    <x v="0"/>
    <x v="485"/>
    <n v="35"/>
    <n v="441"/>
    <x v="0"/>
    <x v="18"/>
    <s v="J"/>
    <x v="0"/>
  </r>
  <r>
    <x v="2"/>
    <x v="0"/>
    <x v="487"/>
    <n v="155"/>
    <n v="106"/>
    <x v="2"/>
    <x v="18"/>
    <s v="N"/>
    <x v="0"/>
  </r>
  <r>
    <x v="2"/>
    <x v="0"/>
    <x v="488"/>
    <n v="162"/>
    <n v="100"/>
    <x v="3"/>
    <x v="18"/>
    <s v="J"/>
    <x v="0"/>
  </r>
  <r>
    <x v="2"/>
    <x v="0"/>
    <x v="489"/>
    <n v="49"/>
    <n v="316"/>
    <x v="0"/>
    <x v="18"/>
    <s v="J"/>
    <x v="1"/>
  </r>
  <r>
    <x v="2"/>
    <x v="0"/>
    <x v="490"/>
    <n v="115"/>
    <n v="147"/>
    <x v="3"/>
    <x v="18"/>
    <s v="J"/>
    <x v="0"/>
  </r>
  <r>
    <x v="2"/>
    <x v="0"/>
    <x v="492"/>
    <n v="61"/>
    <n v="259"/>
    <x v="0"/>
    <x v="18"/>
    <s v="J"/>
    <x v="0"/>
  </r>
  <r>
    <x v="2"/>
    <x v="0"/>
    <x v="493"/>
    <n v="34"/>
    <n v="455"/>
    <x v="0"/>
    <x v="18"/>
    <s v="N"/>
    <x v="0"/>
  </r>
  <r>
    <x v="2"/>
    <x v="0"/>
    <x v="494"/>
    <n v="354"/>
    <n v="32"/>
    <x v="3"/>
    <x v="18"/>
    <s v="J"/>
    <x v="0"/>
  </r>
  <r>
    <x v="2"/>
    <x v="0"/>
    <x v="495"/>
    <n v="25"/>
    <n v="553"/>
    <x v="3"/>
    <x v="18"/>
    <s v="N"/>
    <x v="0"/>
  </r>
  <r>
    <x v="2"/>
    <x v="0"/>
    <x v="496"/>
    <n v="96"/>
    <n v="175"/>
    <x v="2"/>
    <x v="18"/>
    <s v="N"/>
    <x v="0"/>
  </r>
  <r>
    <x v="2"/>
    <x v="0"/>
    <x v="498"/>
    <n v="31"/>
    <n v="484"/>
    <x v="5"/>
    <x v="18"/>
    <s v="N"/>
    <x v="0"/>
  </r>
  <r>
    <x v="2"/>
    <x v="0"/>
    <x v="1220"/>
    <n v="37"/>
    <n v="414"/>
    <x v="4"/>
    <x v="18"/>
    <s v="J"/>
    <x v="0"/>
  </r>
  <r>
    <x v="2"/>
    <x v="0"/>
    <x v="499"/>
    <n v="185"/>
    <n v="86"/>
    <x v="0"/>
    <x v="18"/>
    <s v="J"/>
    <x v="0"/>
  </r>
  <r>
    <x v="2"/>
    <x v="0"/>
    <x v="500"/>
    <n v="51"/>
    <n v="302"/>
    <x v="5"/>
    <x v="18"/>
    <s v="N"/>
    <x v="0"/>
  </r>
  <r>
    <x v="2"/>
    <x v="0"/>
    <x v="501"/>
    <n v="35"/>
    <n v="441"/>
    <x v="0"/>
    <x v="18"/>
    <s v="J"/>
    <x v="0"/>
  </r>
  <r>
    <x v="2"/>
    <x v="0"/>
    <x v="1221"/>
    <n v="27"/>
    <n v="525"/>
    <x v="5"/>
    <x v="18"/>
    <s v="J"/>
    <x v="0"/>
  </r>
  <r>
    <x v="2"/>
    <x v="0"/>
    <x v="1222"/>
    <n v="31"/>
    <n v="484"/>
    <x v="4"/>
    <x v="18"/>
    <s v="J"/>
    <x v="0"/>
  </r>
  <r>
    <x v="2"/>
    <x v="0"/>
    <x v="502"/>
    <n v="215"/>
    <n v="67"/>
    <x v="3"/>
    <x v="18"/>
    <s v="J"/>
    <x v="0"/>
  </r>
  <r>
    <x v="2"/>
    <x v="0"/>
    <x v="503"/>
    <n v="178"/>
    <n v="91"/>
    <x v="3"/>
    <x v="18"/>
    <s v="J"/>
    <x v="0"/>
  </r>
  <r>
    <x v="2"/>
    <x v="0"/>
    <x v="504"/>
    <n v="53"/>
    <n v="296"/>
    <x v="5"/>
    <x v="18"/>
    <s v="N"/>
    <x v="0"/>
  </r>
  <r>
    <x v="2"/>
    <x v="0"/>
    <x v="505"/>
    <n v="62"/>
    <n v="254"/>
    <x v="3"/>
    <x v="18"/>
    <s v="J"/>
    <x v="0"/>
  </r>
  <r>
    <x v="2"/>
    <x v="0"/>
    <x v="506"/>
    <n v="37"/>
    <n v="414"/>
    <x v="5"/>
    <x v="18"/>
    <s v="J"/>
    <x v="0"/>
  </r>
  <r>
    <x v="2"/>
    <x v="0"/>
    <x v="507"/>
    <n v="318"/>
    <n v="39"/>
    <x v="0"/>
    <x v="18"/>
    <s v="N"/>
    <x v="0"/>
  </r>
  <r>
    <x v="2"/>
    <x v="0"/>
    <x v="508"/>
    <n v="45"/>
    <n v="341"/>
    <x v="0"/>
    <x v="18"/>
    <s v="N"/>
    <x v="0"/>
  </r>
  <r>
    <x v="2"/>
    <x v="0"/>
    <x v="509"/>
    <n v="321"/>
    <n v="37"/>
    <x v="3"/>
    <x v="18"/>
    <s v="N"/>
    <x v="0"/>
  </r>
  <r>
    <x v="2"/>
    <x v="0"/>
    <x v="510"/>
    <n v="54"/>
    <n v="292"/>
    <x v="5"/>
    <x v="18"/>
    <s v="N"/>
    <x v="0"/>
  </r>
  <r>
    <x v="2"/>
    <x v="0"/>
    <x v="1223"/>
    <n v="30"/>
    <n v="491"/>
    <x v="5"/>
    <x v="18"/>
    <s v="N"/>
    <x v="0"/>
  </r>
  <r>
    <x v="2"/>
    <x v="0"/>
    <x v="1224"/>
    <n v="26"/>
    <n v="542"/>
    <x v="0"/>
    <x v="19"/>
    <s v="N"/>
    <x v="0"/>
  </r>
  <r>
    <x v="2"/>
    <x v="0"/>
    <x v="511"/>
    <n v="40"/>
    <n v="391"/>
    <x v="2"/>
    <x v="19"/>
    <s v="N"/>
    <x v="0"/>
  </r>
  <r>
    <x v="2"/>
    <x v="0"/>
    <x v="512"/>
    <n v="51"/>
    <n v="302"/>
    <x v="0"/>
    <x v="19"/>
    <s v="N"/>
    <x v="0"/>
  </r>
  <r>
    <x v="2"/>
    <x v="0"/>
    <x v="513"/>
    <n v="346"/>
    <n v="34"/>
    <x v="3"/>
    <x v="19"/>
    <s v="N"/>
    <x v="0"/>
  </r>
  <r>
    <x v="2"/>
    <x v="0"/>
    <x v="514"/>
    <n v="34"/>
    <n v="455"/>
    <x v="5"/>
    <x v="19"/>
    <s v="N"/>
    <x v="0"/>
  </r>
  <r>
    <x v="2"/>
    <x v="0"/>
    <x v="516"/>
    <n v="30"/>
    <n v="491"/>
    <x v="5"/>
    <x v="19"/>
    <s v="N"/>
    <x v="0"/>
  </r>
  <r>
    <x v="2"/>
    <x v="0"/>
    <x v="517"/>
    <n v="34"/>
    <n v="455"/>
    <x v="0"/>
    <x v="19"/>
    <s v="J"/>
    <x v="0"/>
  </r>
  <r>
    <x v="2"/>
    <x v="0"/>
    <x v="518"/>
    <n v="165"/>
    <n v="96"/>
    <x v="4"/>
    <x v="19"/>
    <s v="N"/>
    <x v="0"/>
  </r>
  <r>
    <x v="2"/>
    <x v="0"/>
    <x v="519"/>
    <n v="91"/>
    <n v="186"/>
    <x v="0"/>
    <x v="19"/>
    <s v="J"/>
    <x v="0"/>
  </r>
  <r>
    <x v="2"/>
    <x v="0"/>
    <x v="520"/>
    <n v="462"/>
    <n v="15"/>
    <x v="0"/>
    <x v="19"/>
    <s v="N"/>
    <x v="0"/>
  </r>
  <r>
    <x v="2"/>
    <x v="0"/>
    <x v="521"/>
    <n v="67"/>
    <n v="236"/>
    <x v="3"/>
    <x v="19"/>
    <s v="N"/>
    <x v="0"/>
  </r>
  <r>
    <x v="2"/>
    <x v="0"/>
    <x v="522"/>
    <n v="471"/>
    <n v="13"/>
    <x v="5"/>
    <x v="19"/>
    <s v="N"/>
    <x v="0"/>
  </r>
  <r>
    <x v="2"/>
    <x v="0"/>
    <x v="523"/>
    <n v="46"/>
    <n v="334"/>
    <x v="0"/>
    <x v="19"/>
    <s v="J"/>
    <x v="0"/>
  </r>
  <r>
    <x v="2"/>
    <x v="0"/>
    <x v="524"/>
    <n v="25"/>
    <n v="553"/>
    <x v="0"/>
    <x v="19"/>
    <s v="N"/>
    <x v="0"/>
  </r>
  <r>
    <x v="2"/>
    <x v="0"/>
    <x v="525"/>
    <n v="244"/>
    <n v="54"/>
    <x v="3"/>
    <x v="19"/>
    <s v="N"/>
    <x v="0"/>
  </r>
  <r>
    <x v="2"/>
    <x v="0"/>
    <x v="1225"/>
    <n v="34"/>
    <n v="455"/>
    <x v="3"/>
    <x v="19"/>
    <s v="J"/>
    <x v="0"/>
  </r>
  <r>
    <x v="2"/>
    <x v="0"/>
    <x v="526"/>
    <n v="65"/>
    <n v="242"/>
    <x v="5"/>
    <x v="19"/>
    <s v="N"/>
    <x v="0"/>
  </r>
  <r>
    <x v="2"/>
    <x v="0"/>
    <x v="527"/>
    <n v="278"/>
    <n v="46"/>
    <x v="3"/>
    <x v="19"/>
    <s v="N"/>
    <x v="0"/>
  </r>
  <r>
    <x v="2"/>
    <x v="0"/>
    <x v="528"/>
    <n v="70"/>
    <n v="221"/>
    <x v="3"/>
    <x v="19"/>
    <s v="N"/>
    <x v="0"/>
  </r>
  <r>
    <x v="2"/>
    <x v="0"/>
    <x v="529"/>
    <n v="357"/>
    <n v="31"/>
    <x v="2"/>
    <x v="19"/>
    <s v="N"/>
    <x v="0"/>
  </r>
  <r>
    <x v="2"/>
    <x v="0"/>
    <x v="530"/>
    <n v="138"/>
    <n v="116"/>
    <x v="3"/>
    <x v="19"/>
    <s v="N"/>
    <x v="0"/>
  </r>
  <r>
    <x v="2"/>
    <x v="0"/>
    <x v="531"/>
    <n v="229"/>
    <n v="61"/>
    <x v="5"/>
    <x v="19"/>
    <s v="J"/>
    <x v="0"/>
  </r>
  <r>
    <x v="2"/>
    <x v="0"/>
    <x v="533"/>
    <n v="42"/>
    <n v="366"/>
    <x v="3"/>
    <x v="19"/>
    <s v="J"/>
    <x v="0"/>
  </r>
  <r>
    <x v="2"/>
    <x v="0"/>
    <x v="534"/>
    <n v="277"/>
    <n v="47"/>
    <x v="2"/>
    <x v="19"/>
    <s v="J"/>
    <x v="0"/>
  </r>
  <r>
    <x v="2"/>
    <x v="0"/>
    <x v="536"/>
    <n v="31"/>
    <n v="484"/>
    <x v="0"/>
    <x v="19"/>
    <s v="J"/>
    <x v="1"/>
  </r>
  <r>
    <x v="2"/>
    <x v="0"/>
    <x v="537"/>
    <n v="41"/>
    <n v="381"/>
    <x v="3"/>
    <x v="19"/>
    <s v="N"/>
    <x v="0"/>
  </r>
  <r>
    <x v="2"/>
    <x v="0"/>
    <x v="538"/>
    <n v="49"/>
    <n v="316"/>
    <x v="4"/>
    <x v="19"/>
    <s v="N"/>
    <x v="0"/>
  </r>
  <r>
    <x v="2"/>
    <x v="0"/>
    <x v="539"/>
    <n v="51"/>
    <n v="302"/>
    <x v="3"/>
    <x v="19"/>
    <s v="N"/>
    <x v="0"/>
  </r>
  <r>
    <x v="2"/>
    <x v="0"/>
    <x v="540"/>
    <n v="71"/>
    <n v="219"/>
    <x v="3"/>
    <x v="19"/>
    <s v="N"/>
    <x v="0"/>
  </r>
  <r>
    <x v="2"/>
    <x v="0"/>
    <x v="541"/>
    <n v="42"/>
    <n v="366"/>
    <x v="0"/>
    <x v="19"/>
    <s v="N"/>
    <x v="0"/>
  </r>
  <r>
    <x v="2"/>
    <x v="0"/>
    <x v="542"/>
    <n v="258"/>
    <n v="52"/>
    <x v="3"/>
    <x v="19"/>
    <s v="N"/>
    <x v="0"/>
  </r>
  <r>
    <x v="2"/>
    <x v="0"/>
    <x v="543"/>
    <n v="60"/>
    <n v="263"/>
    <x v="0"/>
    <x v="19"/>
    <s v="N"/>
    <x v="0"/>
  </r>
  <r>
    <x v="2"/>
    <x v="0"/>
    <x v="545"/>
    <n v="29"/>
    <n v="501"/>
    <x v="3"/>
    <x v="20"/>
    <s v="J"/>
    <x v="0"/>
  </r>
  <r>
    <x v="2"/>
    <x v="0"/>
    <x v="546"/>
    <n v="100"/>
    <n v="172"/>
    <x v="7"/>
    <x v="21"/>
    <s v="J"/>
    <x v="0"/>
  </r>
  <r>
    <x v="2"/>
    <x v="0"/>
    <x v="547"/>
    <n v="40"/>
    <n v="391"/>
    <x v="7"/>
    <x v="21"/>
    <s v="J"/>
    <x v="0"/>
  </r>
  <r>
    <x v="2"/>
    <x v="0"/>
    <x v="548"/>
    <n v="85"/>
    <n v="199"/>
    <x v="2"/>
    <x v="21"/>
    <s v="J"/>
    <x v="0"/>
  </r>
  <r>
    <x v="2"/>
    <x v="0"/>
    <x v="549"/>
    <n v="114"/>
    <n v="150"/>
    <x v="5"/>
    <x v="21"/>
    <s v="J"/>
    <x v="0"/>
  </r>
  <r>
    <x v="2"/>
    <x v="0"/>
    <x v="550"/>
    <n v="35"/>
    <n v="441"/>
    <x v="0"/>
    <x v="21"/>
    <s v="N"/>
    <x v="0"/>
  </r>
  <r>
    <x v="2"/>
    <x v="0"/>
    <x v="551"/>
    <n v="117"/>
    <n v="140"/>
    <x v="3"/>
    <x v="21"/>
    <s v="J"/>
    <x v="0"/>
  </r>
  <r>
    <x v="2"/>
    <x v="0"/>
    <x v="552"/>
    <n v="116"/>
    <n v="145"/>
    <x v="2"/>
    <x v="21"/>
    <s v="J"/>
    <x v="0"/>
  </r>
  <r>
    <x v="2"/>
    <x v="0"/>
    <x v="553"/>
    <n v="39"/>
    <n v="400"/>
    <x v="5"/>
    <x v="21"/>
    <s v="J"/>
    <x v="0"/>
  </r>
  <r>
    <x v="2"/>
    <x v="0"/>
    <x v="554"/>
    <n v="326"/>
    <n v="36"/>
    <x v="0"/>
    <x v="21"/>
    <s v="N"/>
    <x v="0"/>
  </r>
  <r>
    <x v="2"/>
    <x v="0"/>
    <x v="555"/>
    <n v="57"/>
    <n v="277"/>
    <x v="4"/>
    <x v="21"/>
    <s v="N"/>
    <x v="0"/>
  </r>
  <r>
    <x v="2"/>
    <x v="0"/>
    <x v="1226"/>
    <n v="35"/>
    <n v="441"/>
    <x v="3"/>
    <x v="21"/>
    <s v="J"/>
    <x v="0"/>
  </r>
  <r>
    <x v="2"/>
    <x v="0"/>
    <x v="556"/>
    <n v="69"/>
    <n v="226"/>
    <x v="3"/>
    <x v="21"/>
    <s v="J"/>
    <x v="0"/>
  </r>
  <r>
    <x v="2"/>
    <x v="0"/>
    <x v="557"/>
    <n v="34"/>
    <n v="455"/>
    <x v="2"/>
    <x v="22"/>
    <s v="N"/>
    <x v="0"/>
  </r>
  <r>
    <x v="2"/>
    <x v="0"/>
    <x v="1227"/>
    <n v="34"/>
    <n v="455"/>
    <x v="5"/>
    <x v="22"/>
    <s v="N"/>
    <x v="0"/>
  </r>
  <r>
    <x v="2"/>
    <x v="0"/>
    <x v="1228"/>
    <n v="25"/>
    <n v="553"/>
    <x v="3"/>
    <x v="22"/>
    <s v="J"/>
    <x v="0"/>
  </r>
  <r>
    <x v="2"/>
    <x v="0"/>
    <x v="558"/>
    <n v="68"/>
    <n v="229"/>
    <x v="5"/>
    <x v="22"/>
    <s v="N"/>
    <x v="0"/>
  </r>
  <r>
    <x v="2"/>
    <x v="0"/>
    <x v="559"/>
    <n v="239"/>
    <n v="57"/>
    <x v="5"/>
    <x v="22"/>
    <s v="N"/>
    <x v="0"/>
  </r>
  <r>
    <x v="2"/>
    <x v="0"/>
    <x v="560"/>
    <n v="53"/>
    <n v="296"/>
    <x v="4"/>
    <x v="22"/>
    <s v="J"/>
    <x v="0"/>
  </r>
  <r>
    <x v="2"/>
    <x v="0"/>
    <x v="562"/>
    <n v="91"/>
    <n v="186"/>
    <x v="3"/>
    <x v="22"/>
    <s v="N"/>
    <x v="0"/>
  </r>
  <r>
    <x v="2"/>
    <x v="0"/>
    <x v="563"/>
    <n v="68"/>
    <n v="229"/>
    <x v="5"/>
    <x v="22"/>
    <s v="J"/>
    <x v="0"/>
  </r>
  <r>
    <x v="2"/>
    <x v="0"/>
    <x v="565"/>
    <n v="261"/>
    <n v="51"/>
    <x v="3"/>
    <x v="23"/>
    <s v="J"/>
    <x v="0"/>
  </r>
  <r>
    <x v="2"/>
    <x v="0"/>
    <x v="566"/>
    <n v="62"/>
    <n v="254"/>
    <x v="5"/>
    <x v="23"/>
    <s v="J"/>
    <x v="0"/>
  </r>
  <r>
    <x v="2"/>
    <x v="0"/>
    <x v="567"/>
    <n v="62"/>
    <n v="254"/>
    <x v="2"/>
    <x v="23"/>
    <s v="J"/>
    <x v="0"/>
  </r>
  <r>
    <x v="2"/>
    <x v="0"/>
    <x v="568"/>
    <n v="40"/>
    <n v="391"/>
    <x v="0"/>
    <x v="24"/>
    <s v="J"/>
    <x v="0"/>
  </r>
  <r>
    <x v="2"/>
    <x v="0"/>
    <x v="569"/>
    <n v="33"/>
    <n v="469"/>
    <x v="4"/>
    <x v="24"/>
    <s v="N"/>
    <x v="0"/>
  </r>
  <r>
    <x v="2"/>
    <x v="0"/>
    <x v="570"/>
    <n v="37"/>
    <n v="414"/>
    <x v="0"/>
    <x v="24"/>
    <s v="N"/>
    <x v="0"/>
  </r>
  <r>
    <x v="2"/>
    <x v="0"/>
    <x v="571"/>
    <n v="55"/>
    <n v="289"/>
    <x v="5"/>
    <x v="24"/>
    <s v="J"/>
    <x v="0"/>
  </r>
  <r>
    <x v="2"/>
    <x v="0"/>
    <x v="572"/>
    <n v="29"/>
    <n v="501"/>
    <x v="4"/>
    <x v="24"/>
    <s v="N"/>
    <x v="0"/>
  </r>
  <r>
    <x v="2"/>
    <x v="0"/>
    <x v="573"/>
    <n v="35"/>
    <n v="441"/>
    <x v="5"/>
    <x v="24"/>
    <s v="N"/>
    <x v="0"/>
  </r>
  <r>
    <x v="2"/>
    <x v="0"/>
    <x v="574"/>
    <n v="42"/>
    <n v="366"/>
    <x v="0"/>
    <x v="24"/>
    <s v="N"/>
    <x v="0"/>
  </r>
  <r>
    <x v="2"/>
    <x v="0"/>
    <x v="575"/>
    <n v="65"/>
    <n v="242"/>
    <x v="5"/>
    <x v="24"/>
    <s v="J"/>
    <x v="0"/>
  </r>
  <r>
    <x v="2"/>
    <x v="0"/>
    <x v="578"/>
    <n v="89"/>
    <n v="191"/>
    <x v="4"/>
    <x v="24"/>
    <s v="J"/>
    <x v="0"/>
  </r>
  <r>
    <x v="2"/>
    <x v="0"/>
    <x v="579"/>
    <n v="91"/>
    <n v="186"/>
    <x v="0"/>
    <x v="24"/>
    <s v="N"/>
    <x v="0"/>
  </r>
  <r>
    <x v="2"/>
    <x v="0"/>
    <x v="580"/>
    <n v="44"/>
    <n v="350"/>
    <x v="3"/>
    <x v="24"/>
    <s v="J"/>
    <x v="0"/>
  </r>
  <r>
    <x v="2"/>
    <x v="0"/>
    <x v="582"/>
    <n v="59"/>
    <n v="268"/>
    <x v="4"/>
    <x v="25"/>
    <s v="N"/>
    <x v="0"/>
  </r>
  <r>
    <x v="2"/>
    <x v="0"/>
    <x v="583"/>
    <n v="45"/>
    <n v="341"/>
    <x v="3"/>
    <x v="25"/>
    <s v="N"/>
    <x v="0"/>
  </r>
  <r>
    <x v="2"/>
    <x v="0"/>
    <x v="584"/>
    <n v="117"/>
    <n v="140"/>
    <x v="3"/>
    <x v="25"/>
    <s v="J"/>
    <x v="1"/>
  </r>
  <r>
    <x v="2"/>
    <x v="0"/>
    <x v="585"/>
    <n v="27"/>
    <n v="525"/>
    <x v="2"/>
    <x v="25"/>
    <s v="J"/>
    <x v="0"/>
  </r>
  <r>
    <x v="2"/>
    <x v="0"/>
    <x v="1229"/>
    <n v="29"/>
    <n v="501"/>
    <x v="0"/>
    <x v="25"/>
    <s v="J"/>
    <x v="0"/>
  </r>
  <r>
    <x v="2"/>
    <x v="0"/>
    <x v="588"/>
    <n v="28"/>
    <n v="517"/>
    <x v="3"/>
    <x v="25"/>
    <s v="N"/>
    <x v="0"/>
  </r>
  <r>
    <x v="2"/>
    <x v="0"/>
    <x v="423"/>
    <n v="115"/>
    <n v="147"/>
    <x v="3"/>
    <x v="14"/>
    <s v="J"/>
    <x v="0"/>
  </r>
  <r>
    <x v="2"/>
    <x v="1"/>
    <x v="589"/>
    <n v="55"/>
    <n v="250"/>
    <x v="4"/>
    <x v="0"/>
    <s v="N"/>
    <x v="0"/>
  </r>
  <r>
    <x v="2"/>
    <x v="1"/>
    <x v="590"/>
    <n v="26"/>
    <n v="485"/>
    <x v="5"/>
    <x v="0"/>
    <s v="J"/>
    <x v="1"/>
  </r>
  <r>
    <x v="2"/>
    <x v="1"/>
    <x v="591"/>
    <n v="41"/>
    <n v="316"/>
    <x v="3"/>
    <x v="0"/>
    <s v="N"/>
    <x v="0"/>
  </r>
  <r>
    <x v="2"/>
    <x v="1"/>
    <x v="592"/>
    <n v="46"/>
    <n v="288"/>
    <x v="4"/>
    <x v="0"/>
    <s v="N"/>
    <x v="0"/>
  </r>
  <r>
    <x v="2"/>
    <x v="1"/>
    <x v="594"/>
    <n v="68"/>
    <n v="201"/>
    <x v="4"/>
    <x v="0"/>
    <s v="J"/>
    <x v="0"/>
  </r>
  <r>
    <x v="2"/>
    <x v="1"/>
    <x v="595"/>
    <n v="90"/>
    <n v="154"/>
    <x v="0"/>
    <x v="0"/>
    <s v="J"/>
    <x v="0"/>
  </r>
  <r>
    <x v="2"/>
    <x v="1"/>
    <x v="596"/>
    <n v="33"/>
    <n v="380"/>
    <x v="0"/>
    <x v="0"/>
    <s v="N"/>
    <x v="0"/>
  </r>
  <r>
    <x v="2"/>
    <x v="1"/>
    <x v="597"/>
    <n v="30"/>
    <n v="412"/>
    <x v="7"/>
    <x v="0"/>
    <s v="N"/>
    <x v="0"/>
  </r>
  <r>
    <x v="2"/>
    <x v="1"/>
    <x v="598"/>
    <n v="27"/>
    <n v="465"/>
    <x v="5"/>
    <x v="0"/>
    <s v="J"/>
    <x v="0"/>
  </r>
  <r>
    <x v="2"/>
    <x v="1"/>
    <x v="599"/>
    <n v="42"/>
    <n v="311"/>
    <x v="0"/>
    <x v="0"/>
    <s v="J"/>
    <x v="0"/>
  </r>
  <r>
    <x v="2"/>
    <x v="1"/>
    <x v="600"/>
    <n v="56"/>
    <n v="245"/>
    <x v="5"/>
    <x v="0"/>
    <s v="N"/>
    <x v="0"/>
  </r>
  <r>
    <x v="2"/>
    <x v="1"/>
    <x v="1230"/>
    <n v="26"/>
    <n v="485"/>
    <x v="5"/>
    <x v="0"/>
    <s v="J"/>
    <x v="0"/>
  </r>
  <r>
    <x v="2"/>
    <x v="1"/>
    <x v="601"/>
    <n v="85"/>
    <n v="162"/>
    <x v="0"/>
    <x v="0"/>
    <s v="J"/>
    <x v="1"/>
  </r>
  <r>
    <x v="2"/>
    <x v="1"/>
    <x v="602"/>
    <n v="28"/>
    <n v="443"/>
    <x v="0"/>
    <x v="0"/>
    <s v="J"/>
    <x v="0"/>
  </r>
  <r>
    <x v="2"/>
    <x v="1"/>
    <x v="1231"/>
    <n v="26"/>
    <n v="485"/>
    <x v="5"/>
    <x v="0"/>
    <s v="N"/>
    <x v="0"/>
  </r>
  <r>
    <x v="2"/>
    <x v="1"/>
    <x v="604"/>
    <n v="30"/>
    <n v="412"/>
    <x v="5"/>
    <x v="0"/>
    <s v="J"/>
    <x v="0"/>
  </r>
  <r>
    <x v="2"/>
    <x v="1"/>
    <x v="605"/>
    <n v="28"/>
    <n v="443"/>
    <x v="3"/>
    <x v="0"/>
    <s v="J"/>
    <x v="0"/>
  </r>
  <r>
    <x v="2"/>
    <x v="1"/>
    <x v="607"/>
    <n v="58"/>
    <n v="236"/>
    <x v="5"/>
    <x v="0"/>
    <s v="J"/>
    <x v="0"/>
  </r>
  <r>
    <x v="2"/>
    <x v="1"/>
    <x v="1142"/>
    <n v="28"/>
    <n v="443"/>
    <x v="0"/>
    <x v="0"/>
    <s v="N"/>
    <x v="0"/>
  </r>
  <r>
    <x v="2"/>
    <x v="1"/>
    <x v="610"/>
    <n v="30"/>
    <n v="412"/>
    <x v="0"/>
    <x v="0"/>
    <s v="N"/>
    <x v="0"/>
  </r>
  <r>
    <x v="2"/>
    <x v="1"/>
    <x v="611"/>
    <n v="200"/>
    <n v="67"/>
    <x v="0"/>
    <x v="0"/>
    <s v="J"/>
    <x v="0"/>
  </r>
  <r>
    <x v="2"/>
    <x v="1"/>
    <x v="612"/>
    <n v="93"/>
    <n v="149"/>
    <x v="5"/>
    <x v="0"/>
    <s v="N"/>
    <x v="0"/>
  </r>
  <r>
    <x v="2"/>
    <x v="1"/>
    <x v="613"/>
    <n v="40"/>
    <n v="324"/>
    <x v="5"/>
    <x v="0"/>
    <s v="N"/>
    <x v="0"/>
  </r>
  <r>
    <x v="2"/>
    <x v="1"/>
    <x v="614"/>
    <n v="67"/>
    <n v="207"/>
    <x v="0"/>
    <x v="0"/>
    <s v="J"/>
    <x v="0"/>
  </r>
  <r>
    <x v="2"/>
    <x v="1"/>
    <x v="615"/>
    <n v="162"/>
    <n v="93"/>
    <x v="0"/>
    <x v="0"/>
    <s v="J"/>
    <x v="0"/>
  </r>
  <r>
    <x v="2"/>
    <x v="1"/>
    <x v="616"/>
    <n v="265"/>
    <n v="40"/>
    <x v="2"/>
    <x v="0"/>
    <s v="J"/>
    <x v="0"/>
  </r>
  <r>
    <x v="2"/>
    <x v="1"/>
    <x v="617"/>
    <n v="107"/>
    <n v="133"/>
    <x v="5"/>
    <x v="0"/>
    <s v="N"/>
    <x v="0"/>
  </r>
  <r>
    <x v="2"/>
    <x v="1"/>
    <x v="618"/>
    <n v="33"/>
    <n v="380"/>
    <x v="1"/>
    <x v="0"/>
    <s v="N"/>
    <x v="0"/>
  </r>
  <r>
    <x v="2"/>
    <x v="1"/>
    <x v="619"/>
    <n v="595"/>
    <n v="5"/>
    <x v="3"/>
    <x v="0"/>
    <s v="N"/>
    <x v="0"/>
  </r>
  <r>
    <x v="2"/>
    <x v="1"/>
    <x v="620"/>
    <n v="39"/>
    <n v="328"/>
    <x v="4"/>
    <x v="0"/>
    <s v="N"/>
    <x v="0"/>
  </r>
  <r>
    <x v="2"/>
    <x v="1"/>
    <x v="621"/>
    <n v="204"/>
    <n v="66"/>
    <x v="3"/>
    <x v="0"/>
    <s v="N"/>
    <x v="0"/>
  </r>
  <r>
    <x v="2"/>
    <x v="1"/>
    <x v="622"/>
    <n v="31"/>
    <n v="399"/>
    <x v="1"/>
    <x v="0"/>
    <s v="N"/>
    <x v="0"/>
  </r>
  <r>
    <x v="2"/>
    <x v="1"/>
    <x v="623"/>
    <n v="95"/>
    <n v="146"/>
    <x v="0"/>
    <x v="0"/>
    <s v="N"/>
    <x v="0"/>
  </r>
  <r>
    <x v="2"/>
    <x v="1"/>
    <x v="624"/>
    <n v="43"/>
    <n v="304"/>
    <x v="5"/>
    <x v="0"/>
    <s v="J"/>
    <x v="0"/>
  </r>
  <r>
    <x v="2"/>
    <x v="1"/>
    <x v="627"/>
    <n v="33"/>
    <n v="380"/>
    <x v="5"/>
    <x v="0"/>
    <s v="N"/>
    <x v="0"/>
  </r>
  <r>
    <x v="2"/>
    <x v="1"/>
    <x v="629"/>
    <n v="38"/>
    <n v="334"/>
    <x v="3"/>
    <x v="0"/>
    <s v="J"/>
    <x v="0"/>
  </r>
  <r>
    <x v="2"/>
    <x v="1"/>
    <x v="630"/>
    <n v="38"/>
    <n v="334"/>
    <x v="5"/>
    <x v="0"/>
    <s v="J"/>
    <x v="0"/>
  </r>
  <r>
    <x v="2"/>
    <x v="1"/>
    <x v="631"/>
    <n v="93"/>
    <n v="149"/>
    <x v="2"/>
    <x v="0"/>
    <s v="J"/>
    <x v="0"/>
  </r>
  <r>
    <x v="2"/>
    <x v="1"/>
    <x v="632"/>
    <n v="116"/>
    <n v="126"/>
    <x v="2"/>
    <x v="0"/>
    <s v="N"/>
    <x v="0"/>
  </r>
  <r>
    <x v="2"/>
    <x v="1"/>
    <x v="634"/>
    <n v="48"/>
    <n v="275"/>
    <x v="3"/>
    <x v="0"/>
    <s v="N"/>
    <x v="0"/>
  </r>
  <r>
    <x v="2"/>
    <x v="1"/>
    <x v="635"/>
    <n v="43"/>
    <n v="304"/>
    <x v="0"/>
    <x v="0"/>
    <s v="N"/>
    <x v="0"/>
  </r>
  <r>
    <x v="2"/>
    <x v="1"/>
    <x v="636"/>
    <n v="66"/>
    <n v="213"/>
    <x v="3"/>
    <x v="0"/>
    <s v="N"/>
    <x v="0"/>
  </r>
  <r>
    <x v="2"/>
    <x v="1"/>
    <x v="637"/>
    <n v="30"/>
    <n v="412"/>
    <x v="4"/>
    <x v="1"/>
    <s v="N"/>
    <x v="0"/>
  </r>
  <r>
    <x v="2"/>
    <x v="1"/>
    <x v="41"/>
    <n v="68"/>
    <n v="201"/>
    <x v="3"/>
    <x v="1"/>
    <s v="J"/>
    <x v="0"/>
  </r>
  <r>
    <x v="2"/>
    <x v="1"/>
    <x v="638"/>
    <n v="38"/>
    <n v="334"/>
    <x v="0"/>
    <x v="1"/>
    <s v="N"/>
    <x v="0"/>
  </r>
  <r>
    <x v="2"/>
    <x v="1"/>
    <x v="1232"/>
    <n v="26"/>
    <n v="485"/>
    <x v="0"/>
    <x v="1"/>
    <s v="J"/>
    <x v="0"/>
  </r>
  <r>
    <x v="2"/>
    <x v="1"/>
    <x v="639"/>
    <n v="131"/>
    <n v="114"/>
    <x v="0"/>
    <x v="1"/>
    <s v="J"/>
    <x v="0"/>
  </r>
  <r>
    <x v="2"/>
    <x v="1"/>
    <x v="640"/>
    <n v="197"/>
    <n v="68"/>
    <x v="5"/>
    <x v="1"/>
    <s v="N"/>
    <x v="0"/>
  </r>
  <r>
    <x v="2"/>
    <x v="1"/>
    <x v="641"/>
    <n v="75"/>
    <n v="183"/>
    <x v="3"/>
    <x v="1"/>
    <s v="J"/>
    <x v="0"/>
  </r>
  <r>
    <x v="2"/>
    <x v="1"/>
    <x v="1233"/>
    <n v="25"/>
    <n v="503"/>
    <x v="5"/>
    <x v="1"/>
    <s v="J"/>
    <x v="0"/>
  </r>
  <r>
    <x v="2"/>
    <x v="1"/>
    <x v="50"/>
    <n v="224"/>
    <n v="56"/>
    <x v="8"/>
    <x v="1"/>
    <s v="J"/>
    <x v="0"/>
  </r>
  <r>
    <x v="2"/>
    <x v="1"/>
    <x v="642"/>
    <n v="82"/>
    <n v="164"/>
    <x v="0"/>
    <x v="1"/>
    <s v="J"/>
    <x v="1"/>
  </r>
  <r>
    <x v="2"/>
    <x v="1"/>
    <x v="643"/>
    <n v="33"/>
    <n v="380"/>
    <x v="5"/>
    <x v="1"/>
    <s v="J"/>
    <x v="0"/>
  </r>
  <r>
    <x v="2"/>
    <x v="1"/>
    <x v="644"/>
    <n v="62"/>
    <n v="224"/>
    <x v="0"/>
    <x v="1"/>
    <s v="J"/>
    <x v="0"/>
  </r>
  <r>
    <x v="2"/>
    <x v="1"/>
    <x v="645"/>
    <n v="34"/>
    <n v="370"/>
    <x v="4"/>
    <x v="2"/>
    <s v="N"/>
    <x v="0"/>
  </r>
  <r>
    <x v="2"/>
    <x v="1"/>
    <x v="646"/>
    <n v="42"/>
    <n v="311"/>
    <x v="5"/>
    <x v="2"/>
    <s v="N"/>
    <x v="0"/>
  </r>
  <r>
    <x v="2"/>
    <x v="1"/>
    <x v="647"/>
    <n v="51"/>
    <n v="265"/>
    <x v="1"/>
    <x v="2"/>
    <s v="N"/>
    <x v="0"/>
  </r>
  <r>
    <x v="2"/>
    <x v="1"/>
    <x v="648"/>
    <n v="41"/>
    <n v="316"/>
    <x v="7"/>
    <x v="2"/>
    <s v="N"/>
    <x v="0"/>
  </r>
  <r>
    <x v="2"/>
    <x v="1"/>
    <x v="649"/>
    <n v="184"/>
    <n v="77"/>
    <x v="3"/>
    <x v="2"/>
    <s v="J"/>
    <x v="0"/>
  </r>
  <r>
    <x v="2"/>
    <x v="1"/>
    <x v="1234"/>
    <n v="26"/>
    <n v="485"/>
    <x v="5"/>
    <x v="2"/>
    <s v="N"/>
    <x v="0"/>
  </r>
  <r>
    <x v="2"/>
    <x v="1"/>
    <x v="650"/>
    <n v="30"/>
    <n v="412"/>
    <x v="5"/>
    <x v="2"/>
    <s v="N"/>
    <x v="0"/>
  </r>
  <r>
    <x v="2"/>
    <x v="1"/>
    <x v="72"/>
    <n v="122"/>
    <n v="121"/>
    <x v="4"/>
    <x v="2"/>
    <s v="J"/>
    <x v="1"/>
  </r>
  <r>
    <x v="2"/>
    <x v="1"/>
    <x v="651"/>
    <n v="184"/>
    <n v="77"/>
    <x v="7"/>
    <x v="2"/>
    <s v="N"/>
    <x v="0"/>
  </r>
  <r>
    <x v="2"/>
    <x v="1"/>
    <x v="1147"/>
    <n v="30"/>
    <n v="412"/>
    <x v="4"/>
    <x v="2"/>
    <s v="J"/>
    <x v="0"/>
  </r>
  <r>
    <x v="2"/>
    <x v="1"/>
    <x v="652"/>
    <n v="25"/>
    <n v="503"/>
    <x v="4"/>
    <x v="2"/>
    <s v="N"/>
    <x v="0"/>
  </r>
  <r>
    <x v="2"/>
    <x v="1"/>
    <x v="653"/>
    <n v="35"/>
    <n v="358"/>
    <x v="0"/>
    <x v="2"/>
    <s v="J"/>
    <x v="0"/>
  </r>
  <r>
    <x v="2"/>
    <x v="1"/>
    <x v="654"/>
    <n v="120"/>
    <n v="122"/>
    <x v="0"/>
    <x v="2"/>
    <s v="J"/>
    <x v="0"/>
  </r>
  <r>
    <x v="2"/>
    <x v="1"/>
    <x v="655"/>
    <n v="118"/>
    <n v="124"/>
    <x v="0"/>
    <x v="2"/>
    <s v="J"/>
    <x v="1"/>
  </r>
  <r>
    <x v="2"/>
    <x v="1"/>
    <x v="1149"/>
    <n v="31"/>
    <n v="399"/>
    <x v="7"/>
    <x v="2"/>
    <s v="J"/>
    <x v="0"/>
  </r>
  <r>
    <x v="2"/>
    <x v="1"/>
    <x v="656"/>
    <n v="35"/>
    <n v="358"/>
    <x v="5"/>
    <x v="2"/>
    <s v="N"/>
    <x v="0"/>
  </r>
  <r>
    <x v="2"/>
    <x v="1"/>
    <x v="657"/>
    <n v="29"/>
    <n v="427"/>
    <x v="3"/>
    <x v="2"/>
    <s v="J"/>
    <x v="0"/>
  </r>
  <r>
    <x v="2"/>
    <x v="1"/>
    <x v="658"/>
    <n v="66"/>
    <n v="213"/>
    <x v="1"/>
    <x v="2"/>
    <s v="N"/>
    <x v="0"/>
  </r>
  <r>
    <x v="2"/>
    <x v="1"/>
    <x v="659"/>
    <n v="27"/>
    <n v="465"/>
    <x v="5"/>
    <x v="2"/>
    <s v="J"/>
    <x v="0"/>
  </r>
  <r>
    <x v="2"/>
    <x v="1"/>
    <x v="660"/>
    <n v="35"/>
    <n v="358"/>
    <x v="4"/>
    <x v="3"/>
    <s v="N"/>
    <x v="0"/>
  </r>
  <r>
    <x v="2"/>
    <x v="1"/>
    <x v="661"/>
    <n v="31"/>
    <n v="399"/>
    <x v="0"/>
    <x v="3"/>
    <s v="N"/>
    <x v="0"/>
  </r>
  <r>
    <x v="2"/>
    <x v="1"/>
    <x v="662"/>
    <n v="51"/>
    <n v="265"/>
    <x v="3"/>
    <x v="3"/>
    <s v="J"/>
    <x v="0"/>
  </r>
  <r>
    <x v="2"/>
    <x v="1"/>
    <x v="86"/>
    <n v="46"/>
    <n v="288"/>
    <x v="3"/>
    <x v="3"/>
    <s v="N"/>
    <x v="0"/>
  </r>
  <r>
    <x v="2"/>
    <x v="1"/>
    <x v="663"/>
    <n v="60"/>
    <n v="230"/>
    <x v="4"/>
    <x v="3"/>
    <s v="J"/>
    <x v="0"/>
  </r>
  <r>
    <x v="2"/>
    <x v="1"/>
    <x v="664"/>
    <n v="68"/>
    <n v="201"/>
    <x v="5"/>
    <x v="3"/>
    <s v="J"/>
    <x v="0"/>
  </r>
  <r>
    <x v="2"/>
    <x v="1"/>
    <x v="665"/>
    <n v="28"/>
    <n v="443"/>
    <x v="5"/>
    <x v="3"/>
    <s v="J"/>
    <x v="0"/>
  </r>
  <r>
    <x v="2"/>
    <x v="1"/>
    <x v="666"/>
    <n v="47"/>
    <n v="281"/>
    <x v="0"/>
    <x v="3"/>
    <s v="J"/>
    <x v="0"/>
  </r>
  <r>
    <x v="2"/>
    <x v="1"/>
    <x v="667"/>
    <n v="117"/>
    <n v="125"/>
    <x v="3"/>
    <x v="3"/>
    <s v="N"/>
    <x v="0"/>
  </r>
  <r>
    <x v="2"/>
    <x v="1"/>
    <x v="668"/>
    <n v="41"/>
    <n v="316"/>
    <x v="3"/>
    <x v="3"/>
    <s v="N"/>
    <x v="0"/>
  </r>
  <r>
    <x v="2"/>
    <x v="1"/>
    <x v="670"/>
    <n v="52"/>
    <n v="260"/>
    <x v="0"/>
    <x v="3"/>
    <s v="N"/>
    <x v="0"/>
  </r>
  <r>
    <x v="2"/>
    <x v="1"/>
    <x v="672"/>
    <n v="58"/>
    <n v="236"/>
    <x v="3"/>
    <x v="3"/>
    <s v="N"/>
    <x v="0"/>
  </r>
  <r>
    <x v="2"/>
    <x v="1"/>
    <x v="673"/>
    <n v="31"/>
    <n v="399"/>
    <x v="5"/>
    <x v="3"/>
    <s v="N"/>
    <x v="0"/>
  </r>
  <r>
    <x v="2"/>
    <x v="1"/>
    <x v="676"/>
    <n v="47"/>
    <n v="281"/>
    <x v="0"/>
    <x v="3"/>
    <s v="N"/>
    <x v="0"/>
  </r>
  <r>
    <x v="2"/>
    <x v="1"/>
    <x v="1235"/>
    <n v="26"/>
    <n v="485"/>
    <x v="0"/>
    <x v="3"/>
    <s v="J"/>
    <x v="0"/>
  </r>
  <r>
    <x v="2"/>
    <x v="1"/>
    <x v="678"/>
    <n v="48"/>
    <n v="275"/>
    <x v="2"/>
    <x v="4"/>
    <s v="J"/>
    <x v="0"/>
  </r>
  <r>
    <x v="2"/>
    <x v="1"/>
    <x v="679"/>
    <n v="28"/>
    <n v="443"/>
    <x v="0"/>
    <x v="4"/>
    <s v="J"/>
    <x v="0"/>
  </r>
  <r>
    <x v="2"/>
    <x v="1"/>
    <x v="680"/>
    <n v="62"/>
    <n v="224"/>
    <x v="2"/>
    <x v="4"/>
    <s v="J"/>
    <x v="1"/>
  </r>
  <r>
    <x v="2"/>
    <x v="1"/>
    <x v="681"/>
    <n v="34"/>
    <n v="370"/>
    <x v="4"/>
    <x v="4"/>
    <s v="N"/>
    <x v="0"/>
  </r>
  <r>
    <x v="2"/>
    <x v="1"/>
    <x v="682"/>
    <n v="185"/>
    <n v="76"/>
    <x v="0"/>
    <x v="4"/>
    <s v="N"/>
    <x v="0"/>
  </r>
  <r>
    <x v="2"/>
    <x v="1"/>
    <x v="1152"/>
    <n v="29"/>
    <n v="427"/>
    <x v="5"/>
    <x v="4"/>
    <s v="J"/>
    <x v="0"/>
  </r>
  <r>
    <x v="2"/>
    <x v="1"/>
    <x v="684"/>
    <n v="27"/>
    <n v="465"/>
    <x v="5"/>
    <x v="4"/>
    <s v="N"/>
    <x v="0"/>
  </r>
  <r>
    <x v="2"/>
    <x v="1"/>
    <x v="685"/>
    <n v="160"/>
    <n v="95"/>
    <x v="3"/>
    <x v="4"/>
    <s v="N"/>
    <x v="0"/>
  </r>
  <r>
    <x v="2"/>
    <x v="1"/>
    <x v="686"/>
    <n v="343"/>
    <n v="30"/>
    <x v="3"/>
    <x v="4"/>
    <s v="J"/>
    <x v="0"/>
  </r>
  <r>
    <x v="2"/>
    <x v="1"/>
    <x v="687"/>
    <n v="53"/>
    <n v="257"/>
    <x v="0"/>
    <x v="4"/>
    <s v="N"/>
    <x v="0"/>
  </r>
  <r>
    <x v="2"/>
    <x v="1"/>
    <x v="688"/>
    <n v="161"/>
    <n v="94"/>
    <x v="0"/>
    <x v="4"/>
    <s v="N"/>
    <x v="0"/>
  </r>
  <r>
    <x v="2"/>
    <x v="1"/>
    <x v="689"/>
    <n v="140"/>
    <n v="105"/>
    <x v="0"/>
    <x v="4"/>
    <s v="N"/>
    <x v="0"/>
  </r>
  <r>
    <x v="2"/>
    <x v="1"/>
    <x v="690"/>
    <n v="88"/>
    <n v="157"/>
    <x v="7"/>
    <x v="4"/>
    <s v="N"/>
    <x v="0"/>
  </r>
  <r>
    <x v="2"/>
    <x v="1"/>
    <x v="691"/>
    <n v="243"/>
    <n v="48"/>
    <x v="0"/>
    <x v="4"/>
    <s v="J"/>
    <x v="0"/>
  </r>
  <r>
    <x v="2"/>
    <x v="1"/>
    <x v="692"/>
    <n v="69"/>
    <n v="193"/>
    <x v="0"/>
    <x v="4"/>
    <s v="J"/>
    <x v="0"/>
  </r>
  <r>
    <x v="2"/>
    <x v="1"/>
    <x v="693"/>
    <n v="76"/>
    <n v="179"/>
    <x v="7"/>
    <x v="4"/>
    <s v="J"/>
    <x v="0"/>
  </r>
  <r>
    <x v="2"/>
    <x v="1"/>
    <x v="694"/>
    <n v="76"/>
    <n v="179"/>
    <x v="0"/>
    <x v="4"/>
    <s v="N"/>
    <x v="0"/>
  </r>
  <r>
    <x v="2"/>
    <x v="1"/>
    <x v="695"/>
    <n v="254"/>
    <n v="43"/>
    <x v="3"/>
    <x v="4"/>
    <s v="N"/>
    <x v="0"/>
  </r>
  <r>
    <x v="2"/>
    <x v="1"/>
    <x v="696"/>
    <n v="29"/>
    <n v="427"/>
    <x v="3"/>
    <x v="4"/>
    <s v="J"/>
    <x v="0"/>
  </r>
  <r>
    <x v="2"/>
    <x v="1"/>
    <x v="697"/>
    <n v="32"/>
    <n v="391"/>
    <x v="5"/>
    <x v="4"/>
    <s v="J"/>
    <x v="0"/>
  </r>
  <r>
    <x v="2"/>
    <x v="1"/>
    <x v="1236"/>
    <n v="37"/>
    <n v="342"/>
    <x v="3"/>
    <x v="4"/>
    <s v="J"/>
    <x v="0"/>
  </r>
  <r>
    <x v="2"/>
    <x v="1"/>
    <x v="698"/>
    <n v="35"/>
    <n v="358"/>
    <x v="0"/>
    <x v="4"/>
    <s v="J"/>
    <x v="0"/>
  </r>
  <r>
    <x v="2"/>
    <x v="1"/>
    <x v="699"/>
    <n v="95"/>
    <n v="146"/>
    <x v="5"/>
    <x v="4"/>
    <s v="N"/>
    <x v="0"/>
  </r>
  <r>
    <x v="2"/>
    <x v="1"/>
    <x v="700"/>
    <n v="36"/>
    <n v="351"/>
    <x v="5"/>
    <x v="4"/>
    <s v="N"/>
    <x v="0"/>
  </r>
  <r>
    <x v="2"/>
    <x v="1"/>
    <x v="701"/>
    <n v="279"/>
    <n v="36"/>
    <x v="0"/>
    <x v="4"/>
    <s v="N"/>
    <x v="0"/>
  </r>
  <r>
    <x v="2"/>
    <x v="1"/>
    <x v="702"/>
    <n v="755"/>
    <n v="1"/>
    <x v="3"/>
    <x v="4"/>
    <s v="J"/>
    <x v="0"/>
  </r>
  <r>
    <x v="2"/>
    <x v="1"/>
    <x v="1237"/>
    <n v="33"/>
    <n v="380"/>
    <x v="4"/>
    <x v="4"/>
    <s v="J"/>
    <x v="0"/>
  </r>
  <r>
    <x v="2"/>
    <x v="1"/>
    <x v="703"/>
    <n v="28"/>
    <n v="443"/>
    <x v="3"/>
    <x v="4"/>
    <s v="N"/>
    <x v="0"/>
  </r>
  <r>
    <x v="2"/>
    <x v="1"/>
    <x v="1238"/>
    <n v="28"/>
    <n v="443"/>
    <x v="2"/>
    <x v="4"/>
    <s v="J"/>
    <x v="0"/>
  </r>
  <r>
    <x v="2"/>
    <x v="1"/>
    <x v="1239"/>
    <n v="39"/>
    <n v="328"/>
    <x v="3"/>
    <x v="4"/>
    <s v="J"/>
    <x v="0"/>
  </r>
  <r>
    <x v="2"/>
    <x v="1"/>
    <x v="1154"/>
    <n v="49"/>
    <n v="271"/>
    <x v="0"/>
    <x v="4"/>
    <s v="J"/>
    <x v="0"/>
  </r>
  <r>
    <x v="2"/>
    <x v="1"/>
    <x v="1240"/>
    <n v="27"/>
    <n v="465"/>
    <x v="0"/>
    <x v="4"/>
    <s v="N"/>
    <x v="0"/>
  </r>
  <r>
    <x v="2"/>
    <x v="1"/>
    <x v="704"/>
    <n v="44"/>
    <n v="299"/>
    <x v="3"/>
    <x v="4"/>
    <s v="N"/>
    <x v="0"/>
  </r>
  <r>
    <x v="2"/>
    <x v="1"/>
    <x v="1241"/>
    <n v="35"/>
    <n v="358"/>
    <x v="0"/>
    <x v="4"/>
    <s v="J"/>
    <x v="0"/>
  </r>
  <r>
    <x v="2"/>
    <x v="1"/>
    <x v="705"/>
    <n v="271"/>
    <n v="38"/>
    <x v="0"/>
    <x v="4"/>
    <s v="N"/>
    <x v="0"/>
  </r>
  <r>
    <x v="2"/>
    <x v="1"/>
    <x v="706"/>
    <n v="105"/>
    <n v="134"/>
    <x v="0"/>
    <x v="4"/>
    <s v="N"/>
    <x v="0"/>
  </r>
  <r>
    <x v="2"/>
    <x v="1"/>
    <x v="707"/>
    <n v="34"/>
    <n v="370"/>
    <x v="3"/>
    <x v="4"/>
    <s v="N"/>
    <x v="0"/>
  </r>
  <r>
    <x v="2"/>
    <x v="1"/>
    <x v="708"/>
    <n v="56"/>
    <n v="245"/>
    <x v="5"/>
    <x v="4"/>
    <s v="J"/>
    <x v="0"/>
  </r>
  <r>
    <x v="2"/>
    <x v="1"/>
    <x v="709"/>
    <n v="533"/>
    <n v="8"/>
    <x v="2"/>
    <x v="4"/>
    <s v="J"/>
    <x v="0"/>
  </r>
  <r>
    <x v="2"/>
    <x v="1"/>
    <x v="710"/>
    <n v="38"/>
    <n v="334"/>
    <x v="4"/>
    <x v="4"/>
    <s v="N"/>
    <x v="0"/>
  </r>
  <r>
    <x v="2"/>
    <x v="1"/>
    <x v="1242"/>
    <n v="25"/>
    <n v="503"/>
    <x v="5"/>
    <x v="4"/>
    <s v="J"/>
    <x v="0"/>
  </r>
  <r>
    <x v="2"/>
    <x v="1"/>
    <x v="712"/>
    <n v="510"/>
    <n v="10"/>
    <x v="2"/>
    <x v="4"/>
    <s v="N"/>
    <x v="0"/>
  </r>
  <r>
    <x v="2"/>
    <x v="1"/>
    <x v="713"/>
    <n v="66"/>
    <n v="213"/>
    <x v="3"/>
    <x v="4"/>
    <s v="J"/>
    <x v="0"/>
  </r>
  <r>
    <x v="2"/>
    <x v="1"/>
    <x v="714"/>
    <n v="179"/>
    <n v="79"/>
    <x v="2"/>
    <x v="4"/>
    <s v="N"/>
    <x v="0"/>
  </r>
  <r>
    <x v="2"/>
    <x v="1"/>
    <x v="715"/>
    <n v="28"/>
    <n v="443"/>
    <x v="1"/>
    <x v="5"/>
    <s v="J"/>
    <x v="0"/>
  </r>
  <r>
    <x v="2"/>
    <x v="1"/>
    <x v="716"/>
    <n v="26"/>
    <n v="485"/>
    <x v="0"/>
    <x v="5"/>
    <s v="N"/>
    <x v="0"/>
  </r>
  <r>
    <x v="2"/>
    <x v="1"/>
    <x v="717"/>
    <n v="37"/>
    <n v="342"/>
    <x v="0"/>
    <x v="5"/>
    <s v="N"/>
    <x v="0"/>
  </r>
  <r>
    <x v="2"/>
    <x v="1"/>
    <x v="719"/>
    <n v="63"/>
    <n v="220"/>
    <x v="5"/>
    <x v="5"/>
    <s v="J"/>
    <x v="0"/>
  </r>
  <r>
    <x v="2"/>
    <x v="1"/>
    <x v="720"/>
    <n v="167"/>
    <n v="88"/>
    <x v="2"/>
    <x v="5"/>
    <s v="J"/>
    <x v="0"/>
  </r>
  <r>
    <x v="2"/>
    <x v="1"/>
    <x v="721"/>
    <n v="31"/>
    <n v="399"/>
    <x v="3"/>
    <x v="5"/>
    <s v="N"/>
    <x v="0"/>
  </r>
  <r>
    <x v="2"/>
    <x v="1"/>
    <x v="722"/>
    <n v="109"/>
    <n v="131"/>
    <x v="3"/>
    <x v="5"/>
    <s v="J"/>
    <x v="0"/>
  </r>
  <r>
    <x v="2"/>
    <x v="1"/>
    <x v="723"/>
    <n v="43"/>
    <n v="304"/>
    <x v="0"/>
    <x v="5"/>
    <s v="J"/>
    <x v="0"/>
  </r>
  <r>
    <x v="2"/>
    <x v="1"/>
    <x v="724"/>
    <n v="55"/>
    <n v="250"/>
    <x v="4"/>
    <x v="5"/>
    <s v="J"/>
    <x v="0"/>
  </r>
  <r>
    <x v="2"/>
    <x v="1"/>
    <x v="1156"/>
    <n v="31"/>
    <n v="399"/>
    <x v="4"/>
    <x v="5"/>
    <s v="N"/>
    <x v="0"/>
  </r>
  <r>
    <x v="2"/>
    <x v="1"/>
    <x v="725"/>
    <n v="34"/>
    <n v="370"/>
    <x v="0"/>
    <x v="5"/>
    <s v="N"/>
    <x v="0"/>
  </r>
  <r>
    <x v="2"/>
    <x v="1"/>
    <x v="726"/>
    <n v="44"/>
    <n v="299"/>
    <x v="3"/>
    <x v="5"/>
    <s v="J"/>
    <x v="0"/>
  </r>
  <r>
    <x v="2"/>
    <x v="1"/>
    <x v="1158"/>
    <n v="27"/>
    <n v="465"/>
    <x v="5"/>
    <x v="5"/>
    <s v="N"/>
    <x v="0"/>
  </r>
  <r>
    <x v="2"/>
    <x v="1"/>
    <x v="727"/>
    <n v="239"/>
    <n v="51"/>
    <x v="5"/>
    <x v="5"/>
    <s v="N"/>
    <x v="0"/>
  </r>
  <r>
    <x v="2"/>
    <x v="1"/>
    <x v="728"/>
    <n v="166"/>
    <n v="89"/>
    <x v="2"/>
    <x v="5"/>
    <s v="J"/>
    <x v="0"/>
  </r>
  <r>
    <x v="2"/>
    <x v="1"/>
    <x v="729"/>
    <n v="251"/>
    <n v="45"/>
    <x v="0"/>
    <x v="5"/>
    <s v="N"/>
    <x v="0"/>
  </r>
  <r>
    <x v="2"/>
    <x v="1"/>
    <x v="730"/>
    <n v="58"/>
    <n v="236"/>
    <x v="3"/>
    <x v="5"/>
    <s v="N"/>
    <x v="0"/>
  </r>
  <r>
    <x v="2"/>
    <x v="1"/>
    <x v="731"/>
    <n v="410"/>
    <n v="21"/>
    <x v="0"/>
    <x v="5"/>
    <s v="N"/>
    <x v="0"/>
  </r>
  <r>
    <x v="2"/>
    <x v="1"/>
    <x v="732"/>
    <n v="191"/>
    <n v="73"/>
    <x v="0"/>
    <x v="5"/>
    <s v="J"/>
    <x v="0"/>
  </r>
  <r>
    <x v="2"/>
    <x v="1"/>
    <x v="734"/>
    <n v="212"/>
    <n v="59"/>
    <x v="3"/>
    <x v="5"/>
    <s v="J"/>
    <x v="0"/>
  </r>
  <r>
    <x v="2"/>
    <x v="1"/>
    <x v="735"/>
    <n v="137"/>
    <n v="106"/>
    <x v="0"/>
    <x v="5"/>
    <s v="N"/>
    <x v="0"/>
  </r>
  <r>
    <x v="2"/>
    <x v="1"/>
    <x v="736"/>
    <n v="40"/>
    <n v="324"/>
    <x v="3"/>
    <x v="5"/>
    <s v="J"/>
    <x v="0"/>
  </r>
  <r>
    <x v="2"/>
    <x v="1"/>
    <x v="737"/>
    <n v="43"/>
    <n v="304"/>
    <x v="0"/>
    <x v="5"/>
    <s v="J"/>
    <x v="0"/>
  </r>
  <r>
    <x v="2"/>
    <x v="1"/>
    <x v="738"/>
    <n v="454"/>
    <n v="14"/>
    <x v="0"/>
    <x v="5"/>
    <s v="J"/>
    <x v="0"/>
  </r>
  <r>
    <x v="2"/>
    <x v="1"/>
    <x v="739"/>
    <n v="189"/>
    <n v="75"/>
    <x v="0"/>
    <x v="5"/>
    <s v="N"/>
    <x v="0"/>
  </r>
  <r>
    <x v="2"/>
    <x v="1"/>
    <x v="740"/>
    <n v="47"/>
    <n v="281"/>
    <x v="1"/>
    <x v="5"/>
    <s v="N"/>
    <x v="0"/>
  </r>
  <r>
    <x v="2"/>
    <x v="1"/>
    <x v="741"/>
    <n v="43"/>
    <n v="304"/>
    <x v="0"/>
    <x v="5"/>
    <s v="N"/>
    <x v="0"/>
  </r>
  <r>
    <x v="2"/>
    <x v="1"/>
    <x v="743"/>
    <n v="35"/>
    <n v="358"/>
    <x v="4"/>
    <x v="5"/>
    <s v="J"/>
    <x v="1"/>
  </r>
  <r>
    <x v="2"/>
    <x v="1"/>
    <x v="1243"/>
    <n v="26"/>
    <n v="485"/>
    <x v="6"/>
    <x v="5"/>
    <s v="J"/>
    <x v="0"/>
  </r>
  <r>
    <x v="2"/>
    <x v="1"/>
    <x v="745"/>
    <n v="96"/>
    <n v="145"/>
    <x v="5"/>
    <x v="5"/>
    <s v="N"/>
    <x v="0"/>
  </r>
  <r>
    <x v="2"/>
    <x v="1"/>
    <x v="747"/>
    <n v="33"/>
    <n v="380"/>
    <x v="3"/>
    <x v="6"/>
    <s v="N"/>
    <x v="0"/>
  </r>
  <r>
    <x v="2"/>
    <x v="1"/>
    <x v="749"/>
    <n v="35"/>
    <n v="358"/>
    <x v="5"/>
    <x v="6"/>
    <s v="N"/>
    <x v="0"/>
  </r>
  <r>
    <x v="2"/>
    <x v="1"/>
    <x v="751"/>
    <n v="127"/>
    <n v="116"/>
    <x v="5"/>
    <x v="6"/>
    <s v="N"/>
    <x v="0"/>
  </r>
  <r>
    <x v="2"/>
    <x v="1"/>
    <x v="752"/>
    <n v="67"/>
    <n v="207"/>
    <x v="3"/>
    <x v="6"/>
    <s v="J"/>
    <x v="0"/>
  </r>
  <r>
    <x v="2"/>
    <x v="1"/>
    <x v="753"/>
    <n v="51"/>
    <n v="265"/>
    <x v="0"/>
    <x v="7"/>
    <s v="J"/>
    <x v="0"/>
  </r>
  <r>
    <x v="2"/>
    <x v="1"/>
    <x v="754"/>
    <n v="226"/>
    <n v="55"/>
    <x v="5"/>
    <x v="7"/>
    <s v="J"/>
    <x v="0"/>
  </r>
  <r>
    <x v="2"/>
    <x v="1"/>
    <x v="1159"/>
    <n v="30"/>
    <n v="412"/>
    <x v="0"/>
    <x v="7"/>
    <s v="N"/>
    <x v="0"/>
  </r>
  <r>
    <x v="2"/>
    <x v="1"/>
    <x v="755"/>
    <n v="179"/>
    <n v="79"/>
    <x v="0"/>
    <x v="7"/>
    <s v="N"/>
    <x v="0"/>
  </r>
  <r>
    <x v="2"/>
    <x v="1"/>
    <x v="756"/>
    <n v="264"/>
    <n v="41"/>
    <x v="5"/>
    <x v="7"/>
    <s v="N"/>
    <x v="0"/>
  </r>
  <r>
    <x v="2"/>
    <x v="1"/>
    <x v="757"/>
    <n v="56"/>
    <n v="245"/>
    <x v="0"/>
    <x v="7"/>
    <s v="J"/>
    <x v="0"/>
  </r>
  <r>
    <x v="2"/>
    <x v="1"/>
    <x v="758"/>
    <n v="41"/>
    <n v="316"/>
    <x v="5"/>
    <x v="7"/>
    <s v="J"/>
    <x v="1"/>
  </r>
  <r>
    <x v="2"/>
    <x v="1"/>
    <x v="759"/>
    <n v="69"/>
    <n v="193"/>
    <x v="5"/>
    <x v="7"/>
    <s v="J"/>
    <x v="0"/>
  </r>
  <r>
    <x v="2"/>
    <x v="1"/>
    <x v="760"/>
    <n v="44"/>
    <n v="299"/>
    <x v="1"/>
    <x v="7"/>
    <s v="N"/>
    <x v="0"/>
  </r>
  <r>
    <x v="2"/>
    <x v="1"/>
    <x v="761"/>
    <n v="45"/>
    <n v="293"/>
    <x v="5"/>
    <x v="7"/>
    <s v="J"/>
    <x v="0"/>
  </r>
  <r>
    <x v="2"/>
    <x v="1"/>
    <x v="762"/>
    <n v="40"/>
    <n v="324"/>
    <x v="3"/>
    <x v="7"/>
    <s v="N"/>
    <x v="0"/>
  </r>
  <r>
    <x v="2"/>
    <x v="1"/>
    <x v="763"/>
    <n v="87"/>
    <n v="158"/>
    <x v="3"/>
    <x v="8"/>
    <s v="N"/>
    <x v="0"/>
  </r>
  <r>
    <x v="2"/>
    <x v="1"/>
    <x v="765"/>
    <n v="31"/>
    <n v="399"/>
    <x v="3"/>
    <x v="8"/>
    <s v="N"/>
    <x v="0"/>
  </r>
  <r>
    <x v="2"/>
    <x v="1"/>
    <x v="1162"/>
    <n v="28"/>
    <n v="443"/>
    <x v="3"/>
    <x v="8"/>
    <s v="J"/>
    <x v="0"/>
  </r>
  <r>
    <x v="2"/>
    <x v="1"/>
    <x v="767"/>
    <n v="111"/>
    <n v="130"/>
    <x v="0"/>
    <x v="8"/>
    <s v="N"/>
    <x v="0"/>
  </r>
  <r>
    <x v="2"/>
    <x v="1"/>
    <x v="768"/>
    <n v="120"/>
    <n v="122"/>
    <x v="3"/>
    <x v="8"/>
    <s v="N"/>
    <x v="0"/>
  </r>
  <r>
    <x v="2"/>
    <x v="1"/>
    <x v="770"/>
    <n v="175"/>
    <n v="85"/>
    <x v="3"/>
    <x v="8"/>
    <s v="N"/>
    <x v="0"/>
  </r>
  <r>
    <x v="2"/>
    <x v="1"/>
    <x v="175"/>
    <n v="354"/>
    <n v="29"/>
    <x v="2"/>
    <x v="8"/>
    <s v="N"/>
    <x v="0"/>
  </r>
  <r>
    <x v="2"/>
    <x v="1"/>
    <x v="771"/>
    <n v="32"/>
    <n v="391"/>
    <x v="4"/>
    <x v="8"/>
    <s v="N"/>
    <x v="0"/>
  </r>
  <r>
    <x v="2"/>
    <x v="1"/>
    <x v="772"/>
    <n v="208"/>
    <n v="61"/>
    <x v="5"/>
    <x v="8"/>
    <s v="J"/>
    <x v="0"/>
  </r>
  <r>
    <x v="2"/>
    <x v="1"/>
    <x v="773"/>
    <n v="207"/>
    <n v="62"/>
    <x v="1"/>
    <x v="8"/>
    <s v="N"/>
    <x v="0"/>
  </r>
  <r>
    <x v="2"/>
    <x v="1"/>
    <x v="774"/>
    <n v="126"/>
    <n v="117"/>
    <x v="1"/>
    <x v="8"/>
    <s v="N"/>
    <x v="0"/>
  </r>
  <r>
    <x v="2"/>
    <x v="1"/>
    <x v="775"/>
    <n v="48"/>
    <n v="275"/>
    <x v="2"/>
    <x v="8"/>
    <s v="N"/>
    <x v="0"/>
  </r>
  <r>
    <x v="2"/>
    <x v="1"/>
    <x v="776"/>
    <n v="63"/>
    <n v="220"/>
    <x v="3"/>
    <x v="8"/>
    <s v="J"/>
    <x v="0"/>
  </r>
  <r>
    <x v="2"/>
    <x v="1"/>
    <x v="1163"/>
    <n v="32"/>
    <n v="391"/>
    <x v="0"/>
    <x v="8"/>
    <s v="J"/>
    <x v="0"/>
  </r>
  <r>
    <x v="2"/>
    <x v="1"/>
    <x v="778"/>
    <n v="216"/>
    <n v="58"/>
    <x v="2"/>
    <x v="8"/>
    <s v="N"/>
    <x v="0"/>
  </r>
  <r>
    <x v="2"/>
    <x v="1"/>
    <x v="779"/>
    <n v="57"/>
    <n v="243"/>
    <x v="2"/>
    <x v="8"/>
    <s v="N"/>
    <x v="0"/>
  </r>
  <r>
    <x v="2"/>
    <x v="1"/>
    <x v="781"/>
    <n v="72"/>
    <n v="187"/>
    <x v="5"/>
    <x v="9"/>
    <s v="J"/>
    <x v="1"/>
  </r>
  <r>
    <x v="2"/>
    <x v="1"/>
    <x v="782"/>
    <n v="29"/>
    <n v="427"/>
    <x v="0"/>
    <x v="9"/>
    <s v="N"/>
    <x v="0"/>
  </r>
  <r>
    <x v="2"/>
    <x v="1"/>
    <x v="783"/>
    <n v="39"/>
    <n v="328"/>
    <x v="5"/>
    <x v="9"/>
    <s v="J"/>
    <x v="0"/>
  </r>
  <r>
    <x v="2"/>
    <x v="1"/>
    <x v="784"/>
    <n v="33"/>
    <n v="380"/>
    <x v="3"/>
    <x v="9"/>
    <s v="N"/>
    <x v="0"/>
  </r>
  <r>
    <x v="2"/>
    <x v="1"/>
    <x v="785"/>
    <n v="136"/>
    <n v="109"/>
    <x v="3"/>
    <x v="9"/>
    <s v="N"/>
    <x v="0"/>
  </r>
  <r>
    <x v="2"/>
    <x v="1"/>
    <x v="786"/>
    <n v="45"/>
    <n v="293"/>
    <x v="4"/>
    <x v="9"/>
    <s v="J"/>
    <x v="0"/>
  </r>
  <r>
    <x v="2"/>
    <x v="1"/>
    <x v="787"/>
    <n v="47"/>
    <n v="281"/>
    <x v="5"/>
    <x v="9"/>
    <s v="J"/>
    <x v="0"/>
  </r>
  <r>
    <x v="2"/>
    <x v="1"/>
    <x v="187"/>
    <n v="32"/>
    <n v="391"/>
    <x v="0"/>
    <x v="9"/>
    <s v="J"/>
    <x v="0"/>
  </r>
  <r>
    <x v="2"/>
    <x v="1"/>
    <x v="788"/>
    <n v="52"/>
    <n v="260"/>
    <x v="0"/>
    <x v="9"/>
    <s v="J"/>
    <x v="0"/>
  </r>
  <r>
    <x v="2"/>
    <x v="1"/>
    <x v="789"/>
    <n v="49"/>
    <n v="271"/>
    <x v="3"/>
    <x v="9"/>
    <s v="J"/>
    <x v="0"/>
  </r>
  <r>
    <x v="2"/>
    <x v="1"/>
    <x v="790"/>
    <n v="45"/>
    <n v="293"/>
    <x v="3"/>
    <x v="9"/>
    <s v="J"/>
    <x v="1"/>
  </r>
  <r>
    <x v="2"/>
    <x v="1"/>
    <x v="791"/>
    <n v="79"/>
    <n v="172"/>
    <x v="0"/>
    <x v="9"/>
    <s v="J"/>
    <x v="0"/>
  </r>
  <r>
    <x v="2"/>
    <x v="1"/>
    <x v="792"/>
    <n v="99"/>
    <n v="141"/>
    <x v="0"/>
    <x v="9"/>
    <s v="J"/>
    <x v="0"/>
  </r>
  <r>
    <x v="2"/>
    <x v="1"/>
    <x v="793"/>
    <n v="36"/>
    <n v="351"/>
    <x v="3"/>
    <x v="9"/>
    <s v="N"/>
    <x v="0"/>
  </r>
  <r>
    <x v="2"/>
    <x v="1"/>
    <x v="794"/>
    <n v="275"/>
    <n v="37"/>
    <x v="4"/>
    <x v="9"/>
    <s v="J"/>
    <x v="0"/>
  </r>
  <r>
    <x v="2"/>
    <x v="1"/>
    <x v="795"/>
    <n v="32"/>
    <n v="391"/>
    <x v="4"/>
    <x v="9"/>
    <s v="J"/>
    <x v="0"/>
  </r>
  <r>
    <x v="2"/>
    <x v="1"/>
    <x v="796"/>
    <n v="45"/>
    <n v="293"/>
    <x v="0"/>
    <x v="9"/>
    <s v="N"/>
    <x v="0"/>
  </r>
  <r>
    <x v="2"/>
    <x v="1"/>
    <x v="1244"/>
    <n v="33"/>
    <n v="380"/>
    <x v="5"/>
    <x v="9"/>
    <s v="N"/>
    <x v="0"/>
  </r>
  <r>
    <x v="2"/>
    <x v="1"/>
    <x v="797"/>
    <n v="136"/>
    <n v="109"/>
    <x v="4"/>
    <x v="9"/>
    <s v="J"/>
    <x v="0"/>
  </r>
  <r>
    <x v="2"/>
    <x v="1"/>
    <x v="799"/>
    <n v="34"/>
    <n v="370"/>
    <x v="4"/>
    <x v="9"/>
    <s v="N"/>
    <x v="0"/>
  </r>
  <r>
    <x v="2"/>
    <x v="1"/>
    <x v="801"/>
    <n v="82"/>
    <n v="164"/>
    <x v="0"/>
    <x v="9"/>
    <s v="J"/>
    <x v="0"/>
  </r>
  <r>
    <x v="2"/>
    <x v="1"/>
    <x v="1166"/>
    <n v="42"/>
    <n v="311"/>
    <x v="1"/>
    <x v="9"/>
    <s v="N"/>
    <x v="0"/>
  </r>
  <r>
    <x v="2"/>
    <x v="1"/>
    <x v="802"/>
    <n v="61"/>
    <n v="229"/>
    <x v="0"/>
    <x v="9"/>
    <s v="N"/>
    <x v="0"/>
  </r>
  <r>
    <x v="2"/>
    <x v="1"/>
    <x v="1167"/>
    <n v="27"/>
    <n v="465"/>
    <x v="5"/>
    <x v="9"/>
    <s v="J"/>
    <x v="0"/>
  </r>
  <r>
    <x v="2"/>
    <x v="1"/>
    <x v="803"/>
    <n v="30"/>
    <n v="412"/>
    <x v="3"/>
    <x v="9"/>
    <s v="J"/>
    <x v="0"/>
  </r>
  <r>
    <x v="2"/>
    <x v="1"/>
    <x v="1245"/>
    <n v="25"/>
    <n v="503"/>
    <x v="4"/>
    <x v="9"/>
    <s v="N"/>
    <x v="0"/>
  </r>
  <r>
    <x v="2"/>
    <x v="1"/>
    <x v="804"/>
    <n v="89"/>
    <n v="156"/>
    <x v="5"/>
    <x v="9"/>
    <s v="J"/>
    <x v="0"/>
  </r>
  <r>
    <x v="2"/>
    <x v="1"/>
    <x v="806"/>
    <n v="26"/>
    <n v="485"/>
    <x v="1"/>
    <x v="9"/>
    <s v="J"/>
    <x v="0"/>
  </r>
  <r>
    <x v="2"/>
    <x v="1"/>
    <x v="807"/>
    <n v="93"/>
    <n v="149"/>
    <x v="2"/>
    <x v="9"/>
    <s v="N"/>
    <x v="0"/>
  </r>
  <r>
    <x v="2"/>
    <x v="1"/>
    <x v="808"/>
    <n v="39"/>
    <n v="328"/>
    <x v="0"/>
    <x v="9"/>
    <s v="N"/>
    <x v="0"/>
  </r>
  <r>
    <x v="2"/>
    <x v="1"/>
    <x v="1246"/>
    <n v="27"/>
    <n v="465"/>
    <x v="5"/>
    <x v="9"/>
    <s v="J"/>
    <x v="0"/>
  </r>
  <r>
    <x v="2"/>
    <x v="1"/>
    <x v="809"/>
    <n v="205"/>
    <n v="65"/>
    <x v="3"/>
    <x v="9"/>
    <s v="N"/>
    <x v="0"/>
  </r>
  <r>
    <x v="2"/>
    <x v="1"/>
    <x v="810"/>
    <n v="72"/>
    <n v="187"/>
    <x v="0"/>
    <x v="9"/>
    <s v="N"/>
    <x v="0"/>
  </r>
  <r>
    <x v="2"/>
    <x v="1"/>
    <x v="811"/>
    <n v="79"/>
    <n v="172"/>
    <x v="5"/>
    <x v="9"/>
    <s v="N"/>
    <x v="0"/>
  </r>
  <r>
    <x v="2"/>
    <x v="1"/>
    <x v="223"/>
    <n v="44"/>
    <n v="299"/>
    <x v="2"/>
    <x v="9"/>
    <s v="J"/>
    <x v="0"/>
  </r>
  <r>
    <x v="2"/>
    <x v="1"/>
    <x v="813"/>
    <n v="154"/>
    <n v="99"/>
    <x v="4"/>
    <x v="9"/>
    <s v="N"/>
    <x v="0"/>
  </r>
  <r>
    <x v="2"/>
    <x v="1"/>
    <x v="814"/>
    <n v="134"/>
    <n v="111"/>
    <x v="0"/>
    <x v="9"/>
    <s v="N"/>
    <x v="0"/>
  </r>
  <r>
    <x v="2"/>
    <x v="1"/>
    <x v="815"/>
    <n v="48"/>
    <n v="275"/>
    <x v="5"/>
    <x v="9"/>
    <s v="N"/>
    <x v="0"/>
  </r>
  <r>
    <x v="2"/>
    <x v="1"/>
    <x v="816"/>
    <n v="35"/>
    <n v="358"/>
    <x v="5"/>
    <x v="9"/>
    <s v="N"/>
    <x v="0"/>
  </r>
  <r>
    <x v="2"/>
    <x v="1"/>
    <x v="817"/>
    <n v="42"/>
    <n v="311"/>
    <x v="1"/>
    <x v="9"/>
    <s v="N"/>
    <x v="0"/>
  </r>
  <r>
    <x v="2"/>
    <x v="1"/>
    <x v="818"/>
    <n v="102"/>
    <n v="137"/>
    <x v="7"/>
    <x v="9"/>
    <s v="N"/>
    <x v="0"/>
  </r>
  <r>
    <x v="2"/>
    <x v="1"/>
    <x v="819"/>
    <n v="78"/>
    <n v="174"/>
    <x v="2"/>
    <x v="9"/>
    <s v="N"/>
    <x v="0"/>
  </r>
  <r>
    <x v="2"/>
    <x v="1"/>
    <x v="821"/>
    <n v="69"/>
    <n v="193"/>
    <x v="5"/>
    <x v="9"/>
    <s v="J"/>
    <x v="0"/>
  </r>
  <r>
    <x v="2"/>
    <x v="1"/>
    <x v="822"/>
    <n v="58"/>
    <n v="236"/>
    <x v="3"/>
    <x v="9"/>
    <s v="N"/>
    <x v="0"/>
  </r>
  <r>
    <x v="2"/>
    <x v="1"/>
    <x v="823"/>
    <n v="28"/>
    <n v="443"/>
    <x v="3"/>
    <x v="9"/>
    <s v="N"/>
    <x v="0"/>
  </r>
  <r>
    <x v="2"/>
    <x v="1"/>
    <x v="824"/>
    <n v="696"/>
    <n v="4"/>
    <x v="0"/>
    <x v="9"/>
    <s v="J"/>
    <x v="0"/>
  </r>
  <r>
    <x v="2"/>
    <x v="1"/>
    <x v="825"/>
    <n v="206"/>
    <n v="64"/>
    <x v="0"/>
    <x v="9"/>
    <s v="N"/>
    <x v="0"/>
  </r>
  <r>
    <x v="2"/>
    <x v="1"/>
    <x v="826"/>
    <n v="62"/>
    <n v="224"/>
    <x v="1"/>
    <x v="9"/>
    <s v="N"/>
    <x v="0"/>
  </r>
  <r>
    <x v="2"/>
    <x v="1"/>
    <x v="827"/>
    <n v="60"/>
    <n v="230"/>
    <x v="1"/>
    <x v="9"/>
    <s v="J"/>
    <x v="0"/>
  </r>
  <r>
    <x v="2"/>
    <x v="1"/>
    <x v="828"/>
    <n v="82"/>
    <n v="164"/>
    <x v="3"/>
    <x v="9"/>
    <s v="J"/>
    <x v="0"/>
  </r>
  <r>
    <x v="2"/>
    <x v="1"/>
    <x v="829"/>
    <n v="94"/>
    <n v="148"/>
    <x v="3"/>
    <x v="9"/>
    <s v="J"/>
    <x v="1"/>
  </r>
  <r>
    <x v="2"/>
    <x v="1"/>
    <x v="831"/>
    <n v="160"/>
    <n v="95"/>
    <x v="3"/>
    <x v="9"/>
    <s v="J"/>
    <x v="1"/>
  </r>
  <r>
    <x v="2"/>
    <x v="1"/>
    <x v="1247"/>
    <n v="37"/>
    <n v="342"/>
    <x v="3"/>
    <x v="10"/>
    <s v="N"/>
    <x v="0"/>
  </r>
  <r>
    <x v="2"/>
    <x v="1"/>
    <x v="832"/>
    <n v="38"/>
    <n v="334"/>
    <x v="4"/>
    <x v="10"/>
    <s v="N"/>
    <x v="0"/>
  </r>
  <r>
    <x v="2"/>
    <x v="1"/>
    <x v="833"/>
    <n v="115"/>
    <n v="128"/>
    <x v="3"/>
    <x v="10"/>
    <s v="N"/>
    <x v="0"/>
  </r>
  <r>
    <x v="2"/>
    <x v="1"/>
    <x v="834"/>
    <n v="25"/>
    <n v="503"/>
    <x v="3"/>
    <x v="10"/>
    <s v="J"/>
    <x v="0"/>
  </r>
  <r>
    <x v="2"/>
    <x v="1"/>
    <x v="835"/>
    <n v="37"/>
    <n v="342"/>
    <x v="5"/>
    <x v="10"/>
    <s v="N"/>
    <x v="0"/>
  </r>
  <r>
    <x v="2"/>
    <x v="1"/>
    <x v="836"/>
    <n v="32"/>
    <n v="391"/>
    <x v="1"/>
    <x v="10"/>
    <s v="N"/>
    <x v="0"/>
  </r>
  <r>
    <x v="2"/>
    <x v="1"/>
    <x v="837"/>
    <n v="71"/>
    <n v="189"/>
    <x v="3"/>
    <x v="10"/>
    <s v="N"/>
    <x v="0"/>
  </r>
  <r>
    <x v="2"/>
    <x v="1"/>
    <x v="838"/>
    <n v="63"/>
    <n v="220"/>
    <x v="0"/>
    <x v="10"/>
    <s v="N"/>
    <x v="0"/>
  </r>
  <r>
    <x v="2"/>
    <x v="1"/>
    <x v="839"/>
    <n v="39"/>
    <n v="328"/>
    <x v="0"/>
    <x v="10"/>
    <s v="N"/>
    <x v="0"/>
  </r>
  <r>
    <x v="2"/>
    <x v="1"/>
    <x v="840"/>
    <n v="34"/>
    <n v="370"/>
    <x v="4"/>
    <x v="10"/>
    <s v="N"/>
    <x v="0"/>
  </r>
  <r>
    <x v="2"/>
    <x v="1"/>
    <x v="842"/>
    <n v="176"/>
    <n v="83"/>
    <x v="3"/>
    <x v="10"/>
    <s v="J"/>
    <x v="1"/>
  </r>
  <r>
    <x v="2"/>
    <x v="1"/>
    <x v="843"/>
    <n v="35"/>
    <n v="358"/>
    <x v="2"/>
    <x v="10"/>
    <s v="N"/>
    <x v="0"/>
  </r>
  <r>
    <x v="2"/>
    <x v="1"/>
    <x v="1212"/>
    <n v="29"/>
    <n v="427"/>
    <x v="3"/>
    <x v="10"/>
    <s v="J"/>
    <x v="0"/>
  </r>
  <r>
    <x v="2"/>
    <x v="1"/>
    <x v="845"/>
    <n v="41"/>
    <n v="316"/>
    <x v="0"/>
    <x v="10"/>
    <s v="J"/>
    <x v="0"/>
  </r>
  <r>
    <x v="2"/>
    <x v="1"/>
    <x v="846"/>
    <n v="65"/>
    <n v="217"/>
    <x v="3"/>
    <x v="10"/>
    <s v="N"/>
    <x v="0"/>
  </r>
  <r>
    <x v="2"/>
    <x v="1"/>
    <x v="848"/>
    <n v="168"/>
    <n v="87"/>
    <x v="3"/>
    <x v="11"/>
    <s v="J"/>
    <x v="0"/>
  </r>
  <r>
    <x v="2"/>
    <x v="1"/>
    <x v="849"/>
    <n v="191"/>
    <n v="73"/>
    <x v="3"/>
    <x v="11"/>
    <s v="N"/>
    <x v="0"/>
  </r>
  <r>
    <x v="2"/>
    <x v="1"/>
    <x v="1248"/>
    <n v="27"/>
    <n v="465"/>
    <x v="4"/>
    <x v="11"/>
    <s v="J"/>
    <x v="0"/>
  </r>
  <r>
    <x v="2"/>
    <x v="1"/>
    <x v="850"/>
    <n v="149"/>
    <n v="101"/>
    <x v="0"/>
    <x v="11"/>
    <s v="N"/>
    <x v="0"/>
  </r>
  <r>
    <x v="2"/>
    <x v="1"/>
    <x v="851"/>
    <n v="36"/>
    <n v="351"/>
    <x v="0"/>
    <x v="11"/>
    <s v="J"/>
    <x v="0"/>
  </r>
  <r>
    <x v="2"/>
    <x v="1"/>
    <x v="852"/>
    <n v="419"/>
    <n v="19"/>
    <x v="5"/>
    <x v="11"/>
    <s v="N"/>
    <x v="0"/>
  </r>
  <r>
    <x v="2"/>
    <x v="1"/>
    <x v="853"/>
    <n v="27"/>
    <n v="465"/>
    <x v="5"/>
    <x v="11"/>
    <s v="J"/>
    <x v="0"/>
  </r>
  <r>
    <x v="2"/>
    <x v="1"/>
    <x v="854"/>
    <n v="44"/>
    <n v="299"/>
    <x v="0"/>
    <x v="11"/>
    <s v="N"/>
    <x v="0"/>
  </r>
  <r>
    <x v="2"/>
    <x v="1"/>
    <x v="855"/>
    <n v="60"/>
    <n v="230"/>
    <x v="2"/>
    <x v="11"/>
    <s v="J"/>
    <x v="0"/>
  </r>
  <r>
    <x v="2"/>
    <x v="1"/>
    <x v="856"/>
    <n v="82"/>
    <n v="164"/>
    <x v="3"/>
    <x v="11"/>
    <s v="N"/>
    <x v="0"/>
  </r>
  <r>
    <x v="2"/>
    <x v="1"/>
    <x v="1249"/>
    <n v="25"/>
    <n v="503"/>
    <x v="5"/>
    <x v="11"/>
    <s v="J"/>
    <x v="0"/>
  </r>
  <r>
    <x v="2"/>
    <x v="1"/>
    <x v="857"/>
    <n v="250"/>
    <n v="46"/>
    <x v="3"/>
    <x v="11"/>
    <s v="J"/>
    <x v="0"/>
  </r>
  <r>
    <x v="2"/>
    <x v="1"/>
    <x v="858"/>
    <n v="25"/>
    <n v="503"/>
    <x v="0"/>
    <x v="11"/>
    <s v="J"/>
    <x v="0"/>
  </r>
  <r>
    <x v="2"/>
    <x v="1"/>
    <x v="1250"/>
    <n v="30"/>
    <n v="412"/>
    <x v="5"/>
    <x v="11"/>
    <s v="N"/>
    <x v="0"/>
  </r>
  <r>
    <x v="2"/>
    <x v="1"/>
    <x v="859"/>
    <n v="54"/>
    <n v="255"/>
    <x v="3"/>
    <x v="11"/>
    <s v="N"/>
    <x v="0"/>
  </r>
  <r>
    <x v="2"/>
    <x v="1"/>
    <x v="860"/>
    <n v="36"/>
    <n v="351"/>
    <x v="0"/>
    <x v="11"/>
    <s v="J"/>
    <x v="1"/>
  </r>
  <r>
    <x v="2"/>
    <x v="1"/>
    <x v="861"/>
    <n v="46"/>
    <n v="288"/>
    <x v="0"/>
    <x v="11"/>
    <s v="J"/>
    <x v="0"/>
  </r>
  <r>
    <x v="2"/>
    <x v="1"/>
    <x v="863"/>
    <n v="391"/>
    <n v="24"/>
    <x v="0"/>
    <x v="11"/>
    <s v="N"/>
    <x v="0"/>
  </r>
  <r>
    <x v="2"/>
    <x v="1"/>
    <x v="865"/>
    <n v="28"/>
    <n v="443"/>
    <x v="0"/>
    <x v="11"/>
    <s v="J"/>
    <x v="0"/>
  </r>
  <r>
    <x v="2"/>
    <x v="1"/>
    <x v="866"/>
    <n v="102"/>
    <n v="137"/>
    <x v="0"/>
    <x v="11"/>
    <s v="N"/>
    <x v="0"/>
  </r>
  <r>
    <x v="2"/>
    <x v="1"/>
    <x v="868"/>
    <n v="34"/>
    <n v="370"/>
    <x v="4"/>
    <x v="11"/>
    <s v="N"/>
    <x v="0"/>
  </r>
  <r>
    <x v="2"/>
    <x v="1"/>
    <x v="869"/>
    <n v="90"/>
    <n v="154"/>
    <x v="0"/>
    <x v="11"/>
    <s v="N"/>
    <x v="0"/>
  </r>
  <r>
    <x v="2"/>
    <x v="1"/>
    <x v="870"/>
    <n v="39"/>
    <n v="328"/>
    <x v="0"/>
    <x v="11"/>
    <s v="J"/>
    <x v="0"/>
  </r>
  <r>
    <x v="2"/>
    <x v="1"/>
    <x v="871"/>
    <n v="176"/>
    <n v="83"/>
    <x v="3"/>
    <x v="11"/>
    <s v="J"/>
    <x v="0"/>
  </r>
  <r>
    <x v="2"/>
    <x v="1"/>
    <x v="872"/>
    <n v="282"/>
    <n v="35"/>
    <x v="3"/>
    <x v="11"/>
    <s v="J"/>
    <x v="0"/>
  </r>
  <r>
    <x v="2"/>
    <x v="1"/>
    <x v="873"/>
    <n v="197"/>
    <n v="68"/>
    <x v="0"/>
    <x v="11"/>
    <s v="J"/>
    <x v="0"/>
  </r>
  <r>
    <x v="2"/>
    <x v="1"/>
    <x v="1251"/>
    <n v="29"/>
    <n v="427"/>
    <x v="4"/>
    <x v="11"/>
    <s v="N"/>
    <x v="0"/>
  </r>
  <r>
    <x v="2"/>
    <x v="1"/>
    <x v="874"/>
    <n v="55"/>
    <n v="250"/>
    <x v="3"/>
    <x v="11"/>
    <s v="N"/>
    <x v="0"/>
  </r>
  <r>
    <x v="2"/>
    <x v="1"/>
    <x v="875"/>
    <n v="27"/>
    <n v="465"/>
    <x v="0"/>
    <x v="11"/>
    <s v="N"/>
    <x v="0"/>
  </r>
  <r>
    <x v="2"/>
    <x v="1"/>
    <x v="1170"/>
    <n v="25"/>
    <n v="503"/>
    <x v="2"/>
    <x v="11"/>
    <s v="J"/>
    <x v="0"/>
  </r>
  <r>
    <x v="2"/>
    <x v="1"/>
    <x v="876"/>
    <n v="370"/>
    <n v="26"/>
    <x v="3"/>
    <x v="11"/>
    <s v="N"/>
    <x v="0"/>
  </r>
  <r>
    <x v="2"/>
    <x v="1"/>
    <x v="877"/>
    <n v="57"/>
    <n v="243"/>
    <x v="4"/>
    <x v="11"/>
    <s v="N"/>
    <x v="0"/>
  </r>
  <r>
    <x v="2"/>
    <x v="1"/>
    <x v="878"/>
    <n v="148"/>
    <n v="102"/>
    <x v="3"/>
    <x v="11"/>
    <s v="J"/>
    <x v="0"/>
  </r>
  <r>
    <x v="2"/>
    <x v="1"/>
    <x v="1171"/>
    <n v="29"/>
    <n v="427"/>
    <x v="4"/>
    <x v="11"/>
    <s v="J"/>
    <x v="0"/>
  </r>
  <r>
    <x v="2"/>
    <x v="1"/>
    <x v="879"/>
    <n v="29"/>
    <n v="427"/>
    <x v="7"/>
    <x v="11"/>
    <s v="N"/>
    <x v="0"/>
  </r>
  <r>
    <x v="2"/>
    <x v="1"/>
    <x v="880"/>
    <n v="492"/>
    <n v="12"/>
    <x v="2"/>
    <x v="11"/>
    <s v="J"/>
    <x v="0"/>
  </r>
  <r>
    <x v="2"/>
    <x v="1"/>
    <x v="881"/>
    <n v="155"/>
    <n v="98"/>
    <x v="3"/>
    <x v="11"/>
    <s v="J"/>
    <x v="0"/>
  </r>
  <r>
    <x v="2"/>
    <x v="1"/>
    <x v="882"/>
    <n v="164"/>
    <n v="90"/>
    <x v="0"/>
    <x v="11"/>
    <s v="J"/>
    <x v="0"/>
  </r>
  <r>
    <x v="2"/>
    <x v="1"/>
    <x v="883"/>
    <n v="28"/>
    <n v="443"/>
    <x v="3"/>
    <x v="11"/>
    <s v="J"/>
    <x v="0"/>
  </r>
  <r>
    <x v="2"/>
    <x v="1"/>
    <x v="884"/>
    <n v="63"/>
    <n v="220"/>
    <x v="5"/>
    <x v="11"/>
    <s v="J"/>
    <x v="0"/>
  </r>
  <r>
    <x v="2"/>
    <x v="1"/>
    <x v="885"/>
    <n v="241"/>
    <n v="50"/>
    <x v="2"/>
    <x v="11"/>
    <s v="N"/>
    <x v="0"/>
  </r>
  <r>
    <x v="2"/>
    <x v="1"/>
    <x v="886"/>
    <n v="69"/>
    <n v="193"/>
    <x v="3"/>
    <x v="11"/>
    <s v="N"/>
    <x v="0"/>
  </r>
  <r>
    <x v="2"/>
    <x v="1"/>
    <x v="887"/>
    <n v="236"/>
    <n v="52"/>
    <x v="3"/>
    <x v="11"/>
    <s v="J"/>
    <x v="0"/>
  </r>
  <r>
    <x v="2"/>
    <x v="1"/>
    <x v="888"/>
    <n v="67"/>
    <n v="207"/>
    <x v="3"/>
    <x v="11"/>
    <s v="N"/>
    <x v="0"/>
  </r>
  <r>
    <x v="2"/>
    <x v="1"/>
    <x v="889"/>
    <n v="207"/>
    <n v="62"/>
    <x v="0"/>
    <x v="11"/>
    <s v="N"/>
    <x v="0"/>
  </r>
  <r>
    <x v="2"/>
    <x v="1"/>
    <x v="891"/>
    <n v="35"/>
    <n v="358"/>
    <x v="3"/>
    <x v="11"/>
    <s v="N"/>
    <x v="0"/>
  </r>
  <r>
    <x v="2"/>
    <x v="1"/>
    <x v="892"/>
    <n v="45"/>
    <n v="293"/>
    <x v="3"/>
    <x v="11"/>
    <s v="N"/>
    <x v="0"/>
  </r>
  <r>
    <x v="2"/>
    <x v="1"/>
    <x v="893"/>
    <n v="132"/>
    <n v="113"/>
    <x v="3"/>
    <x v="11"/>
    <s v="N"/>
    <x v="0"/>
  </r>
  <r>
    <x v="2"/>
    <x v="1"/>
    <x v="1252"/>
    <n v="26"/>
    <n v="485"/>
    <x v="5"/>
    <x v="11"/>
    <s v="N"/>
    <x v="0"/>
  </r>
  <r>
    <x v="2"/>
    <x v="1"/>
    <x v="895"/>
    <n v="145"/>
    <n v="103"/>
    <x v="2"/>
    <x v="11"/>
    <s v="J"/>
    <x v="0"/>
  </r>
  <r>
    <x v="2"/>
    <x v="1"/>
    <x v="896"/>
    <n v="31"/>
    <n v="399"/>
    <x v="3"/>
    <x v="11"/>
    <s v="N"/>
    <x v="0"/>
  </r>
  <r>
    <x v="2"/>
    <x v="1"/>
    <x v="897"/>
    <n v="500"/>
    <n v="11"/>
    <x v="0"/>
    <x v="11"/>
    <s v="J"/>
    <x v="0"/>
  </r>
  <r>
    <x v="2"/>
    <x v="1"/>
    <x v="1253"/>
    <n v="27"/>
    <n v="465"/>
    <x v="0"/>
    <x v="11"/>
    <s v="J"/>
    <x v="0"/>
  </r>
  <r>
    <x v="2"/>
    <x v="1"/>
    <x v="305"/>
    <n v="73"/>
    <n v="185"/>
    <x v="2"/>
    <x v="11"/>
    <s v="J"/>
    <x v="0"/>
  </r>
  <r>
    <x v="2"/>
    <x v="1"/>
    <x v="1172"/>
    <n v="34"/>
    <n v="370"/>
    <x v="5"/>
    <x v="11"/>
    <s v="N"/>
    <x v="0"/>
  </r>
  <r>
    <x v="2"/>
    <x v="1"/>
    <x v="899"/>
    <n v="133"/>
    <n v="112"/>
    <x v="5"/>
    <x v="11"/>
    <s v="N"/>
    <x v="0"/>
  </r>
  <r>
    <x v="2"/>
    <x v="1"/>
    <x v="901"/>
    <n v="315"/>
    <n v="34"/>
    <x v="3"/>
    <x v="11"/>
    <s v="J"/>
    <x v="0"/>
  </r>
  <r>
    <x v="2"/>
    <x v="1"/>
    <x v="902"/>
    <n v="31"/>
    <n v="399"/>
    <x v="0"/>
    <x v="11"/>
    <s v="N"/>
    <x v="0"/>
  </r>
  <r>
    <x v="2"/>
    <x v="1"/>
    <x v="903"/>
    <n v="70"/>
    <n v="190"/>
    <x v="3"/>
    <x v="11"/>
    <s v="N"/>
    <x v="0"/>
  </r>
  <r>
    <x v="2"/>
    <x v="1"/>
    <x v="904"/>
    <n v="195"/>
    <n v="70"/>
    <x v="3"/>
    <x v="11"/>
    <s v="N"/>
    <x v="0"/>
  </r>
  <r>
    <x v="2"/>
    <x v="1"/>
    <x v="905"/>
    <n v="25"/>
    <n v="503"/>
    <x v="3"/>
    <x v="11"/>
    <s v="N"/>
    <x v="0"/>
  </r>
  <r>
    <x v="2"/>
    <x v="1"/>
    <x v="906"/>
    <n v="30"/>
    <n v="412"/>
    <x v="3"/>
    <x v="11"/>
    <s v="J"/>
    <x v="0"/>
  </r>
  <r>
    <x v="2"/>
    <x v="1"/>
    <x v="317"/>
    <n v="26"/>
    <n v="485"/>
    <x v="2"/>
    <x v="11"/>
    <s v="N"/>
    <x v="0"/>
  </r>
  <r>
    <x v="2"/>
    <x v="1"/>
    <x v="908"/>
    <n v="432"/>
    <n v="17"/>
    <x v="3"/>
    <x v="11"/>
    <s v="N"/>
    <x v="0"/>
  </r>
  <r>
    <x v="2"/>
    <x v="1"/>
    <x v="909"/>
    <n v="32"/>
    <n v="391"/>
    <x v="5"/>
    <x v="12"/>
    <s v="N"/>
    <x v="0"/>
  </r>
  <r>
    <x v="2"/>
    <x v="1"/>
    <x v="910"/>
    <n v="25"/>
    <n v="503"/>
    <x v="3"/>
    <x v="12"/>
    <s v="J"/>
    <x v="0"/>
  </r>
  <r>
    <x v="2"/>
    <x v="1"/>
    <x v="911"/>
    <n v="70"/>
    <n v="190"/>
    <x v="4"/>
    <x v="12"/>
    <s v="J"/>
    <x v="0"/>
  </r>
  <r>
    <x v="2"/>
    <x v="1"/>
    <x v="912"/>
    <n v="27"/>
    <n v="465"/>
    <x v="3"/>
    <x v="12"/>
    <s v="N"/>
    <x v="0"/>
  </r>
  <r>
    <x v="2"/>
    <x v="1"/>
    <x v="913"/>
    <n v="59"/>
    <n v="235"/>
    <x v="1"/>
    <x v="12"/>
    <s v="N"/>
    <x v="0"/>
  </r>
  <r>
    <x v="2"/>
    <x v="1"/>
    <x v="914"/>
    <n v="27"/>
    <n v="465"/>
    <x v="0"/>
    <x v="12"/>
    <s v="J"/>
    <x v="0"/>
  </r>
  <r>
    <x v="2"/>
    <x v="1"/>
    <x v="915"/>
    <n v="58"/>
    <n v="236"/>
    <x v="2"/>
    <x v="12"/>
    <s v="N"/>
    <x v="0"/>
  </r>
  <r>
    <x v="2"/>
    <x v="1"/>
    <x v="916"/>
    <n v="41"/>
    <n v="316"/>
    <x v="0"/>
    <x v="12"/>
    <s v="J"/>
    <x v="0"/>
  </r>
  <r>
    <x v="2"/>
    <x v="1"/>
    <x v="917"/>
    <n v="77"/>
    <n v="175"/>
    <x v="3"/>
    <x v="12"/>
    <s v="N"/>
    <x v="0"/>
  </r>
  <r>
    <x v="2"/>
    <x v="1"/>
    <x v="1173"/>
    <n v="28"/>
    <n v="443"/>
    <x v="0"/>
    <x v="12"/>
    <s v="N"/>
    <x v="0"/>
  </r>
  <r>
    <x v="2"/>
    <x v="1"/>
    <x v="919"/>
    <n v="130"/>
    <n v="115"/>
    <x v="3"/>
    <x v="12"/>
    <s v="J"/>
    <x v="0"/>
  </r>
  <r>
    <x v="2"/>
    <x v="1"/>
    <x v="920"/>
    <n v="85"/>
    <n v="162"/>
    <x v="3"/>
    <x v="12"/>
    <s v="N"/>
    <x v="0"/>
  </r>
  <r>
    <x v="2"/>
    <x v="1"/>
    <x v="921"/>
    <n v="29"/>
    <n v="427"/>
    <x v="0"/>
    <x v="12"/>
    <s v="N"/>
    <x v="0"/>
  </r>
  <r>
    <x v="2"/>
    <x v="1"/>
    <x v="922"/>
    <n v="249"/>
    <n v="47"/>
    <x v="0"/>
    <x v="12"/>
    <s v="J"/>
    <x v="0"/>
  </r>
  <r>
    <x v="2"/>
    <x v="1"/>
    <x v="1175"/>
    <n v="38"/>
    <n v="334"/>
    <x v="5"/>
    <x v="12"/>
    <s v="J"/>
    <x v="0"/>
  </r>
  <r>
    <x v="2"/>
    <x v="1"/>
    <x v="923"/>
    <n v="81"/>
    <n v="170"/>
    <x v="0"/>
    <x v="12"/>
    <s v="J"/>
    <x v="0"/>
  </r>
  <r>
    <x v="2"/>
    <x v="1"/>
    <x v="924"/>
    <n v="105"/>
    <n v="134"/>
    <x v="0"/>
    <x v="12"/>
    <s v="N"/>
    <x v="0"/>
  </r>
  <r>
    <x v="2"/>
    <x v="1"/>
    <x v="336"/>
    <n v="58"/>
    <n v="236"/>
    <x v="5"/>
    <x v="12"/>
    <s v="N"/>
    <x v="0"/>
  </r>
  <r>
    <x v="2"/>
    <x v="1"/>
    <x v="926"/>
    <n v="69"/>
    <n v="193"/>
    <x v="0"/>
    <x v="12"/>
    <s v="J"/>
    <x v="0"/>
  </r>
  <r>
    <x v="2"/>
    <x v="1"/>
    <x v="927"/>
    <n v="25"/>
    <n v="503"/>
    <x v="5"/>
    <x v="12"/>
    <s v="N"/>
    <x v="0"/>
  </r>
  <r>
    <x v="2"/>
    <x v="1"/>
    <x v="928"/>
    <n v="31"/>
    <n v="399"/>
    <x v="0"/>
    <x v="12"/>
    <s v="J"/>
    <x v="0"/>
  </r>
  <r>
    <x v="2"/>
    <x v="1"/>
    <x v="929"/>
    <n v="101"/>
    <n v="139"/>
    <x v="5"/>
    <x v="12"/>
    <s v="J"/>
    <x v="0"/>
  </r>
  <r>
    <x v="2"/>
    <x v="1"/>
    <x v="930"/>
    <n v="25"/>
    <n v="503"/>
    <x v="1"/>
    <x v="12"/>
    <s v="J"/>
    <x v="0"/>
  </r>
  <r>
    <x v="2"/>
    <x v="1"/>
    <x v="931"/>
    <n v="396"/>
    <n v="22"/>
    <x v="3"/>
    <x v="12"/>
    <s v="N"/>
    <x v="0"/>
  </r>
  <r>
    <x v="2"/>
    <x v="1"/>
    <x v="932"/>
    <n v="46"/>
    <n v="288"/>
    <x v="5"/>
    <x v="12"/>
    <s v="J"/>
    <x v="0"/>
  </r>
  <r>
    <x v="2"/>
    <x v="1"/>
    <x v="933"/>
    <n v="82"/>
    <n v="164"/>
    <x v="3"/>
    <x v="12"/>
    <s v="N"/>
    <x v="0"/>
  </r>
  <r>
    <x v="2"/>
    <x v="1"/>
    <x v="934"/>
    <n v="29"/>
    <n v="427"/>
    <x v="0"/>
    <x v="12"/>
    <s v="N"/>
    <x v="0"/>
  </r>
  <r>
    <x v="2"/>
    <x v="1"/>
    <x v="935"/>
    <n v="60"/>
    <n v="230"/>
    <x v="0"/>
    <x v="12"/>
    <s v="J"/>
    <x v="0"/>
  </r>
  <r>
    <x v="2"/>
    <x v="1"/>
    <x v="937"/>
    <n v="69"/>
    <n v="193"/>
    <x v="0"/>
    <x v="12"/>
    <s v="N"/>
    <x v="0"/>
  </r>
  <r>
    <x v="2"/>
    <x v="1"/>
    <x v="939"/>
    <n v="65"/>
    <n v="217"/>
    <x v="0"/>
    <x v="12"/>
    <s v="N"/>
    <x v="0"/>
  </r>
  <r>
    <x v="2"/>
    <x v="1"/>
    <x v="941"/>
    <n v="36"/>
    <n v="351"/>
    <x v="5"/>
    <x v="12"/>
    <s v="J"/>
    <x v="0"/>
  </r>
  <r>
    <x v="2"/>
    <x v="1"/>
    <x v="942"/>
    <n v="27"/>
    <n v="465"/>
    <x v="4"/>
    <x v="12"/>
    <s v="N"/>
    <x v="0"/>
  </r>
  <r>
    <x v="2"/>
    <x v="1"/>
    <x v="943"/>
    <n v="40"/>
    <n v="324"/>
    <x v="5"/>
    <x v="12"/>
    <s v="J"/>
    <x v="0"/>
  </r>
  <r>
    <x v="2"/>
    <x v="1"/>
    <x v="944"/>
    <n v="158"/>
    <n v="97"/>
    <x v="0"/>
    <x v="12"/>
    <s v="J"/>
    <x v="0"/>
  </r>
  <r>
    <x v="2"/>
    <x v="1"/>
    <x v="945"/>
    <n v="68"/>
    <n v="201"/>
    <x v="0"/>
    <x v="12"/>
    <s v="N"/>
    <x v="0"/>
  </r>
  <r>
    <x v="2"/>
    <x v="1"/>
    <x v="946"/>
    <n v="64"/>
    <n v="219"/>
    <x v="5"/>
    <x v="12"/>
    <s v="J"/>
    <x v="0"/>
  </r>
  <r>
    <x v="2"/>
    <x v="1"/>
    <x v="947"/>
    <n v="68"/>
    <n v="201"/>
    <x v="0"/>
    <x v="12"/>
    <s v="N"/>
    <x v="0"/>
  </r>
  <r>
    <x v="2"/>
    <x v="1"/>
    <x v="948"/>
    <n v="36"/>
    <n v="351"/>
    <x v="0"/>
    <x v="12"/>
    <s v="J"/>
    <x v="1"/>
  </r>
  <r>
    <x v="2"/>
    <x v="1"/>
    <x v="949"/>
    <n v="228"/>
    <n v="54"/>
    <x v="2"/>
    <x v="12"/>
    <s v="J"/>
    <x v="1"/>
  </r>
  <r>
    <x v="2"/>
    <x v="1"/>
    <x v="952"/>
    <n v="580"/>
    <n v="6"/>
    <x v="3"/>
    <x v="12"/>
    <s v="J"/>
    <x v="0"/>
  </r>
  <r>
    <x v="2"/>
    <x v="1"/>
    <x v="953"/>
    <n v="37"/>
    <n v="342"/>
    <x v="5"/>
    <x v="12"/>
    <s v="J"/>
    <x v="0"/>
  </r>
  <r>
    <x v="2"/>
    <x v="1"/>
    <x v="954"/>
    <n v="50"/>
    <n v="269"/>
    <x v="5"/>
    <x v="12"/>
    <s v="N"/>
    <x v="0"/>
  </r>
  <r>
    <x v="2"/>
    <x v="1"/>
    <x v="955"/>
    <n v="29"/>
    <n v="427"/>
    <x v="0"/>
    <x v="12"/>
    <s v="N"/>
    <x v="0"/>
  </r>
  <r>
    <x v="2"/>
    <x v="1"/>
    <x v="957"/>
    <n v="342"/>
    <n v="31"/>
    <x v="0"/>
    <x v="12"/>
    <s v="J"/>
    <x v="0"/>
  </r>
  <r>
    <x v="2"/>
    <x v="1"/>
    <x v="958"/>
    <n v="50"/>
    <n v="269"/>
    <x v="3"/>
    <x v="12"/>
    <s v="J"/>
    <x v="0"/>
  </r>
  <r>
    <x v="2"/>
    <x v="1"/>
    <x v="959"/>
    <n v="80"/>
    <n v="171"/>
    <x v="3"/>
    <x v="12"/>
    <s v="N"/>
    <x v="0"/>
  </r>
  <r>
    <x v="2"/>
    <x v="1"/>
    <x v="1178"/>
    <n v="42"/>
    <n v="311"/>
    <x v="0"/>
    <x v="12"/>
    <s v="J"/>
    <x v="0"/>
  </r>
  <r>
    <x v="2"/>
    <x v="1"/>
    <x v="960"/>
    <n v="31"/>
    <n v="399"/>
    <x v="0"/>
    <x v="12"/>
    <s v="N"/>
    <x v="0"/>
  </r>
  <r>
    <x v="2"/>
    <x v="1"/>
    <x v="961"/>
    <n v="56"/>
    <n v="245"/>
    <x v="0"/>
    <x v="12"/>
    <s v="J"/>
    <x v="0"/>
  </r>
  <r>
    <x v="2"/>
    <x v="1"/>
    <x v="962"/>
    <n v="109"/>
    <n v="131"/>
    <x v="5"/>
    <x v="12"/>
    <s v="N"/>
    <x v="0"/>
  </r>
  <r>
    <x v="2"/>
    <x v="1"/>
    <x v="963"/>
    <n v="27"/>
    <n v="465"/>
    <x v="3"/>
    <x v="12"/>
    <s v="N"/>
    <x v="0"/>
  </r>
  <r>
    <x v="2"/>
    <x v="1"/>
    <x v="965"/>
    <n v="77"/>
    <n v="175"/>
    <x v="5"/>
    <x v="12"/>
    <s v="N"/>
    <x v="0"/>
  </r>
  <r>
    <x v="2"/>
    <x v="1"/>
    <x v="966"/>
    <n v="66"/>
    <n v="213"/>
    <x v="0"/>
    <x v="13"/>
    <s v="J"/>
    <x v="0"/>
  </r>
  <r>
    <x v="2"/>
    <x v="1"/>
    <x v="967"/>
    <n v="47"/>
    <n v="281"/>
    <x v="5"/>
    <x v="13"/>
    <s v="N"/>
    <x v="0"/>
  </r>
  <r>
    <x v="2"/>
    <x v="1"/>
    <x v="968"/>
    <n v="220"/>
    <n v="57"/>
    <x v="0"/>
    <x v="13"/>
    <s v="N"/>
    <x v="0"/>
  </r>
  <r>
    <x v="2"/>
    <x v="1"/>
    <x v="1180"/>
    <n v="28"/>
    <n v="443"/>
    <x v="4"/>
    <x v="13"/>
    <s v="N"/>
    <x v="0"/>
  </r>
  <r>
    <x v="2"/>
    <x v="1"/>
    <x v="969"/>
    <n v="27"/>
    <n v="465"/>
    <x v="4"/>
    <x v="13"/>
    <s v="N"/>
    <x v="0"/>
  </r>
  <r>
    <x v="2"/>
    <x v="1"/>
    <x v="971"/>
    <n v="38"/>
    <n v="334"/>
    <x v="3"/>
    <x v="13"/>
    <s v="N"/>
    <x v="0"/>
  </r>
  <r>
    <x v="2"/>
    <x v="1"/>
    <x v="1182"/>
    <n v="27"/>
    <n v="465"/>
    <x v="5"/>
    <x v="13"/>
    <s v="J"/>
    <x v="0"/>
  </r>
  <r>
    <x v="2"/>
    <x v="1"/>
    <x v="972"/>
    <n v="51"/>
    <n v="265"/>
    <x v="0"/>
    <x v="13"/>
    <s v="N"/>
    <x v="0"/>
  </r>
  <r>
    <x v="2"/>
    <x v="1"/>
    <x v="973"/>
    <n v="101"/>
    <n v="139"/>
    <x v="5"/>
    <x v="13"/>
    <s v="N"/>
    <x v="0"/>
  </r>
  <r>
    <x v="2"/>
    <x v="1"/>
    <x v="974"/>
    <n v="52"/>
    <n v="260"/>
    <x v="3"/>
    <x v="13"/>
    <s v="J"/>
    <x v="0"/>
  </r>
  <r>
    <x v="2"/>
    <x v="1"/>
    <x v="975"/>
    <n v="154"/>
    <n v="99"/>
    <x v="0"/>
    <x v="13"/>
    <s v="N"/>
    <x v="0"/>
  </r>
  <r>
    <x v="2"/>
    <x v="1"/>
    <x v="1254"/>
    <n v="26"/>
    <n v="485"/>
    <x v="5"/>
    <x v="13"/>
    <s v="N"/>
    <x v="0"/>
  </r>
  <r>
    <x v="2"/>
    <x v="1"/>
    <x v="977"/>
    <n v="37"/>
    <n v="342"/>
    <x v="3"/>
    <x v="13"/>
    <s v="J"/>
    <x v="0"/>
  </r>
  <r>
    <x v="2"/>
    <x v="1"/>
    <x v="978"/>
    <n v="361"/>
    <n v="27"/>
    <x v="3"/>
    <x v="13"/>
    <s v="N"/>
    <x v="0"/>
  </r>
  <r>
    <x v="2"/>
    <x v="1"/>
    <x v="979"/>
    <n v="75"/>
    <n v="183"/>
    <x v="3"/>
    <x v="13"/>
    <s v="N"/>
    <x v="0"/>
  </r>
  <r>
    <x v="2"/>
    <x v="1"/>
    <x v="980"/>
    <n v="47"/>
    <n v="281"/>
    <x v="5"/>
    <x v="13"/>
    <s v="J"/>
    <x v="0"/>
  </r>
  <r>
    <x v="2"/>
    <x v="1"/>
    <x v="981"/>
    <n v="54"/>
    <n v="255"/>
    <x v="3"/>
    <x v="13"/>
    <s v="N"/>
    <x v="0"/>
  </r>
  <r>
    <x v="2"/>
    <x v="1"/>
    <x v="982"/>
    <n v="333"/>
    <n v="33"/>
    <x v="2"/>
    <x v="13"/>
    <s v="N"/>
    <x v="0"/>
  </r>
  <r>
    <x v="2"/>
    <x v="1"/>
    <x v="983"/>
    <n v="123"/>
    <n v="119"/>
    <x v="3"/>
    <x v="13"/>
    <s v="J"/>
    <x v="1"/>
  </r>
  <r>
    <x v="2"/>
    <x v="1"/>
    <x v="985"/>
    <n v="443"/>
    <n v="16"/>
    <x v="3"/>
    <x v="13"/>
    <s v="J"/>
    <x v="0"/>
  </r>
  <r>
    <x v="2"/>
    <x v="1"/>
    <x v="986"/>
    <n v="67"/>
    <n v="207"/>
    <x v="4"/>
    <x v="13"/>
    <s v="N"/>
    <x v="0"/>
  </r>
  <r>
    <x v="2"/>
    <x v="1"/>
    <x v="987"/>
    <n v="457"/>
    <n v="13"/>
    <x v="3"/>
    <x v="13"/>
    <s v="J"/>
    <x v="0"/>
  </r>
  <r>
    <x v="2"/>
    <x v="1"/>
    <x v="988"/>
    <n v="209"/>
    <n v="60"/>
    <x v="0"/>
    <x v="13"/>
    <s v="J"/>
    <x v="0"/>
  </r>
  <r>
    <x v="2"/>
    <x v="1"/>
    <x v="989"/>
    <n v="77"/>
    <n v="175"/>
    <x v="3"/>
    <x v="13"/>
    <s v="J"/>
    <x v="0"/>
  </r>
  <r>
    <x v="2"/>
    <x v="1"/>
    <x v="990"/>
    <n v="58"/>
    <n v="236"/>
    <x v="3"/>
    <x v="13"/>
    <s v="N"/>
    <x v="0"/>
  </r>
  <r>
    <x v="2"/>
    <x v="1"/>
    <x v="991"/>
    <n v="395"/>
    <n v="23"/>
    <x v="3"/>
    <x v="13"/>
    <s v="J"/>
    <x v="0"/>
  </r>
  <r>
    <x v="2"/>
    <x v="1"/>
    <x v="992"/>
    <n v="56"/>
    <n v="245"/>
    <x v="3"/>
    <x v="13"/>
    <s v="J"/>
    <x v="0"/>
  </r>
  <r>
    <x v="2"/>
    <x v="1"/>
    <x v="995"/>
    <n v="97"/>
    <n v="144"/>
    <x v="2"/>
    <x v="13"/>
    <s v="J"/>
    <x v="0"/>
  </r>
  <r>
    <x v="2"/>
    <x v="1"/>
    <x v="996"/>
    <n v="25"/>
    <n v="503"/>
    <x v="0"/>
    <x v="13"/>
    <s v="J"/>
    <x v="0"/>
  </r>
  <r>
    <x v="2"/>
    <x v="1"/>
    <x v="998"/>
    <n v="31"/>
    <n v="399"/>
    <x v="5"/>
    <x v="13"/>
    <s v="N"/>
    <x v="0"/>
  </r>
  <r>
    <x v="2"/>
    <x v="1"/>
    <x v="999"/>
    <n v="76"/>
    <n v="179"/>
    <x v="5"/>
    <x v="13"/>
    <s v="N"/>
    <x v="0"/>
  </r>
  <r>
    <x v="2"/>
    <x v="1"/>
    <x v="1000"/>
    <n v="53"/>
    <n v="257"/>
    <x v="0"/>
    <x v="13"/>
    <s v="J"/>
    <x v="0"/>
  </r>
  <r>
    <x v="2"/>
    <x v="1"/>
    <x v="1001"/>
    <n v="449"/>
    <n v="15"/>
    <x v="5"/>
    <x v="14"/>
    <s v="J"/>
    <x v="1"/>
  </r>
  <r>
    <x v="2"/>
    <x v="1"/>
    <x v="1002"/>
    <n v="30"/>
    <n v="412"/>
    <x v="5"/>
    <x v="14"/>
    <s v="J"/>
    <x v="0"/>
  </r>
  <r>
    <x v="2"/>
    <x v="1"/>
    <x v="1003"/>
    <n v="31"/>
    <n v="399"/>
    <x v="4"/>
    <x v="14"/>
    <s v="N"/>
    <x v="0"/>
  </r>
  <r>
    <x v="2"/>
    <x v="1"/>
    <x v="1004"/>
    <n v="67"/>
    <n v="207"/>
    <x v="1"/>
    <x v="15"/>
    <s v="N"/>
    <x v="0"/>
  </r>
  <r>
    <x v="2"/>
    <x v="1"/>
    <x v="1005"/>
    <n v="115"/>
    <n v="128"/>
    <x v="5"/>
    <x v="15"/>
    <s v="J"/>
    <x v="1"/>
  </r>
  <r>
    <x v="2"/>
    <x v="1"/>
    <x v="1006"/>
    <n v="98"/>
    <n v="143"/>
    <x v="3"/>
    <x v="15"/>
    <s v="J"/>
    <x v="0"/>
  </r>
  <r>
    <x v="2"/>
    <x v="1"/>
    <x v="1007"/>
    <n v="137"/>
    <n v="106"/>
    <x v="2"/>
    <x v="15"/>
    <s v="N"/>
    <x v="0"/>
  </r>
  <r>
    <x v="2"/>
    <x v="1"/>
    <x v="1008"/>
    <n v="47"/>
    <n v="281"/>
    <x v="0"/>
    <x v="15"/>
    <s v="N"/>
    <x v="0"/>
  </r>
  <r>
    <x v="2"/>
    <x v="1"/>
    <x v="1009"/>
    <n v="116"/>
    <n v="126"/>
    <x v="0"/>
    <x v="15"/>
    <s v="J"/>
    <x v="0"/>
  </r>
  <r>
    <x v="2"/>
    <x v="1"/>
    <x v="1011"/>
    <n v="193"/>
    <n v="71"/>
    <x v="3"/>
    <x v="15"/>
    <s v="J"/>
    <x v="0"/>
  </r>
  <r>
    <x v="2"/>
    <x v="1"/>
    <x v="1012"/>
    <n v="43"/>
    <n v="304"/>
    <x v="2"/>
    <x v="15"/>
    <s v="J"/>
    <x v="0"/>
  </r>
  <r>
    <x v="2"/>
    <x v="1"/>
    <x v="437"/>
    <n v="29"/>
    <n v="427"/>
    <x v="0"/>
    <x v="16"/>
    <s v="N"/>
    <x v="0"/>
  </r>
  <r>
    <x v="2"/>
    <x v="1"/>
    <x v="1013"/>
    <n v="26"/>
    <n v="485"/>
    <x v="5"/>
    <x v="16"/>
    <s v="N"/>
    <x v="0"/>
  </r>
  <r>
    <x v="2"/>
    <x v="1"/>
    <x v="1014"/>
    <n v="28"/>
    <n v="443"/>
    <x v="5"/>
    <x v="17"/>
    <s v="J"/>
    <x v="0"/>
  </r>
  <r>
    <x v="2"/>
    <x v="1"/>
    <x v="1015"/>
    <n v="28"/>
    <n v="443"/>
    <x v="3"/>
    <x v="17"/>
    <s v="J"/>
    <x v="0"/>
  </r>
  <r>
    <x v="2"/>
    <x v="1"/>
    <x v="1183"/>
    <n v="29"/>
    <n v="427"/>
    <x v="4"/>
    <x v="17"/>
    <s v="J"/>
    <x v="0"/>
  </r>
  <r>
    <x v="2"/>
    <x v="1"/>
    <x v="1016"/>
    <n v="53"/>
    <n v="257"/>
    <x v="5"/>
    <x v="17"/>
    <s v="N"/>
    <x v="0"/>
  </r>
  <r>
    <x v="2"/>
    <x v="1"/>
    <x v="1017"/>
    <n v="38"/>
    <n v="334"/>
    <x v="0"/>
    <x v="17"/>
    <s v="J"/>
    <x v="0"/>
  </r>
  <r>
    <x v="2"/>
    <x v="1"/>
    <x v="456"/>
    <n v="62"/>
    <n v="224"/>
    <x v="0"/>
    <x v="17"/>
    <s v="J"/>
    <x v="0"/>
  </r>
  <r>
    <x v="2"/>
    <x v="1"/>
    <x v="1255"/>
    <n v="29"/>
    <n v="427"/>
    <x v="0"/>
    <x v="17"/>
    <s v="J"/>
    <x v="0"/>
  </r>
  <r>
    <x v="2"/>
    <x v="1"/>
    <x v="460"/>
    <n v="124"/>
    <n v="118"/>
    <x v="0"/>
    <x v="17"/>
    <s v="N"/>
    <x v="0"/>
  </r>
  <r>
    <x v="2"/>
    <x v="1"/>
    <x v="1256"/>
    <n v="26"/>
    <n v="485"/>
    <x v="0"/>
    <x v="17"/>
    <s v="J"/>
    <x v="0"/>
  </r>
  <r>
    <x v="2"/>
    <x v="1"/>
    <x v="1184"/>
    <n v="29"/>
    <n v="427"/>
    <x v="4"/>
    <x v="17"/>
    <s v="J"/>
    <x v="0"/>
  </r>
  <r>
    <x v="2"/>
    <x v="1"/>
    <x v="1018"/>
    <n v="62"/>
    <n v="224"/>
    <x v="0"/>
    <x v="17"/>
    <s v="N"/>
    <x v="0"/>
  </r>
  <r>
    <x v="2"/>
    <x v="1"/>
    <x v="1019"/>
    <n v="163"/>
    <n v="91"/>
    <x v="3"/>
    <x v="17"/>
    <s v="J"/>
    <x v="0"/>
  </r>
  <r>
    <x v="2"/>
    <x v="1"/>
    <x v="1020"/>
    <n v="91"/>
    <n v="153"/>
    <x v="0"/>
    <x v="17"/>
    <s v="J"/>
    <x v="1"/>
  </r>
  <r>
    <x v="2"/>
    <x v="1"/>
    <x v="1185"/>
    <n v="26"/>
    <n v="485"/>
    <x v="0"/>
    <x v="17"/>
    <s v="N"/>
    <x v="0"/>
  </r>
  <r>
    <x v="2"/>
    <x v="1"/>
    <x v="1021"/>
    <n v="378"/>
    <n v="25"/>
    <x v="3"/>
    <x v="17"/>
    <s v="N"/>
    <x v="0"/>
  </r>
  <r>
    <x v="2"/>
    <x v="1"/>
    <x v="1022"/>
    <n v="193"/>
    <n v="71"/>
    <x v="3"/>
    <x v="17"/>
    <s v="N"/>
    <x v="0"/>
  </r>
  <r>
    <x v="2"/>
    <x v="1"/>
    <x v="1023"/>
    <n v="179"/>
    <n v="79"/>
    <x v="4"/>
    <x v="17"/>
    <s v="N"/>
    <x v="0"/>
  </r>
  <r>
    <x v="2"/>
    <x v="1"/>
    <x v="1024"/>
    <n v="35"/>
    <n v="358"/>
    <x v="3"/>
    <x v="17"/>
    <s v="N"/>
    <x v="0"/>
  </r>
  <r>
    <x v="2"/>
    <x v="1"/>
    <x v="1025"/>
    <n v="37"/>
    <n v="342"/>
    <x v="0"/>
    <x v="17"/>
    <s v="N"/>
    <x v="0"/>
  </r>
  <r>
    <x v="2"/>
    <x v="1"/>
    <x v="1027"/>
    <n v="60"/>
    <n v="230"/>
    <x v="3"/>
    <x v="17"/>
    <s v="J"/>
    <x v="0"/>
  </r>
  <r>
    <x v="2"/>
    <x v="1"/>
    <x v="1028"/>
    <n v="432"/>
    <n v="17"/>
    <x v="3"/>
    <x v="18"/>
    <s v="J"/>
    <x v="0"/>
  </r>
  <r>
    <x v="2"/>
    <x v="1"/>
    <x v="1029"/>
    <n v="37"/>
    <n v="342"/>
    <x v="3"/>
    <x v="18"/>
    <s v="J"/>
    <x v="0"/>
  </r>
  <r>
    <x v="2"/>
    <x v="1"/>
    <x v="1030"/>
    <n v="43"/>
    <n v="304"/>
    <x v="0"/>
    <x v="18"/>
    <s v="N"/>
    <x v="0"/>
  </r>
  <r>
    <x v="2"/>
    <x v="1"/>
    <x v="1031"/>
    <n v="35"/>
    <n v="358"/>
    <x v="5"/>
    <x v="18"/>
    <s v="N"/>
    <x v="0"/>
  </r>
  <r>
    <x v="2"/>
    <x v="1"/>
    <x v="1257"/>
    <n v="30"/>
    <n v="412"/>
    <x v="0"/>
    <x v="18"/>
    <s v="N"/>
    <x v="0"/>
  </r>
  <r>
    <x v="2"/>
    <x v="1"/>
    <x v="469"/>
    <n v="163"/>
    <n v="91"/>
    <x v="2"/>
    <x v="18"/>
    <s v="J"/>
    <x v="0"/>
  </r>
  <r>
    <x v="2"/>
    <x v="1"/>
    <x v="1033"/>
    <n v="55"/>
    <n v="250"/>
    <x v="5"/>
    <x v="18"/>
    <s v="J"/>
    <x v="0"/>
  </r>
  <r>
    <x v="2"/>
    <x v="1"/>
    <x v="1034"/>
    <n v="28"/>
    <n v="443"/>
    <x v="0"/>
    <x v="18"/>
    <s v="J"/>
    <x v="0"/>
  </r>
  <r>
    <x v="2"/>
    <x v="1"/>
    <x v="1035"/>
    <n v="270"/>
    <n v="39"/>
    <x v="0"/>
    <x v="18"/>
    <s v="N"/>
    <x v="0"/>
  </r>
  <r>
    <x v="2"/>
    <x v="1"/>
    <x v="1036"/>
    <n v="547"/>
    <n v="7"/>
    <x v="3"/>
    <x v="18"/>
    <s v="J"/>
    <x v="0"/>
  </r>
  <r>
    <x v="2"/>
    <x v="1"/>
    <x v="1037"/>
    <n v="360"/>
    <n v="28"/>
    <x v="0"/>
    <x v="18"/>
    <s v="N"/>
    <x v="0"/>
  </r>
  <r>
    <x v="2"/>
    <x v="1"/>
    <x v="1258"/>
    <n v="26"/>
    <n v="485"/>
    <x v="0"/>
    <x v="18"/>
    <s v="J"/>
    <x v="0"/>
  </r>
  <r>
    <x v="2"/>
    <x v="1"/>
    <x v="1259"/>
    <n v="25"/>
    <n v="503"/>
    <x v="0"/>
    <x v="18"/>
    <s v="N"/>
    <x v="0"/>
  </r>
  <r>
    <x v="2"/>
    <x v="1"/>
    <x v="1040"/>
    <n v="36"/>
    <n v="351"/>
    <x v="5"/>
    <x v="18"/>
    <s v="J"/>
    <x v="0"/>
  </r>
  <r>
    <x v="2"/>
    <x v="1"/>
    <x v="1260"/>
    <n v="25"/>
    <n v="503"/>
    <x v="0"/>
    <x v="18"/>
    <s v="N"/>
    <x v="0"/>
  </r>
  <r>
    <x v="2"/>
    <x v="1"/>
    <x v="1041"/>
    <n v="33"/>
    <n v="380"/>
    <x v="5"/>
    <x v="18"/>
    <s v="N"/>
    <x v="0"/>
  </r>
  <r>
    <x v="2"/>
    <x v="1"/>
    <x v="1042"/>
    <n v="26"/>
    <n v="485"/>
    <x v="0"/>
    <x v="18"/>
    <s v="N"/>
    <x v="0"/>
  </r>
  <r>
    <x v="2"/>
    <x v="1"/>
    <x v="1043"/>
    <n v="33"/>
    <n v="380"/>
    <x v="3"/>
    <x v="18"/>
    <s v="J"/>
    <x v="0"/>
  </r>
  <r>
    <x v="2"/>
    <x v="1"/>
    <x v="485"/>
    <n v="137"/>
    <n v="106"/>
    <x v="0"/>
    <x v="18"/>
    <s v="N"/>
    <x v="0"/>
  </r>
  <r>
    <x v="2"/>
    <x v="1"/>
    <x v="1261"/>
    <n v="25"/>
    <n v="503"/>
    <x v="3"/>
    <x v="18"/>
    <s v="J"/>
    <x v="0"/>
  </r>
  <r>
    <x v="2"/>
    <x v="1"/>
    <x v="1044"/>
    <n v="30"/>
    <n v="412"/>
    <x v="5"/>
    <x v="18"/>
    <s v="N"/>
    <x v="0"/>
  </r>
  <r>
    <x v="2"/>
    <x v="1"/>
    <x v="1045"/>
    <n v="67"/>
    <n v="207"/>
    <x v="0"/>
    <x v="18"/>
    <s v="J"/>
    <x v="0"/>
  </r>
  <r>
    <x v="2"/>
    <x v="1"/>
    <x v="1046"/>
    <n v="28"/>
    <n v="443"/>
    <x v="5"/>
    <x v="18"/>
    <s v="J"/>
    <x v="0"/>
  </r>
  <r>
    <x v="2"/>
    <x v="1"/>
    <x v="1047"/>
    <n v="41"/>
    <n v="316"/>
    <x v="3"/>
    <x v="18"/>
    <s v="J"/>
    <x v="0"/>
  </r>
  <r>
    <x v="2"/>
    <x v="1"/>
    <x v="1262"/>
    <n v="28"/>
    <n v="443"/>
    <x v="5"/>
    <x v="18"/>
    <s v="J"/>
    <x v="0"/>
  </r>
  <r>
    <x v="2"/>
    <x v="1"/>
    <x v="1048"/>
    <n v="252"/>
    <n v="44"/>
    <x v="0"/>
    <x v="18"/>
    <s v="N"/>
    <x v="0"/>
  </r>
  <r>
    <x v="2"/>
    <x v="1"/>
    <x v="1049"/>
    <n v="335"/>
    <n v="32"/>
    <x v="0"/>
    <x v="18"/>
    <s v="J"/>
    <x v="0"/>
  </r>
  <r>
    <x v="2"/>
    <x v="1"/>
    <x v="1050"/>
    <n v="76"/>
    <n v="179"/>
    <x v="3"/>
    <x v="18"/>
    <s v="J"/>
    <x v="0"/>
  </r>
  <r>
    <x v="2"/>
    <x v="1"/>
    <x v="1051"/>
    <n v="259"/>
    <n v="42"/>
    <x v="5"/>
    <x v="18"/>
    <s v="J"/>
    <x v="0"/>
  </r>
  <r>
    <x v="2"/>
    <x v="1"/>
    <x v="1052"/>
    <n v="709"/>
    <n v="3"/>
    <x v="5"/>
    <x v="18"/>
    <s v="J"/>
    <x v="0"/>
  </r>
  <r>
    <x v="2"/>
    <x v="1"/>
    <x v="1053"/>
    <n v="86"/>
    <n v="161"/>
    <x v="5"/>
    <x v="18"/>
    <s v="N"/>
    <x v="0"/>
  </r>
  <r>
    <x v="2"/>
    <x v="1"/>
    <x v="1054"/>
    <n v="103"/>
    <n v="136"/>
    <x v="5"/>
    <x v="18"/>
    <s v="N"/>
    <x v="0"/>
  </r>
  <r>
    <x v="2"/>
    <x v="1"/>
    <x v="1055"/>
    <n v="141"/>
    <n v="104"/>
    <x v="3"/>
    <x v="18"/>
    <s v="N"/>
    <x v="0"/>
  </r>
  <r>
    <x v="2"/>
    <x v="1"/>
    <x v="1263"/>
    <n v="28"/>
    <n v="443"/>
    <x v="4"/>
    <x v="18"/>
    <s v="J"/>
    <x v="0"/>
  </r>
  <r>
    <x v="2"/>
    <x v="1"/>
    <x v="1056"/>
    <n v="229"/>
    <n v="53"/>
    <x v="3"/>
    <x v="18"/>
    <s v="J"/>
    <x v="0"/>
  </r>
  <r>
    <x v="2"/>
    <x v="1"/>
    <x v="1057"/>
    <n v="48"/>
    <n v="275"/>
    <x v="3"/>
    <x v="19"/>
    <s v="N"/>
    <x v="0"/>
  </r>
  <r>
    <x v="2"/>
    <x v="1"/>
    <x v="1264"/>
    <n v="27"/>
    <n v="465"/>
    <x v="0"/>
    <x v="19"/>
    <s v="J"/>
    <x v="0"/>
  </r>
  <r>
    <x v="2"/>
    <x v="1"/>
    <x v="1059"/>
    <n v="734"/>
    <n v="2"/>
    <x v="3"/>
    <x v="19"/>
    <s v="J"/>
    <x v="0"/>
  </r>
  <r>
    <x v="2"/>
    <x v="1"/>
    <x v="1060"/>
    <n v="173"/>
    <n v="86"/>
    <x v="0"/>
    <x v="19"/>
    <s v="N"/>
    <x v="0"/>
  </r>
  <r>
    <x v="2"/>
    <x v="1"/>
    <x v="1061"/>
    <n v="45"/>
    <n v="293"/>
    <x v="5"/>
    <x v="19"/>
    <s v="N"/>
    <x v="0"/>
  </r>
  <r>
    <x v="2"/>
    <x v="1"/>
    <x v="1062"/>
    <n v="25"/>
    <n v="503"/>
    <x v="0"/>
    <x v="19"/>
    <s v="N"/>
    <x v="0"/>
  </r>
  <r>
    <x v="2"/>
    <x v="1"/>
    <x v="1063"/>
    <n v="93"/>
    <n v="149"/>
    <x v="0"/>
    <x v="21"/>
    <s v="N"/>
    <x v="0"/>
  </r>
  <r>
    <x v="2"/>
    <x v="1"/>
    <x v="1064"/>
    <n v="46"/>
    <n v="288"/>
    <x v="7"/>
    <x v="21"/>
    <s v="N"/>
    <x v="0"/>
  </r>
  <r>
    <x v="2"/>
    <x v="1"/>
    <x v="1065"/>
    <n v="87"/>
    <n v="158"/>
    <x v="4"/>
    <x v="21"/>
    <s v="N"/>
    <x v="0"/>
  </r>
  <r>
    <x v="2"/>
    <x v="1"/>
    <x v="1066"/>
    <n v="33"/>
    <n v="380"/>
    <x v="4"/>
    <x v="21"/>
    <s v="N"/>
    <x v="0"/>
  </r>
  <r>
    <x v="2"/>
    <x v="1"/>
    <x v="1265"/>
    <n v="26"/>
    <n v="485"/>
    <x v="4"/>
    <x v="21"/>
    <s v="J"/>
    <x v="0"/>
  </r>
  <r>
    <x v="2"/>
    <x v="1"/>
    <x v="1067"/>
    <n v="52"/>
    <n v="260"/>
    <x v="0"/>
    <x v="21"/>
    <s v="J"/>
    <x v="0"/>
  </r>
  <r>
    <x v="2"/>
    <x v="1"/>
    <x v="1068"/>
    <n v="179"/>
    <n v="79"/>
    <x v="5"/>
    <x v="21"/>
    <s v="N"/>
    <x v="0"/>
  </r>
  <r>
    <x v="2"/>
    <x v="1"/>
    <x v="1069"/>
    <n v="242"/>
    <n v="49"/>
    <x v="3"/>
    <x v="21"/>
    <s v="N"/>
    <x v="0"/>
  </r>
  <r>
    <x v="2"/>
    <x v="1"/>
    <x v="1070"/>
    <n v="28"/>
    <n v="443"/>
    <x v="3"/>
    <x v="21"/>
    <s v="J"/>
    <x v="0"/>
  </r>
  <r>
    <x v="2"/>
    <x v="1"/>
    <x v="1071"/>
    <n v="69"/>
    <n v="193"/>
    <x v="5"/>
    <x v="21"/>
    <s v="J"/>
    <x v="0"/>
  </r>
  <r>
    <x v="2"/>
    <x v="1"/>
    <x v="1072"/>
    <n v="87"/>
    <n v="158"/>
    <x v="1"/>
    <x v="21"/>
    <s v="N"/>
    <x v="0"/>
  </r>
  <r>
    <x v="2"/>
    <x v="1"/>
    <x v="1073"/>
    <n v="30"/>
    <n v="412"/>
    <x v="5"/>
    <x v="21"/>
    <s v="J"/>
    <x v="0"/>
  </r>
  <r>
    <x v="2"/>
    <x v="1"/>
    <x v="1074"/>
    <n v="70"/>
    <n v="190"/>
    <x v="0"/>
    <x v="21"/>
    <s v="J"/>
    <x v="0"/>
  </r>
  <r>
    <x v="2"/>
    <x v="1"/>
    <x v="1075"/>
    <n v="41"/>
    <n v="316"/>
    <x v="3"/>
    <x v="21"/>
    <s v="J"/>
    <x v="0"/>
  </r>
  <r>
    <x v="2"/>
    <x v="1"/>
    <x v="1078"/>
    <n v="49"/>
    <n v="271"/>
    <x v="5"/>
    <x v="21"/>
    <s v="J"/>
    <x v="0"/>
  </r>
  <r>
    <x v="2"/>
    <x v="1"/>
    <x v="1080"/>
    <n v="29"/>
    <n v="427"/>
    <x v="3"/>
    <x v="22"/>
    <s v="N"/>
    <x v="0"/>
  </r>
  <r>
    <x v="2"/>
    <x v="1"/>
    <x v="1192"/>
    <n v="32"/>
    <n v="391"/>
    <x v="1"/>
    <x v="22"/>
    <s v="N"/>
    <x v="0"/>
  </r>
  <r>
    <x v="2"/>
    <x v="1"/>
    <x v="1081"/>
    <n v="37"/>
    <n v="342"/>
    <x v="6"/>
    <x v="22"/>
    <s v="N"/>
    <x v="0"/>
  </r>
  <r>
    <x v="2"/>
    <x v="1"/>
    <x v="1193"/>
    <n v="30"/>
    <n v="412"/>
    <x v="7"/>
    <x v="22"/>
    <s v="J"/>
    <x v="0"/>
  </r>
  <r>
    <x v="2"/>
    <x v="1"/>
    <x v="1266"/>
    <n v="27"/>
    <n v="465"/>
    <x v="3"/>
    <x v="24"/>
    <s v="J"/>
    <x v="0"/>
  </r>
  <r>
    <x v="2"/>
    <x v="1"/>
    <x v="1082"/>
    <n v="412"/>
    <n v="20"/>
    <x v="3"/>
    <x v="24"/>
    <s v="N"/>
    <x v="0"/>
  </r>
  <r>
    <x v="2"/>
    <x v="1"/>
    <x v="1083"/>
    <n v="27"/>
    <n v="465"/>
    <x v="0"/>
    <x v="24"/>
    <s v="J"/>
    <x v="0"/>
  </r>
  <r>
    <x v="2"/>
    <x v="1"/>
    <x v="1084"/>
    <n v="73"/>
    <n v="185"/>
    <x v="5"/>
    <x v="24"/>
    <s v="J"/>
    <x v="0"/>
  </r>
  <r>
    <x v="2"/>
    <x v="1"/>
    <x v="1085"/>
    <n v="55"/>
    <n v="250"/>
    <x v="4"/>
    <x v="24"/>
    <s v="N"/>
    <x v="0"/>
  </r>
  <r>
    <x v="2"/>
    <x v="1"/>
    <x v="1086"/>
    <n v="48"/>
    <n v="275"/>
    <x v="5"/>
    <x v="24"/>
    <s v="J"/>
    <x v="0"/>
  </r>
  <r>
    <x v="2"/>
    <x v="1"/>
    <x v="1087"/>
    <n v="123"/>
    <n v="119"/>
    <x v="3"/>
    <x v="24"/>
    <s v="N"/>
    <x v="0"/>
  </r>
  <r>
    <x v="2"/>
    <x v="1"/>
    <x v="1088"/>
    <n v="68"/>
    <n v="201"/>
    <x v="5"/>
    <x v="24"/>
    <s v="N"/>
    <x v="0"/>
  </r>
  <r>
    <x v="2"/>
    <x v="1"/>
    <x v="1267"/>
    <n v="25"/>
    <n v="503"/>
    <x v="3"/>
    <x v="24"/>
    <s v="J"/>
    <x v="0"/>
  </r>
  <r>
    <x v="2"/>
    <x v="1"/>
    <x v="1089"/>
    <n v="99"/>
    <n v="141"/>
    <x v="3"/>
    <x v="24"/>
    <s v="J"/>
    <x v="0"/>
  </r>
  <r>
    <x v="2"/>
    <x v="1"/>
    <x v="1090"/>
    <n v="34"/>
    <n v="370"/>
    <x v="0"/>
    <x v="25"/>
    <s v="J"/>
    <x v="0"/>
  </r>
  <r>
    <x v="2"/>
    <x v="1"/>
    <x v="1091"/>
    <n v="49"/>
    <n v="271"/>
    <x v="3"/>
    <x v="25"/>
    <s v="N"/>
    <x v="0"/>
  </r>
  <r>
    <x v="2"/>
    <x v="1"/>
    <x v="1195"/>
    <n v="34"/>
    <n v="370"/>
    <x v="0"/>
    <x v="25"/>
    <s v="N"/>
    <x v="0"/>
  </r>
  <r>
    <x v="2"/>
    <x v="1"/>
    <x v="1092"/>
    <n v="28"/>
    <n v="443"/>
    <x v="5"/>
    <x v="25"/>
    <s v="J"/>
    <x v="0"/>
  </r>
  <r>
    <x v="2"/>
    <x v="1"/>
    <x v="1093"/>
    <n v="77"/>
    <n v="175"/>
    <x v="5"/>
    <x v="25"/>
    <s v="J"/>
    <x v="0"/>
  </r>
  <r>
    <x v="2"/>
    <x v="1"/>
    <x v="1094"/>
    <n v="52"/>
    <n v="260"/>
    <x v="3"/>
    <x v="25"/>
    <s v="N"/>
    <x v="0"/>
  </r>
  <r>
    <x v="2"/>
    <x v="1"/>
    <x v="1095"/>
    <n v="82"/>
    <n v="164"/>
    <x v="3"/>
    <x v="25"/>
    <s v="N"/>
    <x v="0"/>
  </r>
  <r>
    <x v="2"/>
    <x v="1"/>
    <x v="1097"/>
    <n v="522"/>
    <n v="9"/>
    <x v="2"/>
    <x v="25"/>
    <s v="N"/>
    <x v="0"/>
  </r>
  <r>
    <x v="2"/>
    <x v="1"/>
    <x v="1098"/>
    <n v="69"/>
    <n v="193"/>
    <x v="4"/>
    <x v="25"/>
    <s v="J"/>
    <x v="0"/>
  </r>
  <r>
    <x v="2"/>
    <x v="1"/>
    <x v="1268"/>
    <n v="25"/>
    <n v="503"/>
    <x v="0"/>
    <x v="25"/>
    <s v="N"/>
    <x v="0"/>
  </r>
  <r>
    <x v="3"/>
    <x v="1"/>
    <x v="1269"/>
    <n v="27"/>
    <n v="462"/>
    <x v="0"/>
    <x v="0"/>
    <s v="J"/>
    <x v="0"/>
  </r>
  <r>
    <x v="3"/>
    <x v="1"/>
    <x v="589"/>
    <n v="58"/>
    <n v="235"/>
    <x v="4"/>
    <x v="0"/>
    <s v="J"/>
    <x v="0"/>
  </r>
  <r>
    <x v="3"/>
    <x v="1"/>
    <x v="590"/>
    <n v="25"/>
    <n v="502"/>
    <x v="5"/>
    <x v="0"/>
    <s v="J"/>
    <x v="1"/>
  </r>
  <r>
    <x v="3"/>
    <x v="1"/>
    <x v="591"/>
    <n v="43"/>
    <n v="309"/>
    <x v="3"/>
    <x v="0"/>
    <s v="J"/>
    <x v="0"/>
  </r>
  <r>
    <x v="3"/>
    <x v="1"/>
    <x v="592"/>
    <n v="58"/>
    <n v="235"/>
    <x v="4"/>
    <x v="0"/>
    <s v="J"/>
    <x v="0"/>
  </r>
  <r>
    <x v="3"/>
    <x v="1"/>
    <x v="594"/>
    <n v="59"/>
    <n v="229"/>
    <x v="4"/>
    <x v="0"/>
    <s v="N"/>
    <x v="0"/>
  </r>
  <r>
    <x v="3"/>
    <x v="1"/>
    <x v="1270"/>
    <n v="25"/>
    <n v="502"/>
    <x v="0"/>
    <x v="0"/>
    <s v="J"/>
    <x v="0"/>
  </r>
  <r>
    <x v="3"/>
    <x v="1"/>
    <x v="595"/>
    <n v="82"/>
    <n v="170"/>
    <x v="0"/>
    <x v="0"/>
    <s v="N"/>
    <x v="0"/>
  </r>
  <r>
    <x v="3"/>
    <x v="1"/>
    <x v="596"/>
    <n v="48"/>
    <n v="279"/>
    <x v="0"/>
    <x v="0"/>
    <s v="J"/>
    <x v="0"/>
  </r>
  <r>
    <x v="3"/>
    <x v="1"/>
    <x v="597"/>
    <n v="33"/>
    <n v="393"/>
    <x v="7"/>
    <x v="0"/>
    <s v="J"/>
    <x v="0"/>
  </r>
  <r>
    <x v="3"/>
    <x v="1"/>
    <x v="599"/>
    <n v="40"/>
    <n v="333"/>
    <x v="0"/>
    <x v="0"/>
    <s v="N"/>
    <x v="0"/>
  </r>
  <r>
    <x v="3"/>
    <x v="1"/>
    <x v="600"/>
    <n v="60"/>
    <n v="223"/>
    <x v="5"/>
    <x v="0"/>
    <s v="J"/>
    <x v="0"/>
  </r>
  <r>
    <x v="3"/>
    <x v="1"/>
    <x v="601"/>
    <n v="82"/>
    <n v="170"/>
    <x v="0"/>
    <x v="0"/>
    <s v="J"/>
    <x v="1"/>
  </r>
  <r>
    <x v="3"/>
    <x v="1"/>
    <x v="602"/>
    <n v="25"/>
    <n v="502"/>
    <x v="0"/>
    <x v="0"/>
    <s v="N"/>
    <x v="0"/>
  </r>
  <r>
    <x v="3"/>
    <x v="1"/>
    <x v="1231"/>
    <n v="29"/>
    <n v="438"/>
    <x v="5"/>
    <x v="0"/>
    <s v="J"/>
    <x v="0"/>
  </r>
  <r>
    <x v="3"/>
    <x v="1"/>
    <x v="607"/>
    <n v="51"/>
    <n v="264"/>
    <x v="5"/>
    <x v="0"/>
    <s v="N"/>
    <x v="0"/>
  </r>
  <r>
    <x v="3"/>
    <x v="1"/>
    <x v="1142"/>
    <n v="34"/>
    <n v="387"/>
    <x v="0"/>
    <x v="0"/>
    <s v="N"/>
    <x v="0"/>
  </r>
  <r>
    <x v="3"/>
    <x v="1"/>
    <x v="609"/>
    <n v="28"/>
    <n v="452"/>
    <x v="0"/>
    <x v="0"/>
    <s v="J"/>
    <x v="0"/>
  </r>
  <r>
    <x v="3"/>
    <x v="1"/>
    <x v="610"/>
    <n v="33"/>
    <n v="393"/>
    <x v="0"/>
    <x v="0"/>
    <s v="J"/>
    <x v="0"/>
  </r>
  <r>
    <x v="3"/>
    <x v="1"/>
    <x v="611"/>
    <n v="184"/>
    <n v="79"/>
    <x v="0"/>
    <x v="0"/>
    <s v="N"/>
    <x v="0"/>
  </r>
  <r>
    <x v="3"/>
    <x v="1"/>
    <x v="612"/>
    <n v="116"/>
    <n v="128"/>
    <x v="5"/>
    <x v="0"/>
    <s v="J"/>
    <x v="0"/>
  </r>
  <r>
    <x v="3"/>
    <x v="1"/>
    <x v="613"/>
    <n v="40"/>
    <n v="333"/>
    <x v="5"/>
    <x v="0"/>
    <s v="N"/>
    <x v="0"/>
  </r>
  <r>
    <x v="3"/>
    <x v="1"/>
    <x v="614"/>
    <n v="49"/>
    <n v="272"/>
    <x v="0"/>
    <x v="0"/>
    <s v="N"/>
    <x v="0"/>
  </r>
  <r>
    <x v="3"/>
    <x v="1"/>
    <x v="615"/>
    <n v="143"/>
    <n v="106"/>
    <x v="0"/>
    <x v="0"/>
    <s v="N"/>
    <x v="0"/>
  </r>
  <r>
    <x v="3"/>
    <x v="1"/>
    <x v="616"/>
    <n v="263"/>
    <n v="44"/>
    <x v="2"/>
    <x v="0"/>
    <s v="N"/>
    <x v="0"/>
  </r>
  <r>
    <x v="3"/>
    <x v="1"/>
    <x v="617"/>
    <n v="112"/>
    <n v="132"/>
    <x v="5"/>
    <x v="0"/>
    <s v="N"/>
    <x v="0"/>
  </r>
  <r>
    <x v="3"/>
    <x v="1"/>
    <x v="1271"/>
    <n v="28"/>
    <n v="452"/>
    <x v="2"/>
    <x v="0"/>
    <s v="J"/>
    <x v="0"/>
  </r>
  <r>
    <x v="3"/>
    <x v="1"/>
    <x v="618"/>
    <n v="54"/>
    <n v="252"/>
    <x v="1"/>
    <x v="0"/>
    <s v="N"/>
    <x v="0"/>
  </r>
  <r>
    <x v="3"/>
    <x v="1"/>
    <x v="1272"/>
    <n v="27"/>
    <n v="462"/>
    <x v="0"/>
    <x v="0"/>
    <s v="J"/>
    <x v="0"/>
  </r>
  <r>
    <x v="3"/>
    <x v="1"/>
    <x v="1273"/>
    <n v="26"/>
    <n v="481"/>
    <x v="5"/>
    <x v="0"/>
    <s v="J"/>
    <x v="0"/>
  </r>
  <r>
    <x v="3"/>
    <x v="1"/>
    <x v="619"/>
    <n v="665"/>
    <n v="1"/>
    <x v="3"/>
    <x v="0"/>
    <s v="J"/>
    <x v="0"/>
  </r>
  <r>
    <x v="3"/>
    <x v="1"/>
    <x v="620"/>
    <n v="48"/>
    <n v="279"/>
    <x v="4"/>
    <x v="0"/>
    <s v="N"/>
    <x v="0"/>
  </r>
  <r>
    <x v="3"/>
    <x v="1"/>
    <x v="621"/>
    <n v="238"/>
    <n v="53"/>
    <x v="3"/>
    <x v="0"/>
    <s v="N"/>
    <x v="0"/>
  </r>
  <r>
    <x v="3"/>
    <x v="1"/>
    <x v="622"/>
    <n v="47"/>
    <n v="288"/>
    <x v="1"/>
    <x v="0"/>
    <s v="J"/>
    <x v="0"/>
  </r>
  <r>
    <x v="3"/>
    <x v="1"/>
    <x v="623"/>
    <n v="129"/>
    <n v="118"/>
    <x v="0"/>
    <x v="0"/>
    <s v="N"/>
    <x v="0"/>
  </r>
  <r>
    <x v="3"/>
    <x v="1"/>
    <x v="624"/>
    <n v="39"/>
    <n v="343"/>
    <x v="5"/>
    <x v="0"/>
    <s v="N"/>
    <x v="0"/>
  </r>
  <r>
    <x v="3"/>
    <x v="1"/>
    <x v="625"/>
    <n v="26"/>
    <n v="481"/>
    <x v="3"/>
    <x v="0"/>
    <s v="J"/>
    <x v="0"/>
  </r>
  <r>
    <x v="3"/>
    <x v="1"/>
    <x v="627"/>
    <n v="47"/>
    <n v="288"/>
    <x v="5"/>
    <x v="0"/>
    <s v="N"/>
    <x v="0"/>
  </r>
  <r>
    <x v="3"/>
    <x v="1"/>
    <x v="628"/>
    <n v="30"/>
    <n v="427"/>
    <x v="0"/>
    <x v="0"/>
    <s v="J"/>
    <x v="0"/>
  </r>
  <r>
    <x v="3"/>
    <x v="1"/>
    <x v="629"/>
    <n v="32"/>
    <n v="407"/>
    <x v="3"/>
    <x v="0"/>
    <s v="J"/>
    <x v="0"/>
  </r>
  <r>
    <x v="3"/>
    <x v="1"/>
    <x v="631"/>
    <n v="91"/>
    <n v="157"/>
    <x v="2"/>
    <x v="0"/>
    <s v="J"/>
    <x v="0"/>
  </r>
  <r>
    <x v="3"/>
    <x v="1"/>
    <x v="632"/>
    <n v="141"/>
    <n v="109"/>
    <x v="2"/>
    <x v="0"/>
    <s v="J"/>
    <x v="0"/>
  </r>
  <r>
    <x v="3"/>
    <x v="1"/>
    <x v="634"/>
    <n v="51"/>
    <n v="264"/>
    <x v="3"/>
    <x v="0"/>
    <s v="J"/>
    <x v="0"/>
  </r>
  <r>
    <x v="3"/>
    <x v="1"/>
    <x v="635"/>
    <n v="53"/>
    <n v="258"/>
    <x v="0"/>
    <x v="0"/>
    <s v="J"/>
    <x v="0"/>
  </r>
  <r>
    <x v="3"/>
    <x v="1"/>
    <x v="636"/>
    <n v="70"/>
    <n v="191"/>
    <x v="3"/>
    <x v="0"/>
    <s v="J"/>
    <x v="0"/>
  </r>
  <r>
    <x v="3"/>
    <x v="1"/>
    <x v="637"/>
    <n v="30"/>
    <n v="427"/>
    <x v="4"/>
    <x v="1"/>
    <s v="N"/>
    <x v="0"/>
  </r>
  <r>
    <x v="3"/>
    <x v="1"/>
    <x v="41"/>
    <n v="46"/>
    <n v="292"/>
    <x v="3"/>
    <x v="1"/>
    <s v="N"/>
    <x v="0"/>
  </r>
  <r>
    <x v="3"/>
    <x v="1"/>
    <x v="638"/>
    <n v="39"/>
    <n v="343"/>
    <x v="0"/>
    <x v="1"/>
    <s v="N"/>
    <x v="0"/>
  </r>
  <r>
    <x v="3"/>
    <x v="1"/>
    <x v="1232"/>
    <n v="25"/>
    <n v="502"/>
    <x v="0"/>
    <x v="1"/>
    <s v="J"/>
    <x v="0"/>
  </r>
  <r>
    <x v="3"/>
    <x v="1"/>
    <x v="639"/>
    <n v="126"/>
    <n v="122"/>
    <x v="0"/>
    <x v="1"/>
    <s v="N"/>
    <x v="0"/>
  </r>
  <r>
    <x v="3"/>
    <x v="1"/>
    <x v="640"/>
    <n v="213"/>
    <n v="63"/>
    <x v="5"/>
    <x v="1"/>
    <s v="N"/>
    <x v="0"/>
  </r>
  <r>
    <x v="3"/>
    <x v="1"/>
    <x v="641"/>
    <n v="64"/>
    <n v="209"/>
    <x v="3"/>
    <x v="1"/>
    <s v="N"/>
    <x v="0"/>
  </r>
  <r>
    <x v="3"/>
    <x v="1"/>
    <x v="50"/>
    <n v="220"/>
    <n v="60"/>
    <x v="8"/>
    <x v="1"/>
    <s v="J"/>
    <x v="0"/>
  </r>
  <r>
    <x v="3"/>
    <x v="1"/>
    <x v="642"/>
    <n v="78"/>
    <n v="178"/>
    <x v="0"/>
    <x v="1"/>
    <s v="J"/>
    <x v="1"/>
  </r>
  <r>
    <x v="3"/>
    <x v="1"/>
    <x v="643"/>
    <n v="32"/>
    <n v="407"/>
    <x v="5"/>
    <x v="1"/>
    <s v="J"/>
    <x v="0"/>
  </r>
  <r>
    <x v="3"/>
    <x v="1"/>
    <x v="1145"/>
    <n v="26"/>
    <n v="481"/>
    <x v="5"/>
    <x v="1"/>
    <s v="N"/>
    <x v="0"/>
  </r>
  <r>
    <x v="3"/>
    <x v="1"/>
    <x v="644"/>
    <n v="54"/>
    <n v="252"/>
    <x v="0"/>
    <x v="1"/>
    <s v="N"/>
    <x v="0"/>
  </r>
  <r>
    <x v="3"/>
    <x v="1"/>
    <x v="1274"/>
    <n v="29"/>
    <n v="438"/>
    <x v="5"/>
    <x v="2"/>
    <s v="N"/>
    <x v="0"/>
  </r>
  <r>
    <x v="3"/>
    <x v="1"/>
    <x v="645"/>
    <n v="42"/>
    <n v="320"/>
    <x v="4"/>
    <x v="2"/>
    <s v="N"/>
    <x v="0"/>
  </r>
  <r>
    <x v="3"/>
    <x v="1"/>
    <x v="646"/>
    <n v="62"/>
    <n v="217"/>
    <x v="5"/>
    <x v="2"/>
    <s v="J"/>
    <x v="0"/>
  </r>
  <r>
    <x v="3"/>
    <x v="1"/>
    <x v="647"/>
    <n v="51"/>
    <n v="264"/>
    <x v="1"/>
    <x v="2"/>
    <s v="J"/>
    <x v="0"/>
  </r>
  <r>
    <x v="3"/>
    <x v="1"/>
    <x v="648"/>
    <n v="44"/>
    <n v="302"/>
    <x v="7"/>
    <x v="2"/>
    <s v="N"/>
    <x v="0"/>
  </r>
  <r>
    <x v="3"/>
    <x v="1"/>
    <x v="649"/>
    <n v="173"/>
    <n v="84"/>
    <x v="3"/>
    <x v="2"/>
    <s v="J"/>
    <x v="0"/>
  </r>
  <r>
    <x v="3"/>
    <x v="1"/>
    <x v="1275"/>
    <n v="29"/>
    <n v="438"/>
    <x v="4"/>
    <x v="2"/>
    <s v="J"/>
    <x v="0"/>
  </r>
  <r>
    <x v="3"/>
    <x v="1"/>
    <x v="1234"/>
    <n v="32"/>
    <n v="407"/>
    <x v="5"/>
    <x v="2"/>
    <s v="N"/>
    <x v="0"/>
  </r>
  <r>
    <x v="3"/>
    <x v="1"/>
    <x v="650"/>
    <n v="30"/>
    <n v="427"/>
    <x v="5"/>
    <x v="2"/>
    <s v="N"/>
    <x v="0"/>
  </r>
  <r>
    <x v="3"/>
    <x v="1"/>
    <x v="72"/>
    <n v="87"/>
    <n v="164"/>
    <x v="4"/>
    <x v="2"/>
    <s v="J"/>
    <x v="1"/>
  </r>
  <r>
    <x v="3"/>
    <x v="1"/>
    <x v="651"/>
    <n v="241"/>
    <n v="52"/>
    <x v="7"/>
    <x v="2"/>
    <s v="N"/>
    <x v="0"/>
  </r>
  <r>
    <x v="3"/>
    <x v="1"/>
    <x v="1147"/>
    <n v="28"/>
    <n v="452"/>
    <x v="4"/>
    <x v="2"/>
    <s v="N"/>
    <x v="0"/>
  </r>
  <r>
    <x v="3"/>
    <x v="1"/>
    <x v="652"/>
    <n v="43"/>
    <n v="309"/>
    <x v="4"/>
    <x v="2"/>
    <s v="N"/>
    <x v="0"/>
  </r>
  <r>
    <x v="3"/>
    <x v="1"/>
    <x v="653"/>
    <n v="33"/>
    <n v="393"/>
    <x v="0"/>
    <x v="2"/>
    <s v="J"/>
    <x v="0"/>
  </r>
  <r>
    <x v="3"/>
    <x v="1"/>
    <x v="654"/>
    <n v="105"/>
    <n v="137"/>
    <x v="0"/>
    <x v="2"/>
    <s v="N"/>
    <x v="0"/>
  </r>
  <r>
    <x v="3"/>
    <x v="1"/>
    <x v="655"/>
    <n v="102"/>
    <n v="143"/>
    <x v="0"/>
    <x v="2"/>
    <s v="J"/>
    <x v="1"/>
  </r>
  <r>
    <x v="3"/>
    <x v="1"/>
    <x v="1149"/>
    <n v="29"/>
    <n v="438"/>
    <x v="7"/>
    <x v="2"/>
    <s v="N"/>
    <x v="0"/>
  </r>
  <r>
    <x v="3"/>
    <x v="1"/>
    <x v="656"/>
    <n v="36"/>
    <n v="369"/>
    <x v="5"/>
    <x v="2"/>
    <s v="J"/>
    <x v="0"/>
  </r>
  <r>
    <x v="3"/>
    <x v="1"/>
    <x v="658"/>
    <n v="77"/>
    <n v="180"/>
    <x v="1"/>
    <x v="2"/>
    <s v="N"/>
    <x v="0"/>
  </r>
  <r>
    <x v="3"/>
    <x v="1"/>
    <x v="659"/>
    <n v="26"/>
    <n v="481"/>
    <x v="5"/>
    <x v="2"/>
    <s v="J"/>
    <x v="0"/>
  </r>
  <r>
    <x v="3"/>
    <x v="1"/>
    <x v="660"/>
    <n v="40"/>
    <n v="333"/>
    <x v="4"/>
    <x v="3"/>
    <s v="N"/>
    <x v="0"/>
  </r>
  <r>
    <x v="3"/>
    <x v="1"/>
    <x v="661"/>
    <n v="43"/>
    <n v="309"/>
    <x v="0"/>
    <x v="3"/>
    <s v="J"/>
    <x v="0"/>
  </r>
  <r>
    <x v="3"/>
    <x v="1"/>
    <x v="662"/>
    <n v="46"/>
    <n v="292"/>
    <x v="3"/>
    <x v="3"/>
    <s v="N"/>
    <x v="0"/>
  </r>
  <r>
    <x v="3"/>
    <x v="1"/>
    <x v="86"/>
    <n v="50"/>
    <n v="268"/>
    <x v="3"/>
    <x v="3"/>
    <s v="J"/>
    <x v="0"/>
  </r>
  <r>
    <x v="3"/>
    <x v="1"/>
    <x v="663"/>
    <n v="55"/>
    <n v="248"/>
    <x v="4"/>
    <x v="3"/>
    <s v="N"/>
    <x v="0"/>
  </r>
  <r>
    <x v="3"/>
    <x v="1"/>
    <x v="664"/>
    <n v="63"/>
    <n v="213"/>
    <x v="5"/>
    <x v="3"/>
    <s v="N"/>
    <x v="0"/>
  </r>
  <r>
    <x v="3"/>
    <x v="1"/>
    <x v="666"/>
    <n v="41"/>
    <n v="326"/>
    <x v="0"/>
    <x v="3"/>
    <s v="J"/>
    <x v="0"/>
  </r>
  <r>
    <x v="3"/>
    <x v="1"/>
    <x v="667"/>
    <n v="117"/>
    <n v="127"/>
    <x v="3"/>
    <x v="3"/>
    <s v="J"/>
    <x v="0"/>
  </r>
  <r>
    <x v="3"/>
    <x v="1"/>
    <x v="1276"/>
    <n v="35"/>
    <n v="378"/>
    <x v="4"/>
    <x v="3"/>
    <s v="N"/>
    <x v="0"/>
  </r>
  <r>
    <x v="3"/>
    <x v="1"/>
    <x v="668"/>
    <n v="48"/>
    <n v="279"/>
    <x v="3"/>
    <x v="3"/>
    <s v="N"/>
    <x v="0"/>
  </r>
  <r>
    <x v="3"/>
    <x v="1"/>
    <x v="669"/>
    <n v="31"/>
    <n v="420"/>
    <x v="0"/>
    <x v="3"/>
    <s v="J"/>
    <x v="0"/>
  </r>
  <r>
    <x v="3"/>
    <x v="1"/>
    <x v="670"/>
    <n v="58"/>
    <n v="235"/>
    <x v="0"/>
    <x v="3"/>
    <s v="J"/>
    <x v="0"/>
  </r>
  <r>
    <x v="3"/>
    <x v="1"/>
    <x v="1151"/>
    <n v="26"/>
    <n v="481"/>
    <x v="5"/>
    <x v="3"/>
    <s v="N"/>
    <x v="0"/>
  </r>
  <r>
    <x v="3"/>
    <x v="1"/>
    <x v="672"/>
    <n v="68"/>
    <n v="203"/>
    <x v="3"/>
    <x v="3"/>
    <s v="N"/>
    <x v="0"/>
  </r>
  <r>
    <x v="3"/>
    <x v="1"/>
    <x v="673"/>
    <n v="36"/>
    <n v="369"/>
    <x v="5"/>
    <x v="3"/>
    <s v="N"/>
    <x v="0"/>
  </r>
  <r>
    <x v="3"/>
    <x v="1"/>
    <x v="674"/>
    <n v="28"/>
    <n v="452"/>
    <x v="7"/>
    <x v="3"/>
    <s v="N"/>
    <x v="0"/>
  </r>
  <r>
    <x v="3"/>
    <x v="1"/>
    <x v="675"/>
    <n v="29"/>
    <n v="438"/>
    <x v="0"/>
    <x v="3"/>
    <s v="N"/>
    <x v="0"/>
  </r>
  <r>
    <x v="3"/>
    <x v="1"/>
    <x v="676"/>
    <n v="61"/>
    <n v="220"/>
    <x v="0"/>
    <x v="3"/>
    <s v="J"/>
    <x v="0"/>
  </r>
  <r>
    <x v="3"/>
    <x v="1"/>
    <x v="1235"/>
    <n v="25"/>
    <n v="502"/>
    <x v="0"/>
    <x v="3"/>
    <s v="N"/>
    <x v="0"/>
  </r>
  <r>
    <x v="3"/>
    <x v="1"/>
    <x v="117"/>
    <n v="33"/>
    <n v="393"/>
    <x v="3"/>
    <x v="4"/>
    <s v="J"/>
    <x v="0"/>
  </r>
  <r>
    <x v="3"/>
    <x v="1"/>
    <x v="678"/>
    <n v="44"/>
    <n v="302"/>
    <x v="2"/>
    <x v="4"/>
    <s v="J"/>
    <x v="0"/>
  </r>
  <r>
    <x v="3"/>
    <x v="1"/>
    <x v="680"/>
    <n v="58"/>
    <n v="235"/>
    <x v="2"/>
    <x v="4"/>
    <s v="J"/>
    <x v="1"/>
  </r>
  <r>
    <x v="3"/>
    <x v="1"/>
    <x v="681"/>
    <n v="36"/>
    <n v="369"/>
    <x v="4"/>
    <x v="4"/>
    <s v="J"/>
    <x v="0"/>
  </r>
  <r>
    <x v="3"/>
    <x v="1"/>
    <x v="682"/>
    <n v="194"/>
    <n v="73"/>
    <x v="0"/>
    <x v="4"/>
    <s v="J"/>
    <x v="0"/>
  </r>
  <r>
    <x v="3"/>
    <x v="1"/>
    <x v="684"/>
    <n v="27"/>
    <n v="462"/>
    <x v="5"/>
    <x v="4"/>
    <s v="N"/>
    <x v="0"/>
  </r>
  <r>
    <x v="3"/>
    <x v="1"/>
    <x v="685"/>
    <n v="225"/>
    <n v="58"/>
    <x v="3"/>
    <x v="4"/>
    <s v="N"/>
    <x v="0"/>
  </r>
  <r>
    <x v="3"/>
    <x v="1"/>
    <x v="686"/>
    <n v="332"/>
    <n v="31"/>
    <x v="3"/>
    <x v="4"/>
    <s v="N"/>
    <x v="0"/>
  </r>
  <r>
    <x v="3"/>
    <x v="1"/>
    <x v="687"/>
    <n v="59"/>
    <n v="229"/>
    <x v="0"/>
    <x v="4"/>
    <s v="N"/>
    <x v="0"/>
  </r>
  <r>
    <x v="3"/>
    <x v="1"/>
    <x v="688"/>
    <n v="202"/>
    <n v="67"/>
    <x v="0"/>
    <x v="4"/>
    <s v="N"/>
    <x v="0"/>
  </r>
  <r>
    <x v="3"/>
    <x v="1"/>
    <x v="689"/>
    <n v="150"/>
    <n v="97"/>
    <x v="0"/>
    <x v="4"/>
    <s v="J"/>
    <x v="0"/>
  </r>
  <r>
    <x v="3"/>
    <x v="1"/>
    <x v="690"/>
    <n v="107"/>
    <n v="134"/>
    <x v="7"/>
    <x v="4"/>
    <s v="N"/>
    <x v="0"/>
  </r>
  <r>
    <x v="3"/>
    <x v="1"/>
    <x v="691"/>
    <n v="242"/>
    <n v="51"/>
    <x v="0"/>
    <x v="4"/>
    <s v="N"/>
    <x v="0"/>
  </r>
  <r>
    <x v="3"/>
    <x v="1"/>
    <x v="692"/>
    <n v="64"/>
    <n v="209"/>
    <x v="0"/>
    <x v="4"/>
    <s v="N"/>
    <x v="0"/>
  </r>
  <r>
    <x v="3"/>
    <x v="1"/>
    <x v="693"/>
    <n v="65"/>
    <n v="207"/>
    <x v="7"/>
    <x v="4"/>
    <s v="N"/>
    <x v="0"/>
  </r>
  <r>
    <x v="3"/>
    <x v="1"/>
    <x v="694"/>
    <n v="88"/>
    <n v="159"/>
    <x v="0"/>
    <x v="4"/>
    <s v="J"/>
    <x v="0"/>
  </r>
  <r>
    <x v="3"/>
    <x v="1"/>
    <x v="695"/>
    <n v="260"/>
    <n v="45"/>
    <x v="3"/>
    <x v="4"/>
    <s v="J"/>
    <x v="0"/>
  </r>
  <r>
    <x v="3"/>
    <x v="1"/>
    <x v="1236"/>
    <n v="32"/>
    <n v="407"/>
    <x v="3"/>
    <x v="4"/>
    <s v="N"/>
    <x v="0"/>
  </r>
  <r>
    <x v="3"/>
    <x v="1"/>
    <x v="698"/>
    <n v="34"/>
    <n v="387"/>
    <x v="0"/>
    <x v="4"/>
    <s v="N"/>
    <x v="0"/>
  </r>
  <r>
    <x v="3"/>
    <x v="1"/>
    <x v="699"/>
    <n v="95"/>
    <n v="151"/>
    <x v="5"/>
    <x v="4"/>
    <s v="J"/>
    <x v="0"/>
  </r>
  <r>
    <x v="3"/>
    <x v="1"/>
    <x v="700"/>
    <n v="43"/>
    <n v="309"/>
    <x v="5"/>
    <x v="4"/>
    <s v="N"/>
    <x v="0"/>
  </r>
  <r>
    <x v="3"/>
    <x v="1"/>
    <x v="701"/>
    <n v="288"/>
    <n v="40"/>
    <x v="0"/>
    <x v="4"/>
    <s v="N"/>
    <x v="0"/>
  </r>
  <r>
    <x v="3"/>
    <x v="1"/>
    <x v="702"/>
    <n v="664"/>
    <n v="2"/>
    <x v="3"/>
    <x v="4"/>
    <s v="N"/>
    <x v="0"/>
  </r>
  <r>
    <x v="3"/>
    <x v="1"/>
    <x v="1237"/>
    <n v="25"/>
    <n v="502"/>
    <x v="4"/>
    <x v="4"/>
    <s v="N"/>
    <x v="0"/>
  </r>
  <r>
    <x v="3"/>
    <x v="1"/>
    <x v="703"/>
    <n v="32"/>
    <n v="407"/>
    <x v="3"/>
    <x v="4"/>
    <s v="J"/>
    <x v="0"/>
  </r>
  <r>
    <x v="3"/>
    <x v="1"/>
    <x v="1239"/>
    <n v="28"/>
    <n v="452"/>
    <x v="3"/>
    <x v="4"/>
    <s v="J"/>
    <x v="0"/>
  </r>
  <r>
    <x v="3"/>
    <x v="1"/>
    <x v="1154"/>
    <n v="36"/>
    <n v="369"/>
    <x v="0"/>
    <x v="4"/>
    <s v="J"/>
    <x v="0"/>
  </r>
  <r>
    <x v="3"/>
    <x v="1"/>
    <x v="1240"/>
    <n v="33"/>
    <n v="393"/>
    <x v="0"/>
    <x v="4"/>
    <s v="N"/>
    <x v="0"/>
  </r>
  <r>
    <x v="3"/>
    <x v="1"/>
    <x v="704"/>
    <n v="59"/>
    <n v="229"/>
    <x v="3"/>
    <x v="4"/>
    <s v="J"/>
    <x v="0"/>
  </r>
  <r>
    <x v="3"/>
    <x v="1"/>
    <x v="1241"/>
    <n v="27"/>
    <n v="462"/>
    <x v="0"/>
    <x v="4"/>
    <s v="J"/>
    <x v="0"/>
  </r>
  <r>
    <x v="3"/>
    <x v="1"/>
    <x v="705"/>
    <n v="292"/>
    <n v="37"/>
    <x v="0"/>
    <x v="4"/>
    <s v="N"/>
    <x v="0"/>
  </r>
  <r>
    <x v="3"/>
    <x v="1"/>
    <x v="706"/>
    <n v="122"/>
    <n v="126"/>
    <x v="0"/>
    <x v="4"/>
    <s v="J"/>
    <x v="0"/>
  </r>
  <r>
    <x v="3"/>
    <x v="1"/>
    <x v="707"/>
    <n v="38"/>
    <n v="354"/>
    <x v="3"/>
    <x v="4"/>
    <s v="J"/>
    <x v="0"/>
  </r>
  <r>
    <x v="3"/>
    <x v="1"/>
    <x v="708"/>
    <n v="43"/>
    <n v="309"/>
    <x v="5"/>
    <x v="4"/>
    <s v="N"/>
    <x v="0"/>
  </r>
  <r>
    <x v="3"/>
    <x v="1"/>
    <x v="709"/>
    <n v="526"/>
    <n v="10"/>
    <x v="2"/>
    <x v="4"/>
    <s v="N"/>
    <x v="0"/>
  </r>
  <r>
    <x v="3"/>
    <x v="1"/>
    <x v="710"/>
    <n v="48"/>
    <n v="279"/>
    <x v="4"/>
    <x v="4"/>
    <s v="N"/>
    <x v="0"/>
  </r>
  <r>
    <x v="3"/>
    <x v="1"/>
    <x v="711"/>
    <n v="25"/>
    <n v="502"/>
    <x v="4"/>
    <x v="4"/>
    <s v="J"/>
    <x v="0"/>
  </r>
  <r>
    <x v="3"/>
    <x v="1"/>
    <x v="712"/>
    <n v="557"/>
    <n v="7"/>
    <x v="2"/>
    <x v="4"/>
    <s v="J"/>
    <x v="0"/>
  </r>
  <r>
    <x v="3"/>
    <x v="1"/>
    <x v="713"/>
    <n v="62"/>
    <n v="217"/>
    <x v="3"/>
    <x v="4"/>
    <s v="J"/>
    <x v="0"/>
  </r>
  <r>
    <x v="3"/>
    <x v="1"/>
    <x v="714"/>
    <n v="215"/>
    <n v="61"/>
    <x v="2"/>
    <x v="4"/>
    <s v="J"/>
    <x v="0"/>
  </r>
  <r>
    <x v="3"/>
    <x v="1"/>
    <x v="715"/>
    <n v="27"/>
    <n v="462"/>
    <x v="1"/>
    <x v="5"/>
    <s v="N"/>
    <x v="0"/>
  </r>
  <r>
    <x v="3"/>
    <x v="1"/>
    <x v="1155"/>
    <n v="26"/>
    <n v="481"/>
    <x v="0"/>
    <x v="5"/>
    <s v="N"/>
    <x v="0"/>
  </r>
  <r>
    <x v="3"/>
    <x v="1"/>
    <x v="716"/>
    <n v="42"/>
    <n v="320"/>
    <x v="0"/>
    <x v="5"/>
    <s v="N"/>
    <x v="0"/>
  </r>
  <r>
    <x v="3"/>
    <x v="1"/>
    <x v="717"/>
    <n v="40"/>
    <n v="333"/>
    <x v="0"/>
    <x v="5"/>
    <s v="N"/>
    <x v="0"/>
  </r>
  <r>
    <x v="3"/>
    <x v="1"/>
    <x v="718"/>
    <n v="33"/>
    <n v="393"/>
    <x v="5"/>
    <x v="5"/>
    <s v="J"/>
    <x v="0"/>
  </r>
  <r>
    <x v="3"/>
    <x v="1"/>
    <x v="719"/>
    <n v="48"/>
    <n v="279"/>
    <x v="5"/>
    <x v="5"/>
    <s v="N"/>
    <x v="0"/>
  </r>
  <r>
    <x v="3"/>
    <x v="1"/>
    <x v="720"/>
    <n v="152"/>
    <n v="95"/>
    <x v="2"/>
    <x v="5"/>
    <s v="N"/>
    <x v="0"/>
  </r>
  <r>
    <x v="3"/>
    <x v="1"/>
    <x v="721"/>
    <n v="69"/>
    <n v="197"/>
    <x v="3"/>
    <x v="5"/>
    <s v="J"/>
    <x v="0"/>
  </r>
  <r>
    <x v="3"/>
    <x v="1"/>
    <x v="722"/>
    <n v="103"/>
    <n v="140"/>
    <x v="3"/>
    <x v="5"/>
    <s v="J"/>
    <x v="0"/>
  </r>
  <r>
    <x v="3"/>
    <x v="1"/>
    <x v="723"/>
    <n v="39"/>
    <n v="343"/>
    <x v="0"/>
    <x v="5"/>
    <s v="J"/>
    <x v="0"/>
  </r>
  <r>
    <x v="3"/>
    <x v="1"/>
    <x v="724"/>
    <n v="52"/>
    <n v="260"/>
    <x v="4"/>
    <x v="5"/>
    <s v="N"/>
    <x v="0"/>
  </r>
  <r>
    <x v="3"/>
    <x v="1"/>
    <x v="1156"/>
    <n v="31"/>
    <n v="420"/>
    <x v="4"/>
    <x v="5"/>
    <s v="J"/>
    <x v="0"/>
  </r>
  <r>
    <x v="3"/>
    <x v="1"/>
    <x v="725"/>
    <n v="52"/>
    <n v="260"/>
    <x v="0"/>
    <x v="5"/>
    <s v="N"/>
    <x v="0"/>
  </r>
  <r>
    <x v="3"/>
    <x v="1"/>
    <x v="726"/>
    <n v="33"/>
    <n v="393"/>
    <x v="3"/>
    <x v="5"/>
    <s v="N"/>
    <x v="0"/>
  </r>
  <r>
    <x v="3"/>
    <x v="1"/>
    <x v="1157"/>
    <n v="25"/>
    <n v="502"/>
    <x v="4"/>
    <x v="5"/>
    <s v="N"/>
    <x v="0"/>
  </r>
  <r>
    <x v="3"/>
    <x v="1"/>
    <x v="1158"/>
    <n v="29"/>
    <n v="438"/>
    <x v="5"/>
    <x v="5"/>
    <s v="J"/>
    <x v="0"/>
  </r>
  <r>
    <x v="3"/>
    <x v="1"/>
    <x v="727"/>
    <n v="245"/>
    <n v="49"/>
    <x v="5"/>
    <x v="5"/>
    <s v="N"/>
    <x v="0"/>
  </r>
  <r>
    <x v="3"/>
    <x v="1"/>
    <x v="728"/>
    <n v="162"/>
    <n v="90"/>
    <x v="2"/>
    <x v="5"/>
    <s v="N"/>
    <x v="0"/>
  </r>
  <r>
    <x v="3"/>
    <x v="1"/>
    <x v="729"/>
    <n v="294"/>
    <n v="36"/>
    <x v="0"/>
    <x v="5"/>
    <s v="J"/>
    <x v="0"/>
  </r>
  <r>
    <x v="3"/>
    <x v="1"/>
    <x v="730"/>
    <n v="63"/>
    <n v="213"/>
    <x v="3"/>
    <x v="5"/>
    <s v="J"/>
    <x v="0"/>
  </r>
  <r>
    <x v="3"/>
    <x v="1"/>
    <x v="731"/>
    <n v="489"/>
    <n v="11"/>
    <x v="0"/>
    <x v="5"/>
    <s v="N"/>
    <x v="0"/>
  </r>
  <r>
    <x v="3"/>
    <x v="1"/>
    <x v="732"/>
    <n v="187"/>
    <n v="77"/>
    <x v="0"/>
    <x v="5"/>
    <s v="N"/>
    <x v="0"/>
  </r>
  <r>
    <x v="3"/>
    <x v="1"/>
    <x v="733"/>
    <n v="30"/>
    <n v="427"/>
    <x v="0"/>
    <x v="5"/>
    <s v="N"/>
    <x v="0"/>
  </r>
  <r>
    <x v="3"/>
    <x v="1"/>
    <x v="734"/>
    <n v="163"/>
    <n v="88"/>
    <x v="3"/>
    <x v="5"/>
    <s v="N"/>
    <x v="0"/>
  </r>
  <r>
    <x v="3"/>
    <x v="1"/>
    <x v="735"/>
    <n v="154"/>
    <n v="93"/>
    <x v="0"/>
    <x v="5"/>
    <s v="N"/>
    <x v="0"/>
  </r>
  <r>
    <x v="3"/>
    <x v="1"/>
    <x v="736"/>
    <n v="32"/>
    <n v="407"/>
    <x v="3"/>
    <x v="5"/>
    <s v="J"/>
    <x v="0"/>
  </r>
  <r>
    <x v="3"/>
    <x v="1"/>
    <x v="738"/>
    <n v="435"/>
    <n v="18"/>
    <x v="0"/>
    <x v="5"/>
    <s v="N"/>
    <x v="0"/>
  </r>
  <r>
    <x v="3"/>
    <x v="1"/>
    <x v="739"/>
    <n v="191"/>
    <n v="75"/>
    <x v="0"/>
    <x v="5"/>
    <s v="N"/>
    <x v="0"/>
  </r>
  <r>
    <x v="3"/>
    <x v="1"/>
    <x v="740"/>
    <n v="52"/>
    <n v="260"/>
    <x v="1"/>
    <x v="5"/>
    <s v="N"/>
    <x v="0"/>
  </r>
  <r>
    <x v="3"/>
    <x v="1"/>
    <x v="741"/>
    <n v="60"/>
    <n v="223"/>
    <x v="0"/>
    <x v="5"/>
    <s v="J"/>
    <x v="0"/>
  </r>
  <r>
    <x v="3"/>
    <x v="1"/>
    <x v="1277"/>
    <n v="29"/>
    <n v="438"/>
    <x v="4"/>
    <x v="5"/>
    <s v="J"/>
    <x v="0"/>
  </r>
  <r>
    <x v="3"/>
    <x v="1"/>
    <x v="743"/>
    <n v="32"/>
    <n v="407"/>
    <x v="4"/>
    <x v="5"/>
    <s v="J"/>
    <x v="1"/>
  </r>
  <r>
    <x v="3"/>
    <x v="1"/>
    <x v="1243"/>
    <n v="25"/>
    <n v="502"/>
    <x v="6"/>
    <x v="5"/>
    <s v="N"/>
    <x v="0"/>
  </r>
  <r>
    <x v="3"/>
    <x v="1"/>
    <x v="745"/>
    <n v="113"/>
    <n v="130"/>
    <x v="5"/>
    <x v="5"/>
    <s v="J"/>
    <x v="0"/>
  </r>
  <r>
    <x v="3"/>
    <x v="1"/>
    <x v="747"/>
    <n v="38"/>
    <n v="354"/>
    <x v="3"/>
    <x v="6"/>
    <s v="J"/>
    <x v="0"/>
  </r>
  <r>
    <x v="3"/>
    <x v="1"/>
    <x v="749"/>
    <n v="40"/>
    <n v="333"/>
    <x v="5"/>
    <x v="6"/>
    <s v="J"/>
    <x v="0"/>
  </r>
  <r>
    <x v="3"/>
    <x v="1"/>
    <x v="751"/>
    <n v="129"/>
    <n v="118"/>
    <x v="5"/>
    <x v="6"/>
    <s v="N"/>
    <x v="0"/>
  </r>
  <r>
    <x v="3"/>
    <x v="1"/>
    <x v="752"/>
    <n v="63"/>
    <n v="213"/>
    <x v="3"/>
    <x v="6"/>
    <s v="J"/>
    <x v="0"/>
  </r>
  <r>
    <x v="3"/>
    <x v="1"/>
    <x v="753"/>
    <n v="48"/>
    <n v="279"/>
    <x v="0"/>
    <x v="7"/>
    <s v="J"/>
    <x v="0"/>
  </r>
  <r>
    <x v="3"/>
    <x v="1"/>
    <x v="754"/>
    <n v="204"/>
    <n v="66"/>
    <x v="5"/>
    <x v="7"/>
    <s v="J"/>
    <x v="0"/>
  </r>
  <r>
    <x v="3"/>
    <x v="1"/>
    <x v="1159"/>
    <n v="40"/>
    <n v="333"/>
    <x v="0"/>
    <x v="7"/>
    <s v="J"/>
    <x v="0"/>
  </r>
  <r>
    <x v="3"/>
    <x v="1"/>
    <x v="755"/>
    <n v="192"/>
    <n v="74"/>
    <x v="0"/>
    <x v="7"/>
    <s v="J"/>
    <x v="0"/>
  </r>
  <r>
    <x v="3"/>
    <x v="1"/>
    <x v="756"/>
    <n v="266"/>
    <n v="43"/>
    <x v="5"/>
    <x v="7"/>
    <s v="J"/>
    <x v="0"/>
  </r>
  <r>
    <x v="3"/>
    <x v="1"/>
    <x v="757"/>
    <n v="42"/>
    <n v="320"/>
    <x v="0"/>
    <x v="7"/>
    <s v="J"/>
    <x v="0"/>
  </r>
  <r>
    <x v="3"/>
    <x v="1"/>
    <x v="758"/>
    <n v="29"/>
    <n v="438"/>
    <x v="5"/>
    <x v="7"/>
    <s v="J"/>
    <x v="1"/>
  </r>
  <r>
    <x v="3"/>
    <x v="1"/>
    <x v="759"/>
    <n v="63"/>
    <n v="213"/>
    <x v="5"/>
    <x v="7"/>
    <s v="N"/>
    <x v="0"/>
  </r>
  <r>
    <x v="3"/>
    <x v="1"/>
    <x v="760"/>
    <n v="58"/>
    <n v="235"/>
    <x v="1"/>
    <x v="7"/>
    <s v="J"/>
    <x v="0"/>
  </r>
  <r>
    <x v="3"/>
    <x v="1"/>
    <x v="761"/>
    <n v="31"/>
    <n v="420"/>
    <x v="5"/>
    <x v="7"/>
    <s v="J"/>
    <x v="0"/>
  </r>
  <r>
    <x v="3"/>
    <x v="1"/>
    <x v="762"/>
    <n v="46"/>
    <n v="292"/>
    <x v="3"/>
    <x v="7"/>
    <s v="N"/>
    <x v="0"/>
  </r>
  <r>
    <x v="3"/>
    <x v="1"/>
    <x v="763"/>
    <n v="100"/>
    <n v="146"/>
    <x v="3"/>
    <x v="8"/>
    <s v="N"/>
    <x v="0"/>
  </r>
  <r>
    <x v="3"/>
    <x v="1"/>
    <x v="1161"/>
    <n v="27"/>
    <n v="462"/>
    <x v="0"/>
    <x v="8"/>
    <s v="N"/>
    <x v="0"/>
  </r>
  <r>
    <x v="3"/>
    <x v="1"/>
    <x v="765"/>
    <n v="33"/>
    <n v="393"/>
    <x v="3"/>
    <x v="8"/>
    <s v="N"/>
    <x v="0"/>
  </r>
  <r>
    <x v="3"/>
    <x v="1"/>
    <x v="1162"/>
    <n v="26"/>
    <n v="481"/>
    <x v="3"/>
    <x v="8"/>
    <s v="N"/>
    <x v="0"/>
  </r>
  <r>
    <x v="3"/>
    <x v="1"/>
    <x v="767"/>
    <n v="112"/>
    <n v="132"/>
    <x v="0"/>
    <x v="8"/>
    <s v="J"/>
    <x v="0"/>
  </r>
  <r>
    <x v="3"/>
    <x v="1"/>
    <x v="768"/>
    <n v="144"/>
    <n v="104"/>
    <x v="3"/>
    <x v="8"/>
    <s v="J"/>
    <x v="0"/>
  </r>
  <r>
    <x v="3"/>
    <x v="1"/>
    <x v="769"/>
    <n v="25"/>
    <n v="502"/>
    <x v="3"/>
    <x v="8"/>
    <s v="N"/>
    <x v="0"/>
  </r>
  <r>
    <x v="3"/>
    <x v="1"/>
    <x v="770"/>
    <n v="187"/>
    <n v="77"/>
    <x v="3"/>
    <x v="8"/>
    <s v="N"/>
    <x v="0"/>
  </r>
  <r>
    <x v="3"/>
    <x v="1"/>
    <x v="175"/>
    <n v="383"/>
    <n v="28"/>
    <x v="2"/>
    <x v="8"/>
    <s v="N"/>
    <x v="0"/>
  </r>
  <r>
    <x v="3"/>
    <x v="1"/>
    <x v="771"/>
    <n v="35"/>
    <n v="378"/>
    <x v="4"/>
    <x v="8"/>
    <s v="J"/>
    <x v="0"/>
  </r>
  <r>
    <x v="3"/>
    <x v="1"/>
    <x v="772"/>
    <n v="181"/>
    <n v="82"/>
    <x v="5"/>
    <x v="8"/>
    <s v="N"/>
    <x v="0"/>
  </r>
  <r>
    <x v="3"/>
    <x v="1"/>
    <x v="773"/>
    <n v="238"/>
    <n v="53"/>
    <x v="1"/>
    <x v="8"/>
    <s v="J"/>
    <x v="0"/>
  </r>
  <r>
    <x v="3"/>
    <x v="1"/>
    <x v="774"/>
    <n v="129"/>
    <n v="118"/>
    <x v="1"/>
    <x v="8"/>
    <s v="J"/>
    <x v="0"/>
  </r>
  <r>
    <x v="3"/>
    <x v="1"/>
    <x v="775"/>
    <n v="49"/>
    <n v="272"/>
    <x v="2"/>
    <x v="8"/>
    <s v="N"/>
    <x v="0"/>
  </r>
  <r>
    <x v="3"/>
    <x v="1"/>
    <x v="776"/>
    <n v="57"/>
    <n v="241"/>
    <x v="3"/>
    <x v="8"/>
    <s v="N"/>
    <x v="0"/>
  </r>
  <r>
    <x v="3"/>
    <x v="1"/>
    <x v="1163"/>
    <n v="27"/>
    <n v="462"/>
    <x v="0"/>
    <x v="8"/>
    <s v="J"/>
    <x v="0"/>
  </r>
  <r>
    <x v="3"/>
    <x v="1"/>
    <x v="777"/>
    <n v="33"/>
    <n v="393"/>
    <x v="2"/>
    <x v="8"/>
    <s v="N"/>
    <x v="0"/>
  </r>
  <r>
    <x v="3"/>
    <x v="1"/>
    <x v="778"/>
    <n v="233"/>
    <n v="56"/>
    <x v="2"/>
    <x v="8"/>
    <s v="J"/>
    <x v="0"/>
  </r>
  <r>
    <x v="3"/>
    <x v="1"/>
    <x v="1278"/>
    <n v="44"/>
    <n v="302"/>
    <x v="2"/>
    <x v="8"/>
    <s v="N"/>
    <x v="0"/>
  </r>
  <r>
    <x v="3"/>
    <x v="1"/>
    <x v="779"/>
    <n v="62"/>
    <n v="217"/>
    <x v="2"/>
    <x v="8"/>
    <s v="N"/>
    <x v="0"/>
  </r>
  <r>
    <x v="3"/>
    <x v="1"/>
    <x v="780"/>
    <n v="32"/>
    <n v="407"/>
    <x v="3"/>
    <x v="8"/>
    <s v="N"/>
    <x v="0"/>
  </r>
  <r>
    <x v="3"/>
    <x v="1"/>
    <x v="781"/>
    <n v="71"/>
    <n v="187"/>
    <x v="5"/>
    <x v="9"/>
    <s v="J"/>
    <x v="1"/>
  </r>
  <r>
    <x v="3"/>
    <x v="1"/>
    <x v="782"/>
    <n v="29"/>
    <n v="438"/>
    <x v="0"/>
    <x v="9"/>
    <s v="J"/>
    <x v="0"/>
  </r>
  <r>
    <x v="3"/>
    <x v="1"/>
    <x v="783"/>
    <n v="30"/>
    <n v="427"/>
    <x v="5"/>
    <x v="9"/>
    <s v="N"/>
    <x v="0"/>
  </r>
  <r>
    <x v="3"/>
    <x v="1"/>
    <x v="784"/>
    <n v="42"/>
    <n v="320"/>
    <x v="3"/>
    <x v="9"/>
    <s v="J"/>
    <x v="0"/>
  </r>
  <r>
    <x v="3"/>
    <x v="1"/>
    <x v="785"/>
    <n v="139"/>
    <n v="112"/>
    <x v="3"/>
    <x v="9"/>
    <s v="N"/>
    <x v="0"/>
  </r>
  <r>
    <x v="3"/>
    <x v="1"/>
    <x v="786"/>
    <n v="39"/>
    <n v="343"/>
    <x v="4"/>
    <x v="9"/>
    <s v="J"/>
    <x v="0"/>
  </r>
  <r>
    <x v="3"/>
    <x v="1"/>
    <x v="787"/>
    <n v="43"/>
    <n v="309"/>
    <x v="5"/>
    <x v="9"/>
    <s v="J"/>
    <x v="0"/>
  </r>
  <r>
    <x v="3"/>
    <x v="1"/>
    <x v="790"/>
    <n v="31"/>
    <n v="420"/>
    <x v="3"/>
    <x v="9"/>
    <s v="J"/>
    <x v="1"/>
  </r>
  <r>
    <x v="3"/>
    <x v="1"/>
    <x v="791"/>
    <n v="59"/>
    <n v="229"/>
    <x v="0"/>
    <x v="9"/>
    <s v="N"/>
    <x v="0"/>
  </r>
  <r>
    <x v="3"/>
    <x v="1"/>
    <x v="792"/>
    <n v="88"/>
    <n v="159"/>
    <x v="0"/>
    <x v="9"/>
    <s v="N"/>
    <x v="0"/>
  </r>
  <r>
    <x v="3"/>
    <x v="1"/>
    <x v="793"/>
    <n v="36"/>
    <n v="369"/>
    <x v="3"/>
    <x v="9"/>
    <s v="N"/>
    <x v="0"/>
  </r>
  <r>
    <x v="3"/>
    <x v="1"/>
    <x v="794"/>
    <n v="268"/>
    <n v="42"/>
    <x v="4"/>
    <x v="9"/>
    <s v="N"/>
    <x v="0"/>
  </r>
  <r>
    <x v="3"/>
    <x v="1"/>
    <x v="795"/>
    <n v="31"/>
    <n v="420"/>
    <x v="4"/>
    <x v="9"/>
    <s v="N"/>
    <x v="0"/>
  </r>
  <r>
    <x v="3"/>
    <x v="1"/>
    <x v="796"/>
    <n v="53"/>
    <n v="258"/>
    <x v="0"/>
    <x v="9"/>
    <s v="N"/>
    <x v="0"/>
  </r>
  <r>
    <x v="3"/>
    <x v="1"/>
    <x v="1244"/>
    <n v="36"/>
    <n v="369"/>
    <x v="5"/>
    <x v="9"/>
    <s v="N"/>
    <x v="0"/>
  </r>
  <r>
    <x v="3"/>
    <x v="1"/>
    <x v="1165"/>
    <n v="36"/>
    <n v="369"/>
    <x v="5"/>
    <x v="9"/>
    <s v="J"/>
    <x v="0"/>
  </r>
  <r>
    <x v="3"/>
    <x v="1"/>
    <x v="797"/>
    <n v="124"/>
    <n v="124"/>
    <x v="4"/>
    <x v="9"/>
    <s v="N"/>
    <x v="0"/>
  </r>
  <r>
    <x v="3"/>
    <x v="1"/>
    <x v="798"/>
    <n v="43"/>
    <n v="309"/>
    <x v="3"/>
    <x v="9"/>
    <s v="J"/>
    <x v="0"/>
  </r>
  <r>
    <x v="3"/>
    <x v="1"/>
    <x v="799"/>
    <n v="39"/>
    <n v="343"/>
    <x v="4"/>
    <x v="9"/>
    <s v="N"/>
    <x v="0"/>
  </r>
  <r>
    <x v="3"/>
    <x v="1"/>
    <x v="800"/>
    <n v="30"/>
    <n v="427"/>
    <x v="1"/>
    <x v="9"/>
    <s v="J"/>
    <x v="0"/>
  </r>
  <r>
    <x v="3"/>
    <x v="1"/>
    <x v="801"/>
    <n v="69"/>
    <n v="197"/>
    <x v="0"/>
    <x v="9"/>
    <s v="N"/>
    <x v="0"/>
  </r>
  <r>
    <x v="3"/>
    <x v="1"/>
    <x v="1166"/>
    <n v="43"/>
    <n v="309"/>
    <x v="1"/>
    <x v="9"/>
    <s v="N"/>
    <x v="0"/>
  </r>
  <r>
    <x v="3"/>
    <x v="1"/>
    <x v="802"/>
    <n v="64"/>
    <n v="209"/>
    <x v="0"/>
    <x v="9"/>
    <s v="J"/>
    <x v="0"/>
  </r>
  <r>
    <x v="3"/>
    <x v="1"/>
    <x v="803"/>
    <n v="26"/>
    <n v="481"/>
    <x v="3"/>
    <x v="9"/>
    <s v="J"/>
    <x v="0"/>
  </r>
  <r>
    <x v="3"/>
    <x v="1"/>
    <x v="1245"/>
    <n v="26"/>
    <n v="481"/>
    <x v="4"/>
    <x v="9"/>
    <s v="N"/>
    <x v="0"/>
  </r>
  <r>
    <x v="3"/>
    <x v="1"/>
    <x v="804"/>
    <n v="72"/>
    <n v="185"/>
    <x v="5"/>
    <x v="9"/>
    <s v="J"/>
    <x v="0"/>
  </r>
  <r>
    <x v="3"/>
    <x v="1"/>
    <x v="1279"/>
    <n v="27"/>
    <n v="462"/>
    <x v="0"/>
    <x v="9"/>
    <s v="J"/>
    <x v="0"/>
  </r>
  <r>
    <x v="3"/>
    <x v="1"/>
    <x v="807"/>
    <n v="114"/>
    <n v="129"/>
    <x v="2"/>
    <x v="9"/>
    <s v="J"/>
    <x v="0"/>
  </r>
  <r>
    <x v="3"/>
    <x v="1"/>
    <x v="808"/>
    <n v="39"/>
    <n v="343"/>
    <x v="0"/>
    <x v="9"/>
    <s v="J"/>
    <x v="0"/>
  </r>
  <r>
    <x v="3"/>
    <x v="1"/>
    <x v="809"/>
    <n v="246"/>
    <n v="48"/>
    <x v="3"/>
    <x v="9"/>
    <s v="N"/>
    <x v="0"/>
  </r>
  <r>
    <x v="3"/>
    <x v="1"/>
    <x v="810"/>
    <n v="94"/>
    <n v="154"/>
    <x v="0"/>
    <x v="9"/>
    <s v="J"/>
    <x v="0"/>
  </r>
  <r>
    <x v="3"/>
    <x v="1"/>
    <x v="811"/>
    <n v="80"/>
    <n v="175"/>
    <x v="5"/>
    <x v="9"/>
    <s v="N"/>
    <x v="0"/>
  </r>
  <r>
    <x v="3"/>
    <x v="1"/>
    <x v="223"/>
    <n v="39"/>
    <n v="343"/>
    <x v="2"/>
    <x v="9"/>
    <s v="J"/>
    <x v="0"/>
  </r>
  <r>
    <x v="3"/>
    <x v="1"/>
    <x v="812"/>
    <n v="27"/>
    <n v="462"/>
    <x v="5"/>
    <x v="9"/>
    <s v="N"/>
    <x v="0"/>
  </r>
  <r>
    <x v="3"/>
    <x v="1"/>
    <x v="813"/>
    <n v="158"/>
    <n v="91"/>
    <x v="4"/>
    <x v="9"/>
    <s v="J"/>
    <x v="0"/>
  </r>
  <r>
    <x v="3"/>
    <x v="1"/>
    <x v="814"/>
    <n v="142"/>
    <n v="108"/>
    <x v="0"/>
    <x v="9"/>
    <s v="J"/>
    <x v="0"/>
  </r>
  <r>
    <x v="3"/>
    <x v="1"/>
    <x v="815"/>
    <n v="60"/>
    <n v="223"/>
    <x v="5"/>
    <x v="9"/>
    <s v="J"/>
    <x v="0"/>
  </r>
  <r>
    <x v="3"/>
    <x v="1"/>
    <x v="816"/>
    <n v="44"/>
    <n v="302"/>
    <x v="5"/>
    <x v="9"/>
    <s v="J"/>
    <x v="0"/>
  </r>
  <r>
    <x v="3"/>
    <x v="1"/>
    <x v="817"/>
    <n v="42"/>
    <n v="320"/>
    <x v="1"/>
    <x v="9"/>
    <s v="J"/>
    <x v="0"/>
  </r>
  <r>
    <x v="3"/>
    <x v="1"/>
    <x v="818"/>
    <n v="106"/>
    <n v="136"/>
    <x v="7"/>
    <x v="9"/>
    <s v="N"/>
    <x v="0"/>
  </r>
  <r>
    <x v="3"/>
    <x v="1"/>
    <x v="819"/>
    <n v="94"/>
    <n v="154"/>
    <x v="2"/>
    <x v="9"/>
    <s v="J"/>
    <x v="0"/>
  </r>
  <r>
    <x v="3"/>
    <x v="1"/>
    <x v="821"/>
    <n v="55"/>
    <n v="248"/>
    <x v="5"/>
    <x v="9"/>
    <s v="J"/>
    <x v="0"/>
  </r>
  <r>
    <x v="3"/>
    <x v="1"/>
    <x v="822"/>
    <n v="70"/>
    <n v="191"/>
    <x v="3"/>
    <x v="9"/>
    <s v="J"/>
    <x v="0"/>
  </r>
  <r>
    <x v="3"/>
    <x v="1"/>
    <x v="823"/>
    <n v="35"/>
    <n v="378"/>
    <x v="3"/>
    <x v="9"/>
    <s v="J"/>
    <x v="0"/>
  </r>
  <r>
    <x v="3"/>
    <x v="1"/>
    <x v="824"/>
    <n v="639"/>
    <n v="5"/>
    <x v="0"/>
    <x v="9"/>
    <s v="N"/>
    <x v="0"/>
  </r>
  <r>
    <x v="3"/>
    <x v="1"/>
    <x v="825"/>
    <n v="230"/>
    <n v="57"/>
    <x v="0"/>
    <x v="9"/>
    <s v="N"/>
    <x v="0"/>
  </r>
  <r>
    <x v="3"/>
    <x v="1"/>
    <x v="826"/>
    <n v="87"/>
    <n v="164"/>
    <x v="1"/>
    <x v="9"/>
    <s v="N"/>
    <x v="0"/>
  </r>
  <r>
    <x v="3"/>
    <x v="1"/>
    <x v="827"/>
    <n v="56"/>
    <n v="244"/>
    <x v="1"/>
    <x v="9"/>
    <s v="J"/>
    <x v="0"/>
  </r>
  <r>
    <x v="3"/>
    <x v="1"/>
    <x v="828"/>
    <n v="78"/>
    <n v="178"/>
    <x v="3"/>
    <x v="9"/>
    <s v="J"/>
    <x v="0"/>
  </r>
  <r>
    <x v="3"/>
    <x v="1"/>
    <x v="829"/>
    <n v="89"/>
    <n v="158"/>
    <x v="3"/>
    <x v="9"/>
    <s v="J"/>
    <x v="1"/>
  </r>
  <r>
    <x v="3"/>
    <x v="1"/>
    <x v="830"/>
    <n v="26"/>
    <n v="481"/>
    <x v="3"/>
    <x v="9"/>
    <s v="J"/>
    <x v="0"/>
  </r>
  <r>
    <x v="3"/>
    <x v="1"/>
    <x v="831"/>
    <n v="101"/>
    <n v="144"/>
    <x v="3"/>
    <x v="9"/>
    <s v="J"/>
    <x v="1"/>
  </r>
  <r>
    <x v="3"/>
    <x v="1"/>
    <x v="1247"/>
    <n v="41"/>
    <n v="326"/>
    <x v="3"/>
    <x v="10"/>
    <s v="J"/>
    <x v="0"/>
  </r>
  <r>
    <x v="3"/>
    <x v="1"/>
    <x v="832"/>
    <n v="43"/>
    <n v="309"/>
    <x v="4"/>
    <x v="10"/>
    <s v="N"/>
    <x v="0"/>
  </r>
  <r>
    <x v="3"/>
    <x v="1"/>
    <x v="833"/>
    <n v="147"/>
    <n v="98"/>
    <x v="3"/>
    <x v="10"/>
    <s v="N"/>
    <x v="0"/>
  </r>
  <r>
    <x v="3"/>
    <x v="1"/>
    <x v="1280"/>
    <n v="32"/>
    <n v="407"/>
    <x v="3"/>
    <x v="10"/>
    <s v="J"/>
    <x v="0"/>
  </r>
  <r>
    <x v="3"/>
    <x v="1"/>
    <x v="835"/>
    <n v="50"/>
    <n v="268"/>
    <x v="5"/>
    <x v="10"/>
    <s v="N"/>
    <x v="0"/>
  </r>
  <r>
    <x v="3"/>
    <x v="1"/>
    <x v="836"/>
    <n v="46"/>
    <n v="292"/>
    <x v="1"/>
    <x v="10"/>
    <s v="N"/>
    <x v="0"/>
  </r>
  <r>
    <x v="3"/>
    <x v="1"/>
    <x v="837"/>
    <n v="71"/>
    <n v="187"/>
    <x v="3"/>
    <x v="10"/>
    <s v="J"/>
    <x v="0"/>
  </r>
  <r>
    <x v="3"/>
    <x v="1"/>
    <x v="838"/>
    <n v="69"/>
    <n v="197"/>
    <x v="0"/>
    <x v="10"/>
    <s v="J"/>
    <x v="0"/>
  </r>
  <r>
    <x v="3"/>
    <x v="1"/>
    <x v="839"/>
    <n v="41"/>
    <n v="326"/>
    <x v="0"/>
    <x v="10"/>
    <s v="J"/>
    <x v="0"/>
  </r>
  <r>
    <x v="3"/>
    <x v="1"/>
    <x v="840"/>
    <n v="34"/>
    <n v="387"/>
    <x v="4"/>
    <x v="10"/>
    <s v="N"/>
    <x v="0"/>
  </r>
  <r>
    <x v="3"/>
    <x v="1"/>
    <x v="841"/>
    <n v="26"/>
    <n v="481"/>
    <x v="0"/>
    <x v="10"/>
    <s v="J"/>
    <x v="0"/>
  </r>
  <r>
    <x v="3"/>
    <x v="1"/>
    <x v="842"/>
    <n v="141"/>
    <n v="109"/>
    <x v="3"/>
    <x v="10"/>
    <s v="J"/>
    <x v="1"/>
  </r>
  <r>
    <x v="3"/>
    <x v="1"/>
    <x v="843"/>
    <n v="41"/>
    <n v="326"/>
    <x v="2"/>
    <x v="10"/>
    <s v="N"/>
    <x v="0"/>
  </r>
  <r>
    <x v="3"/>
    <x v="1"/>
    <x v="844"/>
    <n v="28"/>
    <n v="452"/>
    <x v="3"/>
    <x v="10"/>
    <s v="J"/>
    <x v="0"/>
  </r>
  <r>
    <x v="3"/>
    <x v="1"/>
    <x v="1212"/>
    <n v="27"/>
    <n v="462"/>
    <x v="3"/>
    <x v="10"/>
    <s v="J"/>
    <x v="0"/>
  </r>
  <r>
    <x v="3"/>
    <x v="1"/>
    <x v="845"/>
    <n v="36"/>
    <n v="369"/>
    <x v="0"/>
    <x v="10"/>
    <s v="N"/>
    <x v="0"/>
  </r>
  <r>
    <x v="3"/>
    <x v="1"/>
    <x v="846"/>
    <n v="72"/>
    <n v="185"/>
    <x v="3"/>
    <x v="10"/>
    <s v="J"/>
    <x v="0"/>
  </r>
  <r>
    <x v="3"/>
    <x v="1"/>
    <x v="848"/>
    <n v="163"/>
    <n v="88"/>
    <x v="3"/>
    <x v="11"/>
    <s v="N"/>
    <x v="0"/>
  </r>
  <r>
    <x v="3"/>
    <x v="1"/>
    <x v="849"/>
    <n v="196"/>
    <n v="70"/>
    <x v="3"/>
    <x v="11"/>
    <s v="N"/>
    <x v="0"/>
  </r>
  <r>
    <x v="3"/>
    <x v="1"/>
    <x v="1248"/>
    <n v="26"/>
    <n v="481"/>
    <x v="4"/>
    <x v="11"/>
    <s v="J"/>
    <x v="0"/>
  </r>
  <r>
    <x v="3"/>
    <x v="1"/>
    <x v="850"/>
    <n v="180"/>
    <n v="83"/>
    <x v="0"/>
    <x v="11"/>
    <s v="J"/>
    <x v="0"/>
  </r>
  <r>
    <x v="3"/>
    <x v="1"/>
    <x v="852"/>
    <n v="433"/>
    <n v="19"/>
    <x v="5"/>
    <x v="11"/>
    <s v="J"/>
    <x v="0"/>
  </r>
  <r>
    <x v="3"/>
    <x v="1"/>
    <x v="854"/>
    <n v="60"/>
    <n v="223"/>
    <x v="0"/>
    <x v="11"/>
    <s v="J"/>
    <x v="0"/>
  </r>
  <r>
    <x v="3"/>
    <x v="1"/>
    <x v="855"/>
    <n v="45"/>
    <n v="297"/>
    <x v="2"/>
    <x v="11"/>
    <s v="J"/>
    <x v="0"/>
  </r>
  <r>
    <x v="3"/>
    <x v="1"/>
    <x v="856"/>
    <n v="82"/>
    <n v="170"/>
    <x v="3"/>
    <x v="11"/>
    <s v="N"/>
    <x v="0"/>
  </r>
  <r>
    <x v="3"/>
    <x v="1"/>
    <x v="857"/>
    <n v="215"/>
    <n v="61"/>
    <x v="3"/>
    <x v="11"/>
    <s v="N"/>
    <x v="0"/>
  </r>
  <r>
    <x v="3"/>
    <x v="1"/>
    <x v="1169"/>
    <n v="27"/>
    <n v="462"/>
    <x v="0"/>
    <x v="11"/>
    <s v="J"/>
    <x v="0"/>
  </r>
  <r>
    <x v="3"/>
    <x v="1"/>
    <x v="1250"/>
    <n v="30"/>
    <n v="427"/>
    <x v="5"/>
    <x v="11"/>
    <s v="J"/>
    <x v="0"/>
  </r>
  <r>
    <x v="3"/>
    <x v="1"/>
    <x v="859"/>
    <n v="54"/>
    <n v="252"/>
    <x v="3"/>
    <x v="11"/>
    <s v="J"/>
    <x v="0"/>
  </r>
  <r>
    <x v="3"/>
    <x v="1"/>
    <x v="860"/>
    <n v="27"/>
    <n v="462"/>
    <x v="0"/>
    <x v="11"/>
    <s v="J"/>
    <x v="1"/>
  </r>
  <r>
    <x v="3"/>
    <x v="1"/>
    <x v="861"/>
    <n v="40"/>
    <n v="333"/>
    <x v="0"/>
    <x v="11"/>
    <s v="J"/>
    <x v="0"/>
  </r>
  <r>
    <x v="3"/>
    <x v="1"/>
    <x v="1281"/>
    <n v="32"/>
    <n v="407"/>
    <x v="5"/>
    <x v="11"/>
    <s v="J"/>
    <x v="0"/>
  </r>
  <r>
    <x v="3"/>
    <x v="1"/>
    <x v="863"/>
    <n v="397"/>
    <n v="26"/>
    <x v="0"/>
    <x v="11"/>
    <s v="N"/>
    <x v="0"/>
  </r>
  <r>
    <x v="3"/>
    <x v="1"/>
    <x v="865"/>
    <n v="27"/>
    <n v="462"/>
    <x v="0"/>
    <x v="11"/>
    <s v="N"/>
    <x v="0"/>
  </r>
  <r>
    <x v="3"/>
    <x v="1"/>
    <x v="866"/>
    <n v="103"/>
    <n v="140"/>
    <x v="0"/>
    <x v="11"/>
    <s v="N"/>
    <x v="0"/>
  </r>
  <r>
    <x v="3"/>
    <x v="1"/>
    <x v="868"/>
    <n v="35"/>
    <n v="378"/>
    <x v="4"/>
    <x v="11"/>
    <s v="J"/>
    <x v="0"/>
  </r>
  <r>
    <x v="3"/>
    <x v="1"/>
    <x v="869"/>
    <n v="97"/>
    <n v="149"/>
    <x v="0"/>
    <x v="11"/>
    <s v="N"/>
    <x v="0"/>
  </r>
  <r>
    <x v="3"/>
    <x v="1"/>
    <x v="871"/>
    <n v="155"/>
    <n v="92"/>
    <x v="3"/>
    <x v="11"/>
    <s v="J"/>
    <x v="0"/>
  </r>
  <r>
    <x v="3"/>
    <x v="1"/>
    <x v="872"/>
    <n v="245"/>
    <n v="49"/>
    <x v="3"/>
    <x v="11"/>
    <s v="J"/>
    <x v="0"/>
  </r>
  <r>
    <x v="3"/>
    <x v="1"/>
    <x v="873"/>
    <n v="183"/>
    <n v="80"/>
    <x v="0"/>
    <x v="11"/>
    <s v="J"/>
    <x v="0"/>
  </r>
  <r>
    <x v="3"/>
    <x v="1"/>
    <x v="1251"/>
    <n v="48"/>
    <n v="279"/>
    <x v="4"/>
    <x v="11"/>
    <s v="J"/>
    <x v="0"/>
  </r>
  <r>
    <x v="3"/>
    <x v="1"/>
    <x v="874"/>
    <n v="60"/>
    <n v="223"/>
    <x v="3"/>
    <x v="11"/>
    <s v="J"/>
    <x v="0"/>
  </r>
  <r>
    <x v="3"/>
    <x v="1"/>
    <x v="875"/>
    <n v="29"/>
    <n v="438"/>
    <x v="0"/>
    <x v="11"/>
    <s v="J"/>
    <x v="0"/>
  </r>
  <r>
    <x v="3"/>
    <x v="1"/>
    <x v="876"/>
    <n v="470"/>
    <n v="13"/>
    <x v="3"/>
    <x v="11"/>
    <s v="N"/>
    <x v="0"/>
  </r>
  <r>
    <x v="3"/>
    <x v="1"/>
    <x v="877"/>
    <n v="70"/>
    <n v="191"/>
    <x v="4"/>
    <x v="11"/>
    <s v="J"/>
    <x v="0"/>
  </r>
  <r>
    <x v="3"/>
    <x v="1"/>
    <x v="878"/>
    <n v="145"/>
    <n v="103"/>
    <x v="3"/>
    <x v="11"/>
    <s v="J"/>
    <x v="0"/>
  </r>
  <r>
    <x v="3"/>
    <x v="1"/>
    <x v="879"/>
    <n v="35"/>
    <n v="378"/>
    <x v="7"/>
    <x v="11"/>
    <s v="J"/>
    <x v="0"/>
  </r>
  <r>
    <x v="3"/>
    <x v="1"/>
    <x v="880"/>
    <n v="450"/>
    <n v="16"/>
    <x v="2"/>
    <x v="11"/>
    <s v="J"/>
    <x v="0"/>
  </r>
  <r>
    <x v="3"/>
    <x v="1"/>
    <x v="881"/>
    <n v="127"/>
    <n v="121"/>
    <x v="3"/>
    <x v="11"/>
    <s v="J"/>
    <x v="0"/>
  </r>
  <r>
    <x v="3"/>
    <x v="1"/>
    <x v="882"/>
    <n v="134"/>
    <n v="115"/>
    <x v="0"/>
    <x v="11"/>
    <s v="N"/>
    <x v="0"/>
  </r>
  <r>
    <x v="3"/>
    <x v="1"/>
    <x v="884"/>
    <n v="45"/>
    <n v="297"/>
    <x v="5"/>
    <x v="11"/>
    <s v="N"/>
    <x v="0"/>
  </r>
  <r>
    <x v="3"/>
    <x v="1"/>
    <x v="885"/>
    <n v="298"/>
    <n v="34"/>
    <x v="2"/>
    <x v="11"/>
    <s v="J"/>
    <x v="0"/>
  </r>
  <r>
    <x v="3"/>
    <x v="1"/>
    <x v="886"/>
    <n v="80"/>
    <n v="175"/>
    <x v="3"/>
    <x v="11"/>
    <s v="J"/>
    <x v="0"/>
  </r>
  <r>
    <x v="3"/>
    <x v="1"/>
    <x v="887"/>
    <n v="164"/>
    <n v="86"/>
    <x v="3"/>
    <x v="11"/>
    <s v="N"/>
    <x v="0"/>
  </r>
  <r>
    <x v="3"/>
    <x v="1"/>
    <x v="888"/>
    <n v="71"/>
    <n v="187"/>
    <x v="3"/>
    <x v="11"/>
    <s v="N"/>
    <x v="0"/>
  </r>
  <r>
    <x v="3"/>
    <x v="1"/>
    <x v="889"/>
    <n v="259"/>
    <n v="46"/>
    <x v="0"/>
    <x v="11"/>
    <s v="J"/>
    <x v="0"/>
  </r>
  <r>
    <x v="3"/>
    <x v="1"/>
    <x v="891"/>
    <n v="45"/>
    <n v="297"/>
    <x v="3"/>
    <x v="11"/>
    <s v="J"/>
    <x v="0"/>
  </r>
  <r>
    <x v="3"/>
    <x v="1"/>
    <x v="892"/>
    <n v="49"/>
    <n v="272"/>
    <x v="3"/>
    <x v="11"/>
    <s v="J"/>
    <x v="0"/>
  </r>
  <r>
    <x v="3"/>
    <x v="1"/>
    <x v="893"/>
    <n v="135"/>
    <n v="114"/>
    <x v="3"/>
    <x v="11"/>
    <s v="N"/>
    <x v="0"/>
  </r>
  <r>
    <x v="3"/>
    <x v="1"/>
    <x v="1252"/>
    <n v="28"/>
    <n v="452"/>
    <x v="5"/>
    <x v="11"/>
    <s v="N"/>
    <x v="0"/>
  </r>
  <r>
    <x v="3"/>
    <x v="1"/>
    <x v="895"/>
    <n v="139"/>
    <n v="112"/>
    <x v="2"/>
    <x v="11"/>
    <s v="J"/>
    <x v="0"/>
  </r>
  <r>
    <x v="3"/>
    <x v="1"/>
    <x v="896"/>
    <n v="37"/>
    <n v="362"/>
    <x v="3"/>
    <x v="11"/>
    <s v="J"/>
    <x v="0"/>
  </r>
  <r>
    <x v="3"/>
    <x v="1"/>
    <x v="897"/>
    <n v="480"/>
    <n v="12"/>
    <x v="0"/>
    <x v="11"/>
    <s v="N"/>
    <x v="0"/>
  </r>
  <r>
    <x v="3"/>
    <x v="1"/>
    <x v="305"/>
    <n v="70"/>
    <n v="191"/>
    <x v="2"/>
    <x v="11"/>
    <s v="J"/>
    <x v="0"/>
  </r>
  <r>
    <x v="3"/>
    <x v="1"/>
    <x v="1172"/>
    <n v="34"/>
    <n v="387"/>
    <x v="5"/>
    <x v="11"/>
    <s v="J"/>
    <x v="0"/>
  </r>
  <r>
    <x v="3"/>
    <x v="1"/>
    <x v="899"/>
    <n v="146"/>
    <n v="101"/>
    <x v="5"/>
    <x v="11"/>
    <s v="J"/>
    <x v="0"/>
  </r>
  <r>
    <x v="3"/>
    <x v="1"/>
    <x v="901"/>
    <n v="291"/>
    <n v="38"/>
    <x v="3"/>
    <x v="11"/>
    <s v="J"/>
    <x v="0"/>
  </r>
  <r>
    <x v="3"/>
    <x v="1"/>
    <x v="902"/>
    <n v="38"/>
    <n v="354"/>
    <x v="0"/>
    <x v="11"/>
    <s v="J"/>
    <x v="0"/>
  </r>
  <r>
    <x v="3"/>
    <x v="1"/>
    <x v="903"/>
    <n v="86"/>
    <n v="166"/>
    <x v="3"/>
    <x v="11"/>
    <s v="J"/>
    <x v="0"/>
  </r>
  <r>
    <x v="3"/>
    <x v="1"/>
    <x v="904"/>
    <n v="205"/>
    <n v="65"/>
    <x v="3"/>
    <x v="11"/>
    <s v="J"/>
    <x v="0"/>
  </r>
  <r>
    <x v="3"/>
    <x v="1"/>
    <x v="905"/>
    <n v="45"/>
    <n v="297"/>
    <x v="3"/>
    <x v="11"/>
    <s v="J"/>
    <x v="0"/>
  </r>
  <r>
    <x v="3"/>
    <x v="1"/>
    <x v="317"/>
    <n v="27"/>
    <n v="462"/>
    <x v="2"/>
    <x v="11"/>
    <s v="J"/>
    <x v="0"/>
  </r>
  <r>
    <x v="3"/>
    <x v="1"/>
    <x v="907"/>
    <n v="27"/>
    <n v="462"/>
    <x v="0"/>
    <x v="11"/>
    <s v="N"/>
    <x v="0"/>
  </r>
  <r>
    <x v="3"/>
    <x v="1"/>
    <x v="908"/>
    <n v="452"/>
    <n v="15"/>
    <x v="3"/>
    <x v="11"/>
    <s v="N"/>
    <x v="0"/>
  </r>
  <r>
    <x v="3"/>
    <x v="1"/>
    <x v="909"/>
    <n v="33"/>
    <n v="393"/>
    <x v="5"/>
    <x v="12"/>
    <s v="N"/>
    <x v="0"/>
  </r>
  <r>
    <x v="3"/>
    <x v="1"/>
    <x v="911"/>
    <n v="41"/>
    <n v="326"/>
    <x v="4"/>
    <x v="12"/>
    <s v="N"/>
    <x v="0"/>
  </r>
  <r>
    <x v="3"/>
    <x v="1"/>
    <x v="912"/>
    <n v="27"/>
    <n v="462"/>
    <x v="3"/>
    <x v="12"/>
    <s v="J"/>
    <x v="0"/>
  </r>
  <r>
    <x v="3"/>
    <x v="1"/>
    <x v="1282"/>
    <n v="25"/>
    <n v="502"/>
    <x v="7"/>
    <x v="12"/>
    <s v="J"/>
    <x v="0"/>
  </r>
  <r>
    <x v="3"/>
    <x v="1"/>
    <x v="913"/>
    <n v="88"/>
    <n v="159"/>
    <x v="1"/>
    <x v="12"/>
    <s v="J"/>
    <x v="0"/>
  </r>
  <r>
    <x v="3"/>
    <x v="1"/>
    <x v="915"/>
    <n v="64"/>
    <n v="209"/>
    <x v="2"/>
    <x v="12"/>
    <s v="J"/>
    <x v="0"/>
  </r>
  <r>
    <x v="3"/>
    <x v="1"/>
    <x v="917"/>
    <n v="86"/>
    <n v="166"/>
    <x v="3"/>
    <x v="12"/>
    <s v="N"/>
    <x v="0"/>
  </r>
  <r>
    <x v="3"/>
    <x v="1"/>
    <x v="1173"/>
    <n v="30"/>
    <n v="427"/>
    <x v="0"/>
    <x v="12"/>
    <s v="J"/>
    <x v="0"/>
  </r>
  <r>
    <x v="3"/>
    <x v="1"/>
    <x v="919"/>
    <n v="103"/>
    <n v="140"/>
    <x v="3"/>
    <x v="12"/>
    <s v="N"/>
    <x v="0"/>
  </r>
  <r>
    <x v="3"/>
    <x v="1"/>
    <x v="920"/>
    <n v="95"/>
    <n v="151"/>
    <x v="3"/>
    <x v="12"/>
    <s v="J"/>
    <x v="0"/>
  </r>
  <r>
    <x v="3"/>
    <x v="1"/>
    <x v="921"/>
    <n v="38"/>
    <n v="354"/>
    <x v="0"/>
    <x v="12"/>
    <s v="J"/>
    <x v="0"/>
  </r>
  <r>
    <x v="3"/>
    <x v="1"/>
    <x v="922"/>
    <n v="238"/>
    <n v="53"/>
    <x v="0"/>
    <x v="12"/>
    <s v="J"/>
    <x v="0"/>
  </r>
  <r>
    <x v="3"/>
    <x v="1"/>
    <x v="923"/>
    <n v="57"/>
    <n v="241"/>
    <x v="0"/>
    <x v="12"/>
    <s v="N"/>
    <x v="0"/>
  </r>
  <r>
    <x v="3"/>
    <x v="1"/>
    <x v="924"/>
    <n v="126"/>
    <n v="122"/>
    <x v="0"/>
    <x v="12"/>
    <s v="N"/>
    <x v="0"/>
  </r>
  <r>
    <x v="3"/>
    <x v="1"/>
    <x v="336"/>
    <n v="59"/>
    <n v="229"/>
    <x v="5"/>
    <x v="12"/>
    <s v="J"/>
    <x v="0"/>
  </r>
  <r>
    <x v="3"/>
    <x v="1"/>
    <x v="926"/>
    <n v="61"/>
    <n v="220"/>
    <x v="0"/>
    <x v="12"/>
    <s v="N"/>
    <x v="0"/>
  </r>
  <r>
    <x v="3"/>
    <x v="1"/>
    <x v="927"/>
    <n v="26"/>
    <n v="481"/>
    <x v="5"/>
    <x v="12"/>
    <s v="J"/>
    <x v="0"/>
  </r>
  <r>
    <x v="3"/>
    <x v="1"/>
    <x v="928"/>
    <n v="29"/>
    <n v="438"/>
    <x v="0"/>
    <x v="12"/>
    <s v="N"/>
    <x v="0"/>
  </r>
  <r>
    <x v="3"/>
    <x v="1"/>
    <x v="929"/>
    <n v="88"/>
    <n v="159"/>
    <x v="5"/>
    <x v="12"/>
    <s v="J"/>
    <x v="0"/>
  </r>
  <r>
    <x v="3"/>
    <x v="1"/>
    <x v="931"/>
    <n v="401"/>
    <n v="24"/>
    <x v="3"/>
    <x v="12"/>
    <s v="N"/>
    <x v="0"/>
  </r>
  <r>
    <x v="3"/>
    <x v="1"/>
    <x v="932"/>
    <n v="28"/>
    <n v="452"/>
    <x v="5"/>
    <x v="12"/>
    <s v="J"/>
    <x v="0"/>
  </r>
  <r>
    <x v="3"/>
    <x v="1"/>
    <x v="933"/>
    <n v="100"/>
    <n v="146"/>
    <x v="3"/>
    <x v="12"/>
    <s v="N"/>
    <x v="0"/>
  </r>
  <r>
    <x v="3"/>
    <x v="1"/>
    <x v="934"/>
    <n v="45"/>
    <n v="297"/>
    <x v="0"/>
    <x v="12"/>
    <s v="J"/>
    <x v="0"/>
  </r>
  <r>
    <x v="3"/>
    <x v="1"/>
    <x v="935"/>
    <n v="54"/>
    <n v="252"/>
    <x v="0"/>
    <x v="12"/>
    <s v="N"/>
    <x v="0"/>
  </r>
  <r>
    <x v="3"/>
    <x v="1"/>
    <x v="937"/>
    <n v="71"/>
    <n v="187"/>
    <x v="0"/>
    <x v="12"/>
    <s v="N"/>
    <x v="0"/>
  </r>
  <r>
    <x v="3"/>
    <x v="1"/>
    <x v="939"/>
    <n v="80"/>
    <n v="175"/>
    <x v="0"/>
    <x v="12"/>
    <s v="J"/>
    <x v="0"/>
  </r>
  <r>
    <x v="3"/>
    <x v="1"/>
    <x v="1283"/>
    <n v="29"/>
    <n v="438"/>
    <x v="3"/>
    <x v="12"/>
    <s v="J"/>
    <x v="0"/>
  </r>
  <r>
    <x v="3"/>
    <x v="1"/>
    <x v="1284"/>
    <n v="26"/>
    <n v="481"/>
    <x v="0"/>
    <x v="12"/>
    <s v="J"/>
    <x v="0"/>
  </r>
  <r>
    <x v="3"/>
    <x v="1"/>
    <x v="942"/>
    <n v="34"/>
    <n v="387"/>
    <x v="4"/>
    <x v="12"/>
    <s v="N"/>
    <x v="0"/>
  </r>
  <r>
    <x v="3"/>
    <x v="1"/>
    <x v="944"/>
    <n v="152"/>
    <n v="95"/>
    <x v="0"/>
    <x v="12"/>
    <s v="N"/>
    <x v="0"/>
  </r>
  <r>
    <x v="3"/>
    <x v="1"/>
    <x v="945"/>
    <n v="75"/>
    <n v="183"/>
    <x v="0"/>
    <x v="12"/>
    <s v="N"/>
    <x v="0"/>
  </r>
  <r>
    <x v="3"/>
    <x v="1"/>
    <x v="946"/>
    <n v="56"/>
    <n v="244"/>
    <x v="5"/>
    <x v="12"/>
    <s v="N"/>
    <x v="0"/>
  </r>
  <r>
    <x v="3"/>
    <x v="1"/>
    <x v="947"/>
    <n v="88"/>
    <n v="159"/>
    <x v="0"/>
    <x v="12"/>
    <s v="J"/>
    <x v="0"/>
  </r>
  <r>
    <x v="3"/>
    <x v="1"/>
    <x v="948"/>
    <n v="35"/>
    <n v="378"/>
    <x v="0"/>
    <x v="12"/>
    <s v="J"/>
    <x v="1"/>
  </r>
  <r>
    <x v="3"/>
    <x v="1"/>
    <x v="949"/>
    <n v="196"/>
    <n v="70"/>
    <x v="2"/>
    <x v="12"/>
    <s v="J"/>
    <x v="1"/>
  </r>
  <r>
    <x v="3"/>
    <x v="1"/>
    <x v="950"/>
    <n v="41"/>
    <n v="326"/>
    <x v="1"/>
    <x v="12"/>
    <s v="J"/>
    <x v="0"/>
  </r>
  <r>
    <x v="3"/>
    <x v="1"/>
    <x v="952"/>
    <n v="549"/>
    <n v="8"/>
    <x v="3"/>
    <x v="12"/>
    <s v="N"/>
    <x v="0"/>
  </r>
  <r>
    <x v="3"/>
    <x v="1"/>
    <x v="954"/>
    <n v="56"/>
    <n v="244"/>
    <x v="5"/>
    <x v="12"/>
    <s v="J"/>
    <x v="0"/>
  </r>
  <r>
    <x v="3"/>
    <x v="1"/>
    <x v="955"/>
    <n v="30"/>
    <n v="427"/>
    <x v="0"/>
    <x v="12"/>
    <s v="J"/>
    <x v="0"/>
  </r>
  <r>
    <x v="3"/>
    <x v="1"/>
    <x v="957"/>
    <n v="318"/>
    <n v="32"/>
    <x v="0"/>
    <x v="12"/>
    <s v="N"/>
    <x v="0"/>
  </r>
  <r>
    <x v="3"/>
    <x v="1"/>
    <x v="958"/>
    <n v="44"/>
    <n v="302"/>
    <x v="3"/>
    <x v="12"/>
    <s v="N"/>
    <x v="0"/>
  </r>
  <r>
    <x v="3"/>
    <x v="1"/>
    <x v="1285"/>
    <n v="26"/>
    <n v="481"/>
    <x v="0"/>
    <x v="12"/>
    <s v="J"/>
    <x v="0"/>
  </r>
  <r>
    <x v="3"/>
    <x v="1"/>
    <x v="959"/>
    <n v="98"/>
    <n v="148"/>
    <x v="3"/>
    <x v="12"/>
    <s v="J"/>
    <x v="0"/>
  </r>
  <r>
    <x v="3"/>
    <x v="1"/>
    <x v="1178"/>
    <n v="38"/>
    <n v="354"/>
    <x v="0"/>
    <x v="12"/>
    <s v="N"/>
    <x v="0"/>
  </r>
  <r>
    <x v="3"/>
    <x v="1"/>
    <x v="960"/>
    <n v="37"/>
    <n v="362"/>
    <x v="0"/>
    <x v="12"/>
    <s v="J"/>
    <x v="0"/>
  </r>
  <r>
    <x v="3"/>
    <x v="1"/>
    <x v="961"/>
    <n v="51"/>
    <n v="264"/>
    <x v="0"/>
    <x v="12"/>
    <s v="J"/>
    <x v="0"/>
  </r>
  <r>
    <x v="3"/>
    <x v="1"/>
    <x v="962"/>
    <n v="132"/>
    <n v="117"/>
    <x v="5"/>
    <x v="12"/>
    <s v="N"/>
    <x v="0"/>
  </r>
  <r>
    <x v="3"/>
    <x v="1"/>
    <x v="963"/>
    <n v="28"/>
    <n v="452"/>
    <x v="3"/>
    <x v="12"/>
    <s v="J"/>
    <x v="0"/>
  </r>
  <r>
    <x v="3"/>
    <x v="1"/>
    <x v="965"/>
    <n v="95"/>
    <n v="151"/>
    <x v="5"/>
    <x v="12"/>
    <s v="N"/>
    <x v="0"/>
  </r>
  <r>
    <x v="3"/>
    <x v="1"/>
    <x v="966"/>
    <n v="54"/>
    <n v="252"/>
    <x v="0"/>
    <x v="13"/>
    <s v="N"/>
    <x v="0"/>
  </r>
  <r>
    <x v="3"/>
    <x v="1"/>
    <x v="967"/>
    <n v="49"/>
    <n v="272"/>
    <x v="5"/>
    <x v="13"/>
    <s v="J"/>
    <x v="0"/>
  </r>
  <r>
    <x v="3"/>
    <x v="1"/>
    <x v="968"/>
    <n v="274"/>
    <n v="41"/>
    <x v="0"/>
    <x v="13"/>
    <s v="N"/>
    <x v="0"/>
  </r>
  <r>
    <x v="3"/>
    <x v="1"/>
    <x v="1180"/>
    <n v="40"/>
    <n v="333"/>
    <x v="4"/>
    <x v="13"/>
    <s v="J"/>
    <x v="0"/>
  </r>
  <r>
    <x v="3"/>
    <x v="1"/>
    <x v="969"/>
    <n v="40"/>
    <n v="333"/>
    <x v="4"/>
    <x v="13"/>
    <s v="N"/>
    <x v="0"/>
  </r>
  <r>
    <x v="3"/>
    <x v="1"/>
    <x v="971"/>
    <n v="39"/>
    <n v="343"/>
    <x v="3"/>
    <x v="13"/>
    <s v="J"/>
    <x v="0"/>
  </r>
  <r>
    <x v="3"/>
    <x v="1"/>
    <x v="1182"/>
    <n v="26"/>
    <n v="481"/>
    <x v="5"/>
    <x v="13"/>
    <s v="N"/>
    <x v="0"/>
  </r>
  <r>
    <x v="3"/>
    <x v="1"/>
    <x v="972"/>
    <n v="54"/>
    <n v="252"/>
    <x v="0"/>
    <x v="13"/>
    <s v="J"/>
    <x v="0"/>
  </r>
  <r>
    <x v="3"/>
    <x v="1"/>
    <x v="973"/>
    <n v="104"/>
    <n v="138"/>
    <x v="5"/>
    <x v="13"/>
    <s v="N"/>
    <x v="0"/>
  </r>
  <r>
    <x v="3"/>
    <x v="1"/>
    <x v="975"/>
    <n v="164"/>
    <n v="86"/>
    <x v="0"/>
    <x v="13"/>
    <s v="N"/>
    <x v="0"/>
  </r>
  <r>
    <x v="3"/>
    <x v="1"/>
    <x v="1254"/>
    <n v="27"/>
    <n v="462"/>
    <x v="5"/>
    <x v="13"/>
    <s v="N"/>
    <x v="0"/>
  </r>
  <r>
    <x v="3"/>
    <x v="1"/>
    <x v="977"/>
    <n v="35"/>
    <n v="378"/>
    <x v="3"/>
    <x v="13"/>
    <s v="J"/>
    <x v="0"/>
  </r>
  <r>
    <x v="3"/>
    <x v="1"/>
    <x v="978"/>
    <n v="365"/>
    <n v="30"/>
    <x v="3"/>
    <x v="13"/>
    <s v="J"/>
    <x v="0"/>
  </r>
  <r>
    <x v="3"/>
    <x v="1"/>
    <x v="979"/>
    <n v="77"/>
    <n v="180"/>
    <x v="3"/>
    <x v="13"/>
    <s v="J"/>
    <x v="0"/>
  </r>
  <r>
    <x v="3"/>
    <x v="1"/>
    <x v="980"/>
    <n v="31"/>
    <n v="420"/>
    <x v="5"/>
    <x v="13"/>
    <s v="N"/>
    <x v="0"/>
  </r>
  <r>
    <x v="3"/>
    <x v="1"/>
    <x v="981"/>
    <n v="56"/>
    <n v="244"/>
    <x v="3"/>
    <x v="13"/>
    <s v="J"/>
    <x v="0"/>
  </r>
  <r>
    <x v="3"/>
    <x v="1"/>
    <x v="982"/>
    <n v="386"/>
    <n v="27"/>
    <x v="2"/>
    <x v="13"/>
    <s v="N"/>
    <x v="0"/>
  </r>
  <r>
    <x v="3"/>
    <x v="1"/>
    <x v="983"/>
    <n v="113"/>
    <n v="130"/>
    <x v="3"/>
    <x v="13"/>
    <s v="J"/>
    <x v="1"/>
  </r>
  <r>
    <x v="3"/>
    <x v="1"/>
    <x v="984"/>
    <n v="26"/>
    <n v="481"/>
    <x v="3"/>
    <x v="13"/>
    <s v="N"/>
    <x v="0"/>
  </r>
  <r>
    <x v="3"/>
    <x v="1"/>
    <x v="985"/>
    <n v="399"/>
    <n v="25"/>
    <x v="3"/>
    <x v="13"/>
    <s v="J"/>
    <x v="0"/>
  </r>
  <r>
    <x v="3"/>
    <x v="1"/>
    <x v="986"/>
    <n v="69"/>
    <n v="197"/>
    <x v="4"/>
    <x v="13"/>
    <s v="N"/>
    <x v="0"/>
  </r>
  <r>
    <x v="3"/>
    <x v="1"/>
    <x v="987"/>
    <n v="454"/>
    <n v="14"/>
    <x v="3"/>
    <x v="13"/>
    <s v="J"/>
    <x v="0"/>
  </r>
  <r>
    <x v="3"/>
    <x v="1"/>
    <x v="988"/>
    <n v="202"/>
    <n v="67"/>
    <x v="0"/>
    <x v="13"/>
    <s v="N"/>
    <x v="0"/>
  </r>
  <r>
    <x v="3"/>
    <x v="1"/>
    <x v="989"/>
    <n v="49"/>
    <n v="272"/>
    <x v="3"/>
    <x v="13"/>
    <s v="J"/>
    <x v="0"/>
  </r>
  <r>
    <x v="3"/>
    <x v="1"/>
    <x v="990"/>
    <n v="68"/>
    <n v="203"/>
    <x v="3"/>
    <x v="13"/>
    <s v="J"/>
    <x v="0"/>
  </r>
  <r>
    <x v="3"/>
    <x v="1"/>
    <x v="991"/>
    <n v="375"/>
    <n v="29"/>
    <x v="3"/>
    <x v="13"/>
    <s v="J"/>
    <x v="0"/>
  </r>
  <r>
    <x v="3"/>
    <x v="1"/>
    <x v="992"/>
    <n v="43"/>
    <n v="309"/>
    <x v="3"/>
    <x v="13"/>
    <s v="J"/>
    <x v="0"/>
  </r>
  <r>
    <x v="3"/>
    <x v="1"/>
    <x v="995"/>
    <n v="47"/>
    <n v="288"/>
    <x v="2"/>
    <x v="13"/>
    <s v="J"/>
    <x v="0"/>
  </r>
  <r>
    <x v="3"/>
    <x v="1"/>
    <x v="998"/>
    <n v="33"/>
    <n v="393"/>
    <x v="5"/>
    <x v="13"/>
    <s v="J"/>
    <x v="0"/>
  </r>
  <r>
    <x v="3"/>
    <x v="1"/>
    <x v="999"/>
    <n v="92"/>
    <n v="156"/>
    <x v="5"/>
    <x v="13"/>
    <s v="J"/>
    <x v="0"/>
  </r>
  <r>
    <x v="3"/>
    <x v="1"/>
    <x v="1000"/>
    <n v="50"/>
    <n v="268"/>
    <x v="0"/>
    <x v="13"/>
    <s v="J"/>
    <x v="0"/>
  </r>
  <r>
    <x v="3"/>
    <x v="1"/>
    <x v="1001"/>
    <n v="426"/>
    <n v="20"/>
    <x v="5"/>
    <x v="14"/>
    <s v="J"/>
    <x v="1"/>
  </r>
  <r>
    <x v="3"/>
    <x v="1"/>
    <x v="1003"/>
    <n v="36"/>
    <n v="369"/>
    <x v="4"/>
    <x v="14"/>
    <s v="J"/>
    <x v="0"/>
  </r>
  <r>
    <x v="3"/>
    <x v="1"/>
    <x v="1004"/>
    <n v="82"/>
    <n v="170"/>
    <x v="1"/>
    <x v="15"/>
    <s v="J"/>
    <x v="0"/>
  </r>
  <r>
    <x v="3"/>
    <x v="1"/>
    <x v="1286"/>
    <n v="26"/>
    <n v="481"/>
    <x v="4"/>
    <x v="15"/>
    <s v="N"/>
    <x v="0"/>
  </r>
  <r>
    <x v="3"/>
    <x v="1"/>
    <x v="1005"/>
    <n v="97"/>
    <n v="149"/>
    <x v="5"/>
    <x v="15"/>
    <s v="J"/>
    <x v="1"/>
  </r>
  <r>
    <x v="3"/>
    <x v="1"/>
    <x v="1006"/>
    <n v="77"/>
    <n v="180"/>
    <x v="3"/>
    <x v="15"/>
    <s v="N"/>
    <x v="0"/>
  </r>
  <r>
    <x v="3"/>
    <x v="1"/>
    <x v="1007"/>
    <n v="171"/>
    <n v="85"/>
    <x v="2"/>
    <x v="15"/>
    <s v="J"/>
    <x v="0"/>
  </r>
  <r>
    <x v="3"/>
    <x v="1"/>
    <x v="1008"/>
    <n v="59"/>
    <n v="229"/>
    <x v="0"/>
    <x v="15"/>
    <s v="J"/>
    <x v="0"/>
  </r>
  <r>
    <x v="3"/>
    <x v="1"/>
    <x v="1009"/>
    <n v="61"/>
    <n v="220"/>
    <x v="0"/>
    <x v="15"/>
    <s v="N"/>
    <x v="0"/>
  </r>
  <r>
    <x v="3"/>
    <x v="1"/>
    <x v="1011"/>
    <n v="147"/>
    <n v="98"/>
    <x v="3"/>
    <x v="15"/>
    <s v="J"/>
    <x v="0"/>
  </r>
  <r>
    <x v="3"/>
    <x v="1"/>
    <x v="1012"/>
    <n v="39"/>
    <n v="343"/>
    <x v="2"/>
    <x v="15"/>
    <s v="N"/>
    <x v="0"/>
  </r>
  <r>
    <x v="3"/>
    <x v="1"/>
    <x v="437"/>
    <n v="31"/>
    <n v="420"/>
    <x v="0"/>
    <x v="16"/>
    <s v="J"/>
    <x v="0"/>
  </r>
  <r>
    <x v="3"/>
    <x v="1"/>
    <x v="1013"/>
    <n v="37"/>
    <n v="362"/>
    <x v="5"/>
    <x v="16"/>
    <s v="N"/>
    <x v="0"/>
  </r>
  <r>
    <x v="3"/>
    <x v="1"/>
    <x v="1014"/>
    <n v="27"/>
    <n v="462"/>
    <x v="5"/>
    <x v="17"/>
    <s v="J"/>
    <x v="0"/>
  </r>
  <r>
    <x v="3"/>
    <x v="1"/>
    <x v="1015"/>
    <n v="26"/>
    <n v="481"/>
    <x v="3"/>
    <x v="17"/>
    <s v="N"/>
    <x v="0"/>
  </r>
  <r>
    <x v="3"/>
    <x v="1"/>
    <x v="1016"/>
    <n v="57"/>
    <n v="241"/>
    <x v="5"/>
    <x v="17"/>
    <s v="J"/>
    <x v="0"/>
  </r>
  <r>
    <x v="3"/>
    <x v="1"/>
    <x v="1017"/>
    <n v="25"/>
    <n v="502"/>
    <x v="0"/>
    <x v="17"/>
    <s v="N"/>
    <x v="0"/>
  </r>
  <r>
    <x v="3"/>
    <x v="1"/>
    <x v="456"/>
    <n v="39"/>
    <n v="343"/>
    <x v="0"/>
    <x v="17"/>
    <s v="J"/>
    <x v="0"/>
  </r>
  <r>
    <x v="3"/>
    <x v="1"/>
    <x v="1287"/>
    <n v="33"/>
    <n v="393"/>
    <x v="3"/>
    <x v="17"/>
    <s v="N"/>
    <x v="0"/>
  </r>
  <r>
    <x v="3"/>
    <x v="1"/>
    <x v="460"/>
    <n v="147"/>
    <n v="98"/>
    <x v="0"/>
    <x v="17"/>
    <s v="J"/>
    <x v="0"/>
  </r>
  <r>
    <x v="3"/>
    <x v="1"/>
    <x v="1184"/>
    <n v="25"/>
    <n v="502"/>
    <x v="4"/>
    <x v="17"/>
    <s v="J"/>
    <x v="0"/>
  </r>
  <r>
    <x v="3"/>
    <x v="1"/>
    <x v="1018"/>
    <n v="73"/>
    <n v="184"/>
    <x v="0"/>
    <x v="17"/>
    <s v="J"/>
    <x v="0"/>
  </r>
  <r>
    <x v="3"/>
    <x v="1"/>
    <x v="1019"/>
    <n v="133"/>
    <n v="116"/>
    <x v="3"/>
    <x v="17"/>
    <s v="N"/>
    <x v="0"/>
  </r>
  <r>
    <x v="3"/>
    <x v="1"/>
    <x v="1020"/>
    <n v="84"/>
    <n v="168"/>
    <x v="0"/>
    <x v="17"/>
    <s v="J"/>
    <x v="1"/>
  </r>
  <r>
    <x v="3"/>
    <x v="1"/>
    <x v="1185"/>
    <n v="38"/>
    <n v="354"/>
    <x v="0"/>
    <x v="17"/>
    <s v="J"/>
    <x v="0"/>
  </r>
  <r>
    <x v="3"/>
    <x v="1"/>
    <x v="1021"/>
    <n v="425"/>
    <n v="21"/>
    <x v="3"/>
    <x v="17"/>
    <s v="N"/>
    <x v="0"/>
  </r>
  <r>
    <x v="3"/>
    <x v="1"/>
    <x v="1022"/>
    <n v="196"/>
    <n v="70"/>
    <x v="3"/>
    <x v="17"/>
    <s v="J"/>
    <x v="0"/>
  </r>
  <r>
    <x v="3"/>
    <x v="1"/>
    <x v="1023"/>
    <n v="183"/>
    <n v="80"/>
    <x v="4"/>
    <x v="17"/>
    <s v="N"/>
    <x v="0"/>
  </r>
  <r>
    <x v="3"/>
    <x v="1"/>
    <x v="1024"/>
    <n v="35"/>
    <n v="378"/>
    <x v="3"/>
    <x v="17"/>
    <s v="J"/>
    <x v="0"/>
  </r>
  <r>
    <x v="3"/>
    <x v="1"/>
    <x v="1025"/>
    <n v="37"/>
    <n v="362"/>
    <x v="0"/>
    <x v="17"/>
    <s v="N"/>
    <x v="0"/>
  </r>
  <r>
    <x v="3"/>
    <x v="1"/>
    <x v="1027"/>
    <n v="52"/>
    <n v="260"/>
    <x v="3"/>
    <x v="17"/>
    <s v="J"/>
    <x v="0"/>
  </r>
  <r>
    <x v="3"/>
    <x v="1"/>
    <x v="1028"/>
    <n v="416"/>
    <n v="23"/>
    <x v="3"/>
    <x v="18"/>
    <s v="N"/>
    <x v="0"/>
  </r>
  <r>
    <x v="3"/>
    <x v="1"/>
    <x v="1029"/>
    <n v="29"/>
    <n v="438"/>
    <x v="3"/>
    <x v="18"/>
    <s v="N"/>
    <x v="0"/>
  </r>
  <r>
    <x v="3"/>
    <x v="1"/>
    <x v="1030"/>
    <n v="50"/>
    <n v="268"/>
    <x v="0"/>
    <x v="18"/>
    <s v="J"/>
    <x v="0"/>
  </r>
  <r>
    <x v="3"/>
    <x v="1"/>
    <x v="1031"/>
    <n v="41"/>
    <n v="326"/>
    <x v="5"/>
    <x v="18"/>
    <s v="J"/>
    <x v="0"/>
  </r>
  <r>
    <x v="3"/>
    <x v="1"/>
    <x v="1257"/>
    <n v="33"/>
    <n v="393"/>
    <x v="0"/>
    <x v="18"/>
    <s v="N"/>
    <x v="0"/>
  </r>
  <r>
    <x v="3"/>
    <x v="1"/>
    <x v="469"/>
    <n v="144"/>
    <n v="104"/>
    <x v="2"/>
    <x v="18"/>
    <s v="J"/>
    <x v="0"/>
  </r>
  <r>
    <x v="3"/>
    <x v="1"/>
    <x v="1033"/>
    <n v="44"/>
    <n v="302"/>
    <x v="5"/>
    <x v="18"/>
    <s v="J"/>
    <x v="0"/>
  </r>
  <r>
    <x v="3"/>
    <x v="1"/>
    <x v="1035"/>
    <n v="291"/>
    <n v="38"/>
    <x v="0"/>
    <x v="18"/>
    <s v="N"/>
    <x v="0"/>
  </r>
  <r>
    <x v="3"/>
    <x v="1"/>
    <x v="1036"/>
    <n v="534"/>
    <n v="9"/>
    <x v="3"/>
    <x v="18"/>
    <s v="N"/>
    <x v="0"/>
  </r>
  <r>
    <x v="3"/>
    <x v="1"/>
    <x v="1037"/>
    <n v="443"/>
    <n v="17"/>
    <x v="0"/>
    <x v="18"/>
    <s v="J"/>
    <x v="0"/>
  </r>
  <r>
    <x v="3"/>
    <x v="1"/>
    <x v="1038"/>
    <n v="37"/>
    <n v="362"/>
    <x v="3"/>
    <x v="18"/>
    <s v="J"/>
    <x v="0"/>
  </r>
  <r>
    <x v="3"/>
    <x v="1"/>
    <x v="1259"/>
    <n v="26"/>
    <n v="481"/>
    <x v="0"/>
    <x v="18"/>
    <s v="J"/>
    <x v="0"/>
  </r>
  <r>
    <x v="3"/>
    <x v="1"/>
    <x v="1040"/>
    <n v="32"/>
    <n v="407"/>
    <x v="5"/>
    <x v="18"/>
    <s v="N"/>
    <x v="0"/>
  </r>
  <r>
    <x v="3"/>
    <x v="1"/>
    <x v="1260"/>
    <n v="26"/>
    <n v="481"/>
    <x v="0"/>
    <x v="18"/>
    <s v="N"/>
    <x v="0"/>
  </r>
  <r>
    <x v="3"/>
    <x v="1"/>
    <x v="1041"/>
    <n v="60"/>
    <n v="223"/>
    <x v="5"/>
    <x v="18"/>
    <s v="J"/>
    <x v="0"/>
  </r>
  <r>
    <x v="3"/>
    <x v="1"/>
    <x v="1042"/>
    <n v="39"/>
    <n v="343"/>
    <x v="0"/>
    <x v="18"/>
    <s v="J"/>
    <x v="0"/>
  </r>
  <r>
    <x v="3"/>
    <x v="1"/>
    <x v="485"/>
    <n v="140"/>
    <n v="111"/>
    <x v="0"/>
    <x v="18"/>
    <s v="N"/>
    <x v="0"/>
  </r>
  <r>
    <x v="3"/>
    <x v="1"/>
    <x v="1044"/>
    <n v="38"/>
    <n v="354"/>
    <x v="5"/>
    <x v="18"/>
    <s v="N"/>
    <x v="0"/>
  </r>
  <r>
    <x v="3"/>
    <x v="1"/>
    <x v="1186"/>
    <n v="28"/>
    <n v="452"/>
    <x v="0"/>
    <x v="18"/>
    <s v="J"/>
    <x v="0"/>
  </r>
  <r>
    <x v="3"/>
    <x v="1"/>
    <x v="1045"/>
    <n v="65"/>
    <n v="207"/>
    <x v="0"/>
    <x v="18"/>
    <s v="N"/>
    <x v="0"/>
  </r>
  <r>
    <x v="3"/>
    <x v="1"/>
    <x v="1047"/>
    <n v="40"/>
    <n v="333"/>
    <x v="3"/>
    <x v="18"/>
    <s v="N"/>
    <x v="0"/>
  </r>
  <r>
    <x v="3"/>
    <x v="1"/>
    <x v="1048"/>
    <n v="296"/>
    <n v="35"/>
    <x v="0"/>
    <x v="18"/>
    <s v="J"/>
    <x v="0"/>
  </r>
  <r>
    <x v="3"/>
    <x v="1"/>
    <x v="1049"/>
    <n v="317"/>
    <n v="33"/>
    <x v="0"/>
    <x v="18"/>
    <s v="N"/>
    <x v="0"/>
  </r>
  <r>
    <x v="3"/>
    <x v="1"/>
    <x v="1050"/>
    <n v="55"/>
    <n v="248"/>
    <x v="3"/>
    <x v="18"/>
    <s v="J"/>
    <x v="0"/>
  </r>
  <r>
    <x v="3"/>
    <x v="1"/>
    <x v="1051"/>
    <n v="223"/>
    <n v="59"/>
    <x v="5"/>
    <x v="18"/>
    <s v="J"/>
    <x v="0"/>
  </r>
  <r>
    <x v="3"/>
    <x v="1"/>
    <x v="1052"/>
    <n v="644"/>
    <n v="4"/>
    <x v="5"/>
    <x v="18"/>
    <s v="N"/>
    <x v="0"/>
  </r>
  <r>
    <x v="3"/>
    <x v="1"/>
    <x v="1187"/>
    <n v="30"/>
    <n v="427"/>
    <x v="5"/>
    <x v="18"/>
    <s v="N"/>
    <x v="0"/>
  </r>
  <r>
    <x v="3"/>
    <x v="1"/>
    <x v="1288"/>
    <n v="29"/>
    <n v="438"/>
    <x v="5"/>
    <x v="18"/>
    <s v="N"/>
    <x v="0"/>
  </r>
  <r>
    <x v="3"/>
    <x v="1"/>
    <x v="1053"/>
    <n v="104"/>
    <n v="138"/>
    <x v="5"/>
    <x v="18"/>
    <s v="N"/>
    <x v="0"/>
  </r>
  <r>
    <x v="3"/>
    <x v="1"/>
    <x v="1054"/>
    <n v="154"/>
    <n v="93"/>
    <x v="5"/>
    <x v="18"/>
    <s v="J"/>
    <x v="0"/>
  </r>
  <r>
    <x v="3"/>
    <x v="1"/>
    <x v="1055"/>
    <n v="143"/>
    <n v="106"/>
    <x v="3"/>
    <x v="18"/>
    <s v="N"/>
    <x v="0"/>
  </r>
  <r>
    <x v="3"/>
    <x v="1"/>
    <x v="1263"/>
    <n v="25"/>
    <n v="502"/>
    <x v="4"/>
    <x v="18"/>
    <s v="J"/>
    <x v="0"/>
  </r>
  <r>
    <x v="3"/>
    <x v="1"/>
    <x v="1056"/>
    <n v="209"/>
    <n v="64"/>
    <x v="3"/>
    <x v="18"/>
    <s v="J"/>
    <x v="0"/>
  </r>
  <r>
    <x v="3"/>
    <x v="1"/>
    <x v="1057"/>
    <n v="68"/>
    <n v="203"/>
    <x v="3"/>
    <x v="19"/>
    <s v="N"/>
    <x v="0"/>
  </r>
  <r>
    <x v="3"/>
    <x v="1"/>
    <x v="1059"/>
    <n v="664"/>
    <n v="2"/>
    <x v="3"/>
    <x v="19"/>
    <s v="J"/>
    <x v="0"/>
  </r>
  <r>
    <x v="3"/>
    <x v="1"/>
    <x v="1060"/>
    <n v="189"/>
    <n v="76"/>
    <x v="0"/>
    <x v="19"/>
    <s v="N"/>
    <x v="0"/>
  </r>
  <r>
    <x v="3"/>
    <x v="1"/>
    <x v="1061"/>
    <n v="49"/>
    <n v="272"/>
    <x v="5"/>
    <x v="19"/>
    <s v="N"/>
    <x v="0"/>
  </r>
  <r>
    <x v="3"/>
    <x v="1"/>
    <x v="1062"/>
    <n v="38"/>
    <n v="354"/>
    <x v="0"/>
    <x v="19"/>
    <s v="N"/>
    <x v="0"/>
  </r>
  <r>
    <x v="3"/>
    <x v="1"/>
    <x v="1063"/>
    <n v="146"/>
    <n v="101"/>
    <x v="0"/>
    <x v="21"/>
    <s v="J"/>
    <x v="0"/>
  </r>
  <r>
    <x v="3"/>
    <x v="1"/>
    <x v="1064"/>
    <n v="55"/>
    <n v="248"/>
    <x v="7"/>
    <x v="21"/>
    <s v="N"/>
    <x v="0"/>
  </r>
  <r>
    <x v="3"/>
    <x v="1"/>
    <x v="1065"/>
    <n v="107"/>
    <n v="134"/>
    <x v="4"/>
    <x v="21"/>
    <s v="N"/>
    <x v="0"/>
  </r>
  <r>
    <x v="3"/>
    <x v="1"/>
    <x v="1066"/>
    <n v="48"/>
    <n v="279"/>
    <x v="4"/>
    <x v="21"/>
    <s v="J"/>
    <x v="0"/>
  </r>
  <r>
    <x v="3"/>
    <x v="1"/>
    <x v="1265"/>
    <n v="25"/>
    <n v="502"/>
    <x v="4"/>
    <x v="21"/>
    <s v="J"/>
    <x v="0"/>
  </r>
  <r>
    <x v="3"/>
    <x v="1"/>
    <x v="1067"/>
    <n v="46"/>
    <n v="292"/>
    <x v="0"/>
    <x v="21"/>
    <s v="N"/>
    <x v="0"/>
  </r>
  <r>
    <x v="3"/>
    <x v="1"/>
    <x v="1068"/>
    <n v="202"/>
    <n v="67"/>
    <x v="5"/>
    <x v="21"/>
    <s v="J"/>
    <x v="0"/>
  </r>
  <r>
    <x v="3"/>
    <x v="1"/>
    <x v="1069"/>
    <n v="253"/>
    <n v="47"/>
    <x v="3"/>
    <x v="21"/>
    <s v="J"/>
    <x v="0"/>
  </r>
  <r>
    <x v="3"/>
    <x v="1"/>
    <x v="1070"/>
    <n v="25"/>
    <n v="502"/>
    <x v="3"/>
    <x v="21"/>
    <s v="J"/>
    <x v="0"/>
  </r>
  <r>
    <x v="3"/>
    <x v="1"/>
    <x v="1071"/>
    <n v="49"/>
    <n v="272"/>
    <x v="5"/>
    <x v="21"/>
    <s v="J"/>
    <x v="0"/>
  </r>
  <r>
    <x v="3"/>
    <x v="1"/>
    <x v="1072"/>
    <n v="101"/>
    <n v="144"/>
    <x v="1"/>
    <x v="21"/>
    <s v="J"/>
    <x v="0"/>
  </r>
  <r>
    <x v="3"/>
    <x v="1"/>
    <x v="1074"/>
    <n v="47"/>
    <n v="288"/>
    <x v="0"/>
    <x v="21"/>
    <s v="J"/>
    <x v="0"/>
  </r>
  <r>
    <x v="3"/>
    <x v="1"/>
    <x v="1078"/>
    <n v="43"/>
    <n v="309"/>
    <x v="5"/>
    <x v="21"/>
    <s v="J"/>
    <x v="0"/>
  </r>
  <r>
    <x v="3"/>
    <x v="1"/>
    <x v="1079"/>
    <n v="32"/>
    <n v="407"/>
    <x v="0"/>
    <x v="22"/>
    <s v="N"/>
    <x v="0"/>
  </r>
  <r>
    <x v="3"/>
    <x v="1"/>
    <x v="1080"/>
    <n v="48"/>
    <n v="279"/>
    <x v="3"/>
    <x v="22"/>
    <s v="J"/>
    <x v="0"/>
  </r>
  <r>
    <x v="3"/>
    <x v="1"/>
    <x v="1192"/>
    <n v="32"/>
    <n v="407"/>
    <x v="1"/>
    <x v="22"/>
    <s v="J"/>
    <x v="0"/>
  </r>
  <r>
    <x v="3"/>
    <x v="1"/>
    <x v="1081"/>
    <n v="42"/>
    <n v="320"/>
    <x v="6"/>
    <x v="22"/>
    <s v="J"/>
    <x v="0"/>
  </r>
  <r>
    <x v="3"/>
    <x v="1"/>
    <x v="1193"/>
    <n v="27"/>
    <n v="462"/>
    <x v="7"/>
    <x v="22"/>
    <s v="J"/>
    <x v="0"/>
  </r>
  <r>
    <x v="3"/>
    <x v="1"/>
    <x v="1082"/>
    <n v="422"/>
    <n v="22"/>
    <x v="3"/>
    <x v="24"/>
    <s v="J"/>
    <x v="0"/>
  </r>
  <r>
    <x v="3"/>
    <x v="1"/>
    <x v="1289"/>
    <n v="34"/>
    <n v="387"/>
    <x v="0"/>
    <x v="24"/>
    <s v="J"/>
    <x v="0"/>
  </r>
  <r>
    <x v="3"/>
    <x v="1"/>
    <x v="1084"/>
    <n v="69"/>
    <n v="197"/>
    <x v="5"/>
    <x v="24"/>
    <s v="N"/>
    <x v="0"/>
  </r>
  <r>
    <x v="3"/>
    <x v="1"/>
    <x v="1290"/>
    <n v="35"/>
    <n v="378"/>
    <x v="4"/>
    <x v="24"/>
    <s v="J"/>
    <x v="0"/>
  </r>
  <r>
    <x v="3"/>
    <x v="1"/>
    <x v="1085"/>
    <n v="58"/>
    <n v="235"/>
    <x v="4"/>
    <x v="24"/>
    <s v="N"/>
    <x v="0"/>
  </r>
  <r>
    <x v="3"/>
    <x v="1"/>
    <x v="1086"/>
    <n v="37"/>
    <n v="362"/>
    <x v="5"/>
    <x v="24"/>
    <s v="N"/>
    <x v="0"/>
  </r>
  <r>
    <x v="3"/>
    <x v="1"/>
    <x v="1087"/>
    <n v="123"/>
    <n v="125"/>
    <x v="3"/>
    <x v="24"/>
    <s v="J"/>
    <x v="0"/>
  </r>
  <r>
    <x v="3"/>
    <x v="1"/>
    <x v="1088"/>
    <n v="70"/>
    <n v="191"/>
    <x v="5"/>
    <x v="24"/>
    <s v="N"/>
    <x v="0"/>
  </r>
  <r>
    <x v="3"/>
    <x v="1"/>
    <x v="1089"/>
    <n v="81"/>
    <n v="174"/>
    <x v="3"/>
    <x v="24"/>
    <s v="J"/>
    <x v="0"/>
  </r>
  <r>
    <x v="3"/>
    <x v="1"/>
    <x v="1091"/>
    <n v="69"/>
    <n v="197"/>
    <x v="3"/>
    <x v="25"/>
    <s v="N"/>
    <x v="0"/>
  </r>
  <r>
    <x v="3"/>
    <x v="1"/>
    <x v="1195"/>
    <n v="37"/>
    <n v="362"/>
    <x v="0"/>
    <x v="25"/>
    <s v="N"/>
    <x v="0"/>
  </r>
  <r>
    <x v="3"/>
    <x v="1"/>
    <x v="1093"/>
    <n v="70"/>
    <n v="191"/>
    <x v="5"/>
    <x v="25"/>
    <s v="J"/>
    <x v="0"/>
  </r>
  <r>
    <x v="3"/>
    <x v="1"/>
    <x v="1094"/>
    <n v="67"/>
    <n v="206"/>
    <x v="3"/>
    <x v="25"/>
    <s v="J"/>
    <x v="0"/>
  </r>
  <r>
    <x v="3"/>
    <x v="1"/>
    <x v="1095"/>
    <n v="84"/>
    <n v="168"/>
    <x v="3"/>
    <x v="25"/>
    <s v="J"/>
    <x v="0"/>
  </r>
  <r>
    <x v="3"/>
    <x v="1"/>
    <x v="1096"/>
    <n v="33"/>
    <n v="393"/>
    <x v="0"/>
    <x v="25"/>
    <s v="J"/>
    <x v="0"/>
  </r>
  <r>
    <x v="3"/>
    <x v="1"/>
    <x v="1097"/>
    <n v="558"/>
    <n v="6"/>
    <x v="2"/>
    <x v="25"/>
    <s v="J"/>
    <x v="0"/>
  </r>
  <r>
    <x v="3"/>
    <x v="1"/>
    <x v="1098"/>
    <n v="44"/>
    <n v="302"/>
    <x v="4"/>
    <x v="25"/>
    <s v="J"/>
    <x v="0"/>
  </r>
  <r>
    <x v="3"/>
    <x v="1"/>
    <x v="1268"/>
    <n v="30"/>
    <n v="427"/>
    <x v="0"/>
    <x v="25"/>
    <s v="N"/>
    <x v="0"/>
  </r>
  <r>
    <x v="3"/>
    <x v="0"/>
    <x v="0"/>
    <n v="137"/>
    <n v="126"/>
    <x v="0"/>
    <x v="0"/>
    <s v="J"/>
    <x v="0"/>
  </r>
  <r>
    <x v="3"/>
    <x v="0"/>
    <x v="1"/>
    <n v="41"/>
    <n v="380"/>
    <x v="1"/>
    <x v="0"/>
    <s v="J"/>
    <x v="0"/>
  </r>
  <r>
    <x v="3"/>
    <x v="0"/>
    <x v="2"/>
    <n v="42"/>
    <n v="369"/>
    <x v="2"/>
    <x v="0"/>
    <s v="J"/>
    <x v="0"/>
  </r>
  <r>
    <x v="3"/>
    <x v="0"/>
    <x v="3"/>
    <n v="198"/>
    <n v="80"/>
    <x v="3"/>
    <x v="0"/>
    <s v="J"/>
    <x v="0"/>
  </r>
  <r>
    <x v="3"/>
    <x v="0"/>
    <x v="4"/>
    <n v="29"/>
    <n v="492"/>
    <x v="4"/>
    <x v="0"/>
    <s v="N"/>
    <x v="0"/>
  </r>
  <r>
    <x v="3"/>
    <x v="0"/>
    <x v="6"/>
    <n v="480"/>
    <n v="15"/>
    <x v="3"/>
    <x v="0"/>
    <s v="J"/>
    <x v="0"/>
  </r>
  <r>
    <x v="3"/>
    <x v="0"/>
    <x v="7"/>
    <n v="44"/>
    <n v="351"/>
    <x v="4"/>
    <x v="0"/>
    <s v="J"/>
    <x v="0"/>
  </r>
  <r>
    <x v="3"/>
    <x v="0"/>
    <x v="10"/>
    <n v="66"/>
    <n v="239"/>
    <x v="0"/>
    <x v="0"/>
    <s v="J"/>
    <x v="0"/>
  </r>
  <r>
    <x v="3"/>
    <x v="0"/>
    <x v="11"/>
    <n v="42"/>
    <n v="369"/>
    <x v="0"/>
    <x v="0"/>
    <s v="N"/>
    <x v="0"/>
  </r>
  <r>
    <x v="3"/>
    <x v="0"/>
    <x v="12"/>
    <n v="214"/>
    <n v="67"/>
    <x v="0"/>
    <x v="0"/>
    <s v="J"/>
    <x v="0"/>
  </r>
  <r>
    <x v="3"/>
    <x v="0"/>
    <x v="13"/>
    <n v="62"/>
    <n v="255"/>
    <x v="3"/>
    <x v="0"/>
    <s v="N"/>
    <x v="0"/>
  </r>
  <r>
    <x v="3"/>
    <x v="0"/>
    <x v="14"/>
    <n v="34"/>
    <n v="439"/>
    <x v="5"/>
    <x v="0"/>
    <s v="N"/>
    <x v="0"/>
  </r>
  <r>
    <x v="3"/>
    <x v="0"/>
    <x v="15"/>
    <n v="30"/>
    <n v="483"/>
    <x v="6"/>
    <x v="0"/>
    <s v="J"/>
    <x v="0"/>
  </r>
  <r>
    <x v="3"/>
    <x v="0"/>
    <x v="16"/>
    <n v="110"/>
    <n v="152"/>
    <x v="3"/>
    <x v="0"/>
    <s v="J"/>
    <x v="0"/>
  </r>
  <r>
    <x v="3"/>
    <x v="0"/>
    <x v="17"/>
    <n v="199"/>
    <n v="79"/>
    <x v="7"/>
    <x v="0"/>
    <s v="N"/>
    <x v="0"/>
  </r>
  <r>
    <x v="3"/>
    <x v="0"/>
    <x v="18"/>
    <n v="120"/>
    <n v="140"/>
    <x v="2"/>
    <x v="0"/>
    <s v="J"/>
    <x v="0"/>
  </r>
  <r>
    <x v="3"/>
    <x v="0"/>
    <x v="20"/>
    <n v="74"/>
    <n v="217"/>
    <x v="3"/>
    <x v="0"/>
    <s v="N"/>
    <x v="0"/>
  </r>
  <r>
    <x v="3"/>
    <x v="0"/>
    <x v="21"/>
    <n v="120"/>
    <n v="140"/>
    <x v="3"/>
    <x v="0"/>
    <s v="J"/>
    <x v="1"/>
  </r>
  <r>
    <x v="3"/>
    <x v="0"/>
    <x v="1100"/>
    <n v="39"/>
    <n v="399"/>
    <x v="3"/>
    <x v="0"/>
    <s v="J"/>
    <x v="0"/>
  </r>
  <r>
    <x v="3"/>
    <x v="0"/>
    <x v="22"/>
    <n v="48"/>
    <n v="323"/>
    <x v="5"/>
    <x v="0"/>
    <s v="J"/>
    <x v="0"/>
  </r>
  <r>
    <x v="3"/>
    <x v="0"/>
    <x v="23"/>
    <n v="38"/>
    <n v="406"/>
    <x v="4"/>
    <x v="0"/>
    <s v="N"/>
    <x v="0"/>
  </r>
  <r>
    <x v="3"/>
    <x v="0"/>
    <x v="25"/>
    <n v="33"/>
    <n v="447"/>
    <x v="5"/>
    <x v="0"/>
    <s v="J"/>
    <x v="0"/>
  </r>
  <r>
    <x v="3"/>
    <x v="0"/>
    <x v="26"/>
    <n v="56"/>
    <n v="277"/>
    <x v="3"/>
    <x v="0"/>
    <s v="J"/>
    <x v="0"/>
  </r>
  <r>
    <x v="3"/>
    <x v="0"/>
    <x v="27"/>
    <n v="47"/>
    <n v="334"/>
    <x v="3"/>
    <x v="0"/>
    <s v="N"/>
    <x v="0"/>
  </r>
  <r>
    <x v="3"/>
    <x v="0"/>
    <x v="28"/>
    <n v="45"/>
    <n v="346"/>
    <x v="3"/>
    <x v="0"/>
    <s v="N"/>
    <x v="0"/>
  </r>
  <r>
    <x v="3"/>
    <x v="0"/>
    <x v="29"/>
    <n v="40"/>
    <n v="390"/>
    <x v="0"/>
    <x v="0"/>
    <s v="N"/>
    <x v="0"/>
  </r>
  <r>
    <x v="3"/>
    <x v="0"/>
    <x v="30"/>
    <n v="112"/>
    <n v="150"/>
    <x v="3"/>
    <x v="0"/>
    <s v="J"/>
    <x v="0"/>
  </r>
  <r>
    <x v="3"/>
    <x v="0"/>
    <x v="31"/>
    <n v="98"/>
    <n v="174"/>
    <x v="5"/>
    <x v="0"/>
    <s v="J"/>
    <x v="1"/>
  </r>
  <r>
    <x v="3"/>
    <x v="0"/>
    <x v="1291"/>
    <n v="26"/>
    <n v="539"/>
    <x v="0"/>
    <x v="0"/>
    <s v="J"/>
    <x v="0"/>
  </r>
  <r>
    <x v="3"/>
    <x v="0"/>
    <x v="32"/>
    <n v="29"/>
    <n v="492"/>
    <x v="3"/>
    <x v="0"/>
    <s v="J"/>
    <x v="0"/>
  </r>
  <r>
    <x v="3"/>
    <x v="0"/>
    <x v="33"/>
    <n v="37"/>
    <n v="412"/>
    <x v="3"/>
    <x v="0"/>
    <s v="N"/>
    <x v="0"/>
  </r>
  <r>
    <x v="3"/>
    <x v="0"/>
    <x v="34"/>
    <n v="94"/>
    <n v="179"/>
    <x v="0"/>
    <x v="0"/>
    <s v="J"/>
    <x v="0"/>
  </r>
  <r>
    <x v="3"/>
    <x v="0"/>
    <x v="35"/>
    <n v="52"/>
    <n v="306"/>
    <x v="0"/>
    <x v="0"/>
    <s v="J"/>
    <x v="0"/>
  </r>
  <r>
    <x v="3"/>
    <x v="0"/>
    <x v="36"/>
    <n v="86"/>
    <n v="194"/>
    <x v="0"/>
    <x v="0"/>
    <s v="J"/>
    <x v="0"/>
  </r>
  <r>
    <x v="3"/>
    <x v="0"/>
    <x v="37"/>
    <n v="30"/>
    <n v="483"/>
    <x v="3"/>
    <x v="1"/>
    <s v="J"/>
    <x v="0"/>
  </r>
  <r>
    <x v="3"/>
    <x v="0"/>
    <x v="38"/>
    <n v="64"/>
    <n v="247"/>
    <x v="3"/>
    <x v="1"/>
    <s v="N"/>
    <x v="0"/>
  </r>
  <r>
    <x v="3"/>
    <x v="0"/>
    <x v="39"/>
    <n v="154"/>
    <n v="108"/>
    <x v="2"/>
    <x v="1"/>
    <s v="N"/>
    <x v="0"/>
  </r>
  <r>
    <x v="3"/>
    <x v="0"/>
    <x v="40"/>
    <n v="36"/>
    <n v="420"/>
    <x v="1"/>
    <x v="1"/>
    <s v="N"/>
    <x v="0"/>
  </r>
  <r>
    <x v="3"/>
    <x v="0"/>
    <x v="41"/>
    <n v="90"/>
    <n v="185"/>
    <x v="3"/>
    <x v="1"/>
    <s v="J"/>
    <x v="0"/>
  </r>
  <r>
    <x v="3"/>
    <x v="0"/>
    <x v="42"/>
    <n v="99"/>
    <n v="171"/>
    <x v="2"/>
    <x v="1"/>
    <s v="J"/>
    <x v="0"/>
  </r>
  <r>
    <x v="3"/>
    <x v="0"/>
    <x v="44"/>
    <n v="428"/>
    <n v="21"/>
    <x v="1"/>
    <x v="1"/>
    <s v="J"/>
    <x v="0"/>
  </r>
  <r>
    <x v="3"/>
    <x v="0"/>
    <x v="1292"/>
    <n v="31"/>
    <n v="475"/>
    <x v="3"/>
    <x v="1"/>
    <s v="J"/>
    <x v="0"/>
  </r>
  <r>
    <x v="3"/>
    <x v="0"/>
    <x v="45"/>
    <n v="54"/>
    <n v="289"/>
    <x v="4"/>
    <x v="1"/>
    <s v="J"/>
    <x v="0"/>
  </r>
  <r>
    <x v="3"/>
    <x v="0"/>
    <x v="1293"/>
    <n v="26"/>
    <n v="539"/>
    <x v="0"/>
    <x v="1"/>
    <s v="N"/>
    <x v="0"/>
  </r>
  <r>
    <x v="3"/>
    <x v="0"/>
    <x v="47"/>
    <n v="68"/>
    <n v="236"/>
    <x v="5"/>
    <x v="1"/>
    <s v="J"/>
    <x v="0"/>
  </r>
  <r>
    <x v="3"/>
    <x v="0"/>
    <x v="48"/>
    <n v="49"/>
    <n v="320"/>
    <x v="0"/>
    <x v="1"/>
    <s v="N"/>
    <x v="0"/>
  </r>
  <r>
    <x v="3"/>
    <x v="0"/>
    <x v="49"/>
    <n v="48"/>
    <n v="323"/>
    <x v="0"/>
    <x v="1"/>
    <s v="N"/>
    <x v="0"/>
  </r>
  <r>
    <x v="3"/>
    <x v="0"/>
    <x v="50"/>
    <n v="52"/>
    <n v="306"/>
    <x v="8"/>
    <x v="1"/>
    <s v="J"/>
    <x v="0"/>
  </r>
  <r>
    <x v="3"/>
    <x v="0"/>
    <x v="51"/>
    <n v="43"/>
    <n v="358"/>
    <x v="3"/>
    <x v="1"/>
    <s v="J"/>
    <x v="1"/>
  </r>
  <r>
    <x v="3"/>
    <x v="0"/>
    <x v="52"/>
    <n v="332"/>
    <n v="36"/>
    <x v="3"/>
    <x v="1"/>
    <s v="J"/>
    <x v="0"/>
  </r>
  <r>
    <x v="3"/>
    <x v="0"/>
    <x v="53"/>
    <n v="49"/>
    <n v="320"/>
    <x v="2"/>
    <x v="1"/>
    <s v="J"/>
    <x v="0"/>
  </r>
  <r>
    <x v="3"/>
    <x v="0"/>
    <x v="55"/>
    <n v="61"/>
    <n v="259"/>
    <x v="0"/>
    <x v="1"/>
    <s v="J"/>
    <x v="0"/>
  </r>
  <r>
    <x v="3"/>
    <x v="0"/>
    <x v="56"/>
    <n v="35"/>
    <n v="428"/>
    <x v="3"/>
    <x v="1"/>
    <s v="J"/>
    <x v="0"/>
  </r>
  <r>
    <x v="3"/>
    <x v="0"/>
    <x v="57"/>
    <n v="48"/>
    <n v="323"/>
    <x v="3"/>
    <x v="1"/>
    <s v="N"/>
    <x v="0"/>
  </r>
  <r>
    <x v="3"/>
    <x v="0"/>
    <x v="58"/>
    <n v="200"/>
    <n v="77"/>
    <x v="0"/>
    <x v="1"/>
    <s v="J"/>
    <x v="0"/>
  </r>
  <r>
    <x v="3"/>
    <x v="0"/>
    <x v="60"/>
    <n v="53"/>
    <n v="298"/>
    <x v="4"/>
    <x v="1"/>
    <s v="N"/>
    <x v="0"/>
  </r>
  <r>
    <x v="3"/>
    <x v="0"/>
    <x v="61"/>
    <n v="573"/>
    <n v="11"/>
    <x v="3"/>
    <x v="1"/>
    <s v="J"/>
    <x v="0"/>
  </r>
  <r>
    <x v="3"/>
    <x v="0"/>
    <x v="62"/>
    <n v="48"/>
    <n v="323"/>
    <x v="4"/>
    <x v="1"/>
    <s v="J"/>
    <x v="0"/>
  </r>
  <r>
    <x v="3"/>
    <x v="0"/>
    <x v="64"/>
    <n v="114"/>
    <n v="145"/>
    <x v="0"/>
    <x v="1"/>
    <s v="N"/>
    <x v="0"/>
  </r>
  <r>
    <x v="3"/>
    <x v="0"/>
    <x v="65"/>
    <n v="37"/>
    <n v="412"/>
    <x v="0"/>
    <x v="1"/>
    <s v="N"/>
    <x v="0"/>
  </r>
  <r>
    <x v="3"/>
    <x v="0"/>
    <x v="66"/>
    <n v="43"/>
    <n v="358"/>
    <x v="0"/>
    <x v="1"/>
    <s v="N"/>
    <x v="0"/>
  </r>
  <r>
    <x v="3"/>
    <x v="0"/>
    <x v="67"/>
    <n v="28"/>
    <n v="508"/>
    <x v="0"/>
    <x v="1"/>
    <s v="J"/>
    <x v="0"/>
  </r>
  <r>
    <x v="3"/>
    <x v="0"/>
    <x v="68"/>
    <n v="73"/>
    <n v="221"/>
    <x v="0"/>
    <x v="1"/>
    <s v="J"/>
    <x v="0"/>
  </r>
  <r>
    <x v="3"/>
    <x v="0"/>
    <x v="1102"/>
    <n v="27"/>
    <n v="521"/>
    <x v="0"/>
    <x v="2"/>
    <s v="N"/>
    <x v="0"/>
  </r>
  <r>
    <x v="3"/>
    <x v="0"/>
    <x v="70"/>
    <n v="308"/>
    <n v="43"/>
    <x v="2"/>
    <x v="2"/>
    <s v="J"/>
    <x v="0"/>
  </r>
  <r>
    <x v="3"/>
    <x v="0"/>
    <x v="71"/>
    <n v="188"/>
    <n v="85"/>
    <x v="5"/>
    <x v="2"/>
    <s v="N"/>
    <x v="0"/>
  </r>
  <r>
    <x v="3"/>
    <x v="0"/>
    <x v="72"/>
    <n v="43"/>
    <n v="358"/>
    <x v="4"/>
    <x v="2"/>
    <s v="N"/>
    <x v="0"/>
  </r>
  <r>
    <x v="3"/>
    <x v="0"/>
    <x v="73"/>
    <n v="28"/>
    <n v="508"/>
    <x v="0"/>
    <x v="2"/>
    <s v="N"/>
    <x v="0"/>
  </r>
  <r>
    <x v="3"/>
    <x v="0"/>
    <x v="74"/>
    <n v="92"/>
    <n v="181"/>
    <x v="0"/>
    <x v="2"/>
    <s v="N"/>
    <x v="0"/>
  </r>
  <r>
    <x v="3"/>
    <x v="0"/>
    <x v="75"/>
    <n v="45"/>
    <n v="346"/>
    <x v="6"/>
    <x v="2"/>
    <s v="N"/>
    <x v="0"/>
  </r>
  <r>
    <x v="3"/>
    <x v="0"/>
    <x v="76"/>
    <n v="64"/>
    <n v="247"/>
    <x v="7"/>
    <x v="2"/>
    <s v="J"/>
    <x v="0"/>
  </r>
  <r>
    <x v="3"/>
    <x v="0"/>
    <x v="77"/>
    <n v="31"/>
    <n v="475"/>
    <x v="9"/>
    <x v="2"/>
    <s v="J"/>
    <x v="0"/>
  </r>
  <r>
    <x v="3"/>
    <x v="0"/>
    <x v="78"/>
    <n v="39"/>
    <n v="399"/>
    <x v="3"/>
    <x v="2"/>
    <s v="N"/>
    <x v="0"/>
  </r>
  <r>
    <x v="3"/>
    <x v="0"/>
    <x v="79"/>
    <n v="65"/>
    <n v="243"/>
    <x v="0"/>
    <x v="2"/>
    <s v="N"/>
    <x v="0"/>
  </r>
  <r>
    <x v="3"/>
    <x v="0"/>
    <x v="80"/>
    <n v="75"/>
    <n v="213"/>
    <x v="5"/>
    <x v="2"/>
    <s v="N"/>
    <x v="0"/>
  </r>
  <r>
    <x v="3"/>
    <x v="0"/>
    <x v="81"/>
    <n v="148"/>
    <n v="114"/>
    <x v="1"/>
    <x v="2"/>
    <s v="J"/>
    <x v="0"/>
  </r>
  <r>
    <x v="3"/>
    <x v="0"/>
    <x v="82"/>
    <n v="681"/>
    <n v="1"/>
    <x v="3"/>
    <x v="3"/>
    <s v="J"/>
    <x v="0"/>
  </r>
  <r>
    <x v="3"/>
    <x v="0"/>
    <x v="83"/>
    <n v="155"/>
    <n v="107"/>
    <x v="0"/>
    <x v="3"/>
    <s v="N"/>
    <x v="0"/>
  </r>
  <r>
    <x v="3"/>
    <x v="0"/>
    <x v="84"/>
    <n v="141"/>
    <n v="122"/>
    <x v="5"/>
    <x v="3"/>
    <s v="N"/>
    <x v="0"/>
  </r>
  <r>
    <x v="3"/>
    <x v="0"/>
    <x v="85"/>
    <n v="71"/>
    <n v="228"/>
    <x v="0"/>
    <x v="3"/>
    <s v="J"/>
    <x v="0"/>
  </r>
  <r>
    <x v="3"/>
    <x v="0"/>
    <x v="86"/>
    <n v="191"/>
    <n v="82"/>
    <x v="3"/>
    <x v="3"/>
    <s v="N"/>
    <x v="0"/>
  </r>
  <r>
    <x v="3"/>
    <x v="0"/>
    <x v="87"/>
    <n v="165"/>
    <n v="99"/>
    <x v="5"/>
    <x v="3"/>
    <s v="J"/>
    <x v="0"/>
  </r>
  <r>
    <x v="3"/>
    <x v="0"/>
    <x v="88"/>
    <n v="241"/>
    <n v="60"/>
    <x v="5"/>
    <x v="3"/>
    <s v="N"/>
    <x v="0"/>
  </r>
  <r>
    <x v="3"/>
    <x v="0"/>
    <x v="1294"/>
    <n v="34"/>
    <n v="439"/>
    <x v="0"/>
    <x v="3"/>
    <s v="N"/>
    <x v="0"/>
  </r>
  <r>
    <x v="3"/>
    <x v="0"/>
    <x v="90"/>
    <n v="37"/>
    <n v="412"/>
    <x v="0"/>
    <x v="3"/>
    <s v="N"/>
    <x v="0"/>
  </r>
  <r>
    <x v="3"/>
    <x v="0"/>
    <x v="91"/>
    <n v="61"/>
    <n v="259"/>
    <x v="3"/>
    <x v="3"/>
    <s v="J"/>
    <x v="0"/>
  </r>
  <r>
    <x v="3"/>
    <x v="0"/>
    <x v="92"/>
    <n v="52"/>
    <n v="306"/>
    <x v="0"/>
    <x v="3"/>
    <s v="N"/>
    <x v="0"/>
  </r>
  <r>
    <x v="3"/>
    <x v="0"/>
    <x v="93"/>
    <n v="33"/>
    <n v="447"/>
    <x v="3"/>
    <x v="3"/>
    <s v="J"/>
    <x v="0"/>
  </r>
  <r>
    <x v="3"/>
    <x v="0"/>
    <x v="94"/>
    <n v="351"/>
    <n v="32"/>
    <x v="0"/>
    <x v="3"/>
    <s v="J"/>
    <x v="0"/>
  </r>
  <r>
    <x v="3"/>
    <x v="0"/>
    <x v="95"/>
    <n v="41"/>
    <n v="380"/>
    <x v="3"/>
    <x v="3"/>
    <s v="N"/>
    <x v="0"/>
  </r>
  <r>
    <x v="3"/>
    <x v="0"/>
    <x v="96"/>
    <n v="31"/>
    <n v="475"/>
    <x v="2"/>
    <x v="3"/>
    <s v="N"/>
    <x v="0"/>
  </r>
  <r>
    <x v="3"/>
    <x v="0"/>
    <x v="97"/>
    <n v="201"/>
    <n v="76"/>
    <x v="3"/>
    <x v="3"/>
    <s v="N"/>
    <x v="0"/>
  </r>
  <r>
    <x v="3"/>
    <x v="0"/>
    <x v="98"/>
    <n v="25"/>
    <n v="557"/>
    <x v="3"/>
    <x v="3"/>
    <s v="J"/>
    <x v="0"/>
  </r>
  <r>
    <x v="3"/>
    <x v="0"/>
    <x v="1201"/>
    <n v="30"/>
    <n v="483"/>
    <x v="5"/>
    <x v="3"/>
    <s v="N"/>
    <x v="0"/>
  </r>
  <r>
    <x v="3"/>
    <x v="0"/>
    <x v="99"/>
    <n v="43"/>
    <n v="358"/>
    <x v="0"/>
    <x v="3"/>
    <s v="J"/>
    <x v="0"/>
  </r>
  <r>
    <x v="3"/>
    <x v="0"/>
    <x v="1105"/>
    <n v="26"/>
    <n v="539"/>
    <x v="5"/>
    <x v="3"/>
    <s v="N"/>
    <x v="0"/>
  </r>
  <r>
    <x v="3"/>
    <x v="0"/>
    <x v="100"/>
    <n v="43"/>
    <n v="358"/>
    <x v="0"/>
    <x v="3"/>
    <s v="N"/>
    <x v="0"/>
  </r>
  <r>
    <x v="3"/>
    <x v="0"/>
    <x v="101"/>
    <n v="329"/>
    <n v="38"/>
    <x v="2"/>
    <x v="3"/>
    <s v="J"/>
    <x v="0"/>
  </r>
  <r>
    <x v="3"/>
    <x v="0"/>
    <x v="102"/>
    <n v="28"/>
    <n v="508"/>
    <x v="3"/>
    <x v="3"/>
    <s v="J"/>
    <x v="0"/>
  </r>
  <r>
    <x v="3"/>
    <x v="0"/>
    <x v="1295"/>
    <n v="35"/>
    <n v="428"/>
    <x v="5"/>
    <x v="3"/>
    <s v="J"/>
    <x v="0"/>
  </r>
  <r>
    <x v="3"/>
    <x v="0"/>
    <x v="105"/>
    <n v="51"/>
    <n v="311"/>
    <x v="3"/>
    <x v="3"/>
    <s v="J"/>
    <x v="0"/>
  </r>
  <r>
    <x v="3"/>
    <x v="0"/>
    <x v="106"/>
    <n v="77"/>
    <n v="210"/>
    <x v="3"/>
    <x v="3"/>
    <s v="N"/>
    <x v="0"/>
  </r>
  <r>
    <x v="3"/>
    <x v="0"/>
    <x v="1296"/>
    <n v="25"/>
    <n v="557"/>
    <x v="3"/>
    <x v="3"/>
    <s v="J"/>
    <x v="0"/>
  </r>
  <r>
    <x v="3"/>
    <x v="0"/>
    <x v="107"/>
    <n v="35"/>
    <n v="428"/>
    <x v="4"/>
    <x v="3"/>
    <s v="N"/>
    <x v="0"/>
  </r>
  <r>
    <x v="3"/>
    <x v="0"/>
    <x v="111"/>
    <n v="29"/>
    <n v="492"/>
    <x v="5"/>
    <x v="3"/>
    <s v="N"/>
    <x v="0"/>
  </r>
  <r>
    <x v="3"/>
    <x v="0"/>
    <x v="112"/>
    <n v="50"/>
    <n v="316"/>
    <x v="0"/>
    <x v="3"/>
    <s v="N"/>
    <x v="0"/>
  </r>
  <r>
    <x v="3"/>
    <x v="0"/>
    <x v="1107"/>
    <n v="25"/>
    <n v="557"/>
    <x v="0"/>
    <x v="3"/>
    <s v="J"/>
    <x v="0"/>
  </r>
  <r>
    <x v="3"/>
    <x v="0"/>
    <x v="113"/>
    <n v="28"/>
    <n v="508"/>
    <x v="3"/>
    <x v="3"/>
    <s v="N"/>
    <x v="0"/>
  </r>
  <r>
    <x v="3"/>
    <x v="0"/>
    <x v="114"/>
    <n v="188"/>
    <n v="85"/>
    <x v="3"/>
    <x v="3"/>
    <s v="J"/>
    <x v="0"/>
  </r>
  <r>
    <x v="3"/>
    <x v="0"/>
    <x v="1297"/>
    <n v="25"/>
    <n v="557"/>
    <x v="5"/>
    <x v="3"/>
    <s v="J"/>
    <x v="0"/>
  </r>
  <r>
    <x v="3"/>
    <x v="0"/>
    <x v="115"/>
    <n v="190"/>
    <n v="83"/>
    <x v="0"/>
    <x v="3"/>
    <s v="N"/>
    <x v="0"/>
  </r>
  <r>
    <x v="3"/>
    <x v="0"/>
    <x v="116"/>
    <n v="56"/>
    <n v="277"/>
    <x v="5"/>
    <x v="3"/>
    <s v="N"/>
    <x v="0"/>
  </r>
  <r>
    <x v="3"/>
    <x v="0"/>
    <x v="117"/>
    <n v="36"/>
    <n v="420"/>
    <x v="3"/>
    <x v="4"/>
    <s v="N"/>
    <x v="0"/>
  </r>
  <r>
    <x v="3"/>
    <x v="0"/>
    <x v="118"/>
    <n v="43"/>
    <n v="358"/>
    <x v="2"/>
    <x v="4"/>
    <s v="J"/>
    <x v="0"/>
  </r>
  <r>
    <x v="3"/>
    <x v="0"/>
    <x v="119"/>
    <n v="105"/>
    <n v="159"/>
    <x v="0"/>
    <x v="4"/>
    <s v="J"/>
    <x v="1"/>
  </r>
  <r>
    <x v="3"/>
    <x v="0"/>
    <x v="120"/>
    <n v="123"/>
    <n v="137"/>
    <x v="5"/>
    <x v="4"/>
    <s v="J"/>
    <x v="0"/>
  </r>
  <r>
    <x v="3"/>
    <x v="0"/>
    <x v="122"/>
    <n v="109"/>
    <n v="154"/>
    <x v="3"/>
    <x v="4"/>
    <s v="N"/>
    <x v="0"/>
  </r>
  <r>
    <x v="3"/>
    <x v="0"/>
    <x v="1110"/>
    <n v="35"/>
    <n v="428"/>
    <x v="3"/>
    <x v="4"/>
    <s v="J"/>
    <x v="0"/>
  </r>
  <r>
    <x v="3"/>
    <x v="0"/>
    <x v="123"/>
    <n v="29"/>
    <n v="492"/>
    <x v="0"/>
    <x v="4"/>
    <s v="N"/>
    <x v="0"/>
  </r>
  <r>
    <x v="3"/>
    <x v="0"/>
    <x v="124"/>
    <n v="48"/>
    <n v="323"/>
    <x v="3"/>
    <x v="4"/>
    <s v="N"/>
    <x v="0"/>
  </r>
  <r>
    <x v="3"/>
    <x v="0"/>
    <x v="125"/>
    <n v="28"/>
    <n v="508"/>
    <x v="3"/>
    <x v="4"/>
    <s v="J"/>
    <x v="0"/>
  </r>
  <r>
    <x v="3"/>
    <x v="0"/>
    <x v="1112"/>
    <n v="36"/>
    <n v="420"/>
    <x v="3"/>
    <x v="4"/>
    <s v="J"/>
    <x v="0"/>
  </r>
  <r>
    <x v="3"/>
    <x v="0"/>
    <x v="126"/>
    <n v="51"/>
    <n v="311"/>
    <x v="0"/>
    <x v="4"/>
    <s v="J"/>
    <x v="0"/>
  </r>
  <r>
    <x v="3"/>
    <x v="0"/>
    <x v="127"/>
    <n v="102"/>
    <n v="163"/>
    <x v="3"/>
    <x v="4"/>
    <s v="J"/>
    <x v="0"/>
  </r>
  <r>
    <x v="3"/>
    <x v="0"/>
    <x v="1113"/>
    <n v="27"/>
    <n v="521"/>
    <x v="0"/>
    <x v="4"/>
    <s v="N"/>
    <x v="0"/>
  </r>
  <r>
    <x v="3"/>
    <x v="0"/>
    <x v="128"/>
    <n v="59"/>
    <n v="270"/>
    <x v="0"/>
    <x v="4"/>
    <s v="N"/>
    <x v="0"/>
  </r>
  <r>
    <x v="3"/>
    <x v="0"/>
    <x v="129"/>
    <n v="146"/>
    <n v="115"/>
    <x v="3"/>
    <x v="4"/>
    <s v="J"/>
    <x v="0"/>
  </r>
  <r>
    <x v="3"/>
    <x v="0"/>
    <x v="130"/>
    <n v="114"/>
    <n v="145"/>
    <x v="3"/>
    <x v="5"/>
    <s v="J"/>
    <x v="0"/>
  </r>
  <r>
    <x v="3"/>
    <x v="0"/>
    <x v="131"/>
    <n v="157"/>
    <n v="104"/>
    <x v="5"/>
    <x v="5"/>
    <s v="J"/>
    <x v="0"/>
  </r>
  <r>
    <x v="3"/>
    <x v="0"/>
    <x v="132"/>
    <n v="267"/>
    <n v="52"/>
    <x v="0"/>
    <x v="5"/>
    <s v="J"/>
    <x v="0"/>
  </r>
  <r>
    <x v="3"/>
    <x v="0"/>
    <x v="133"/>
    <n v="114"/>
    <n v="145"/>
    <x v="0"/>
    <x v="5"/>
    <s v="N"/>
    <x v="0"/>
  </r>
  <r>
    <x v="3"/>
    <x v="0"/>
    <x v="134"/>
    <n v="44"/>
    <n v="351"/>
    <x v="5"/>
    <x v="5"/>
    <s v="J"/>
    <x v="0"/>
  </r>
  <r>
    <x v="3"/>
    <x v="0"/>
    <x v="135"/>
    <n v="63"/>
    <n v="252"/>
    <x v="0"/>
    <x v="5"/>
    <s v="J"/>
    <x v="0"/>
  </r>
  <r>
    <x v="3"/>
    <x v="0"/>
    <x v="136"/>
    <n v="65"/>
    <n v="243"/>
    <x v="0"/>
    <x v="5"/>
    <s v="N"/>
    <x v="0"/>
  </r>
  <r>
    <x v="3"/>
    <x v="0"/>
    <x v="138"/>
    <n v="640"/>
    <n v="6"/>
    <x v="3"/>
    <x v="5"/>
    <s v="J"/>
    <x v="0"/>
  </r>
  <r>
    <x v="3"/>
    <x v="0"/>
    <x v="139"/>
    <n v="25"/>
    <n v="557"/>
    <x v="4"/>
    <x v="5"/>
    <s v="J"/>
    <x v="0"/>
  </r>
  <r>
    <x v="3"/>
    <x v="0"/>
    <x v="141"/>
    <n v="122"/>
    <n v="139"/>
    <x v="4"/>
    <x v="5"/>
    <s v="J"/>
    <x v="0"/>
  </r>
  <r>
    <x v="3"/>
    <x v="0"/>
    <x v="142"/>
    <n v="300"/>
    <n v="45"/>
    <x v="5"/>
    <x v="5"/>
    <s v="N"/>
    <x v="0"/>
  </r>
  <r>
    <x v="3"/>
    <x v="0"/>
    <x v="143"/>
    <n v="56"/>
    <n v="277"/>
    <x v="0"/>
    <x v="5"/>
    <s v="J"/>
    <x v="0"/>
  </r>
  <r>
    <x v="3"/>
    <x v="0"/>
    <x v="144"/>
    <n v="32"/>
    <n v="461"/>
    <x v="2"/>
    <x v="5"/>
    <s v="J"/>
    <x v="1"/>
  </r>
  <r>
    <x v="3"/>
    <x v="0"/>
    <x v="1298"/>
    <n v="30"/>
    <n v="483"/>
    <x v="0"/>
    <x v="5"/>
    <s v="J"/>
    <x v="0"/>
  </r>
  <r>
    <x v="3"/>
    <x v="0"/>
    <x v="146"/>
    <n v="31"/>
    <n v="475"/>
    <x v="1"/>
    <x v="5"/>
    <s v="N"/>
    <x v="0"/>
  </r>
  <r>
    <x v="3"/>
    <x v="0"/>
    <x v="147"/>
    <n v="25"/>
    <n v="557"/>
    <x v="0"/>
    <x v="5"/>
    <s v="N"/>
    <x v="0"/>
  </r>
  <r>
    <x v="3"/>
    <x v="0"/>
    <x v="149"/>
    <n v="102"/>
    <n v="163"/>
    <x v="3"/>
    <x v="5"/>
    <s v="J"/>
    <x v="0"/>
  </r>
  <r>
    <x v="3"/>
    <x v="0"/>
    <x v="150"/>
    <n v="46"/>
    <n v="339"/>
    <x v="4"/>
    <x v="6"/>
    <s v="N"/>
    <x v="0"/>
  </r>
  <r>
    <x v="3"/>
    <x v="0"/>
    <x v="151"/>
    <n v="44"/>
    <n v="351"/>
    <x v="4"/>
    <x v="6"/>
    <s v="J"/>
    <x v="0"/>
  </r>
  <r>
    <x v="3"/>
    <x v="0"/>
    <x v="152"/>
    <n v="37"/>
    <n v="412"/>
    <x v="5"/>
    <x v="6"/>
    <s v="N"/>
    <x v="0"/>
  </r>
  <r>
    <x v="3"/>
    <x v="0"/>
    <x v="1115"/>
    <n v="25"/>
    <n v="557"/>
    <x v="5"/>
    <x v="6"/>
    <s v="J"/>
    <x v="0"/>
  </r>
  <r>
    <x v="3"/>
    <x v="0"/>
    <x v="153"/>
    <n v="114"/>
    <n v="145"/>
    <x v="5"/>
    <x v="6"/>
    <s v="J"/>
    <x v="0"/>
  </r>
  <r>
    <x v="3"/>
    <x v="0"/>
    <x v="154"/>
    <n v="38"/>
    <n v="406"/>
    <x v="5"/>
    <x v="6"/>
    <s v="J"/>
    <x v="0"/>
  </r>
  <r>
    <x v="3"/>
    <x v="0"/>
    <x v="155"/>
    <n v="33"/>
    <n v="447"/>
    <x v="3"/>
    <x v="6"/>
    <s v="N"/>
    <x v="0"/>
  </r>
  <r>
    <x v="3"/>
    <x v="0"/>
    <x v="156"/>
    <n v="364"/>
    <n v="29"/>
    <x v="3"/>
    <x v="6"/>
    <s v="N"/>
    <x v="0"/>
  </r>
  <r>
    <x v="3"/>
    <x v="0"/>
    <x v="1299"/>
    <n v="31"/>
    <n v="475"/>
    <x v="1"/>
    <x v="6"/>
    <s v="N"/>
    <x v="0"/>
  </r>
  <r>
    <x v="3"/>
    <x v="0"/>
    <x v="1300"/>
    <n v="26"/>
    <n v="539"/>
    <x v="3"/>
    <x v="6"/>
    <s v="N"/>
    <x v="0"/>
  </r>
  <r>
    <x v="3"/>
    <x v="0"/>
    <x v="157"/>
    <n v="55"/>
    <n v="285"/>
    <x v="1"/>
    <x v="6"/>
    <s v="J"/>
    <x v="0"/>
  </r>
  <r>
    <x v="3"/>
    <x v="0"/>
    <x v="1301"/>
    <n v="32"/>
    <n v="461"/>
    <x v="5"/>
    <x v="6"/>
    <s v="J"/>
    <x v="0"/>
  </r>
  <r>
    <x v="3"/>
    <x v="0"/>
    <x v="158"/>
    <n v="30"/>
    <n v="483"/>
    <x v="0"/>
    <x v="6"/>
    <s v="N"/>
    <x v="0"/>
  </r>
  <r>
    <x v="3"/>
    <x v="0"/>
    <x v="159"/>
    <n v="293"/>
    <n v="47"/>
    <x v="3"/>
    <x v="6"/>
    <s v="J"/>
    <x v="0"/>
  </r>
  <r>
    <x v="3"/>
    <x v="0"/>
    <x v="160"/>
    <n v="137"/>
    <n v="126"/>
    <x v="0"/>
    <x v="7"/>
    <s v="J"/>
    <x v="0"/>
  </r>
  <r>
    <x v="3"/>
    <x v="0"/>
    <x v="161"/>
    <n v="41"/>
    <n v="380"/>
    <x v="5"/>
    <x v="7"/>
    <s v="J"/>
    <x v="0"/>
  </r>
  <r>
    <x v="3"/>
    <x v="0"/>
    <x v="162"/>
    <n v="33"/>
    <n v="447"/>
    <x v="3"/>
    <x v="7"/>
    <s v="J"/>
    <x v="0"/>
  </r>
  <r>
    <x v="3"/>
    <x v="0"/>
    <x v="163"/>
    <n v="151"/>
    <n v="111"/>
    <x v="4"/>
    <x v="7"/>
    <s v="J"/>
    <x v="0"/>
  </r>
  <r>
    <x v="3"/>
    <x v="0"/>
    <x v="1302"/>
    <n v="26"/>
    <n v="539"/>
    <x v="5"/>
    <x v="7"/>
    <s v="N"/>
    <x v="0"/>
  </r>
  <r>
    <x v="3"/>
    <x v="0"/>
    <x v="164"/>
    <n v="225"/>
    <n v="65"/>
    <x v="0"/>
    <x v="7"/>
    <s v="J"/>
    <x v="0"/>
  </r>
  <r>
    <x v="3"/>
    <x v="0"/>
    <x v="165"/>
    <n v="378"/>
    <n v="27"/>
    <x v="3"/>
    <x v="7"/>
    <s v="N"/>
    <x v="0"/>
  </r>
  <r>
    <x v="3"/>
    <x v="0"/>
    <x v="166"/>
    <n v="65"/>
    <n v="243"/>
    <x v="3"/>
    <x v="7"/>
    <s v="J"/>
    <x v="0"/>
  </r>
  <r>
    <x v="3"/>
    <x v="0"/>
    <x v="167"/>
    <n v="78"/>
    <n v="208"/>
    <x v="2"/>
    <x v="8"/>
    <s v="N"/>
    <x v="0"/>
  </r>
  <r>
    <x v="3"/>
    <x v="0"/>
    <x v="168"/>
    <n v="99"/>
    <n v="171"/>
    <x v="4"/>
    <x v="8"/>
    <s v="N"/>
    <x v="0"/>
  </r>
  <r>
    <x v="3"/>
    <x v="0"/>
    <x v="171"/>
    <n v="32"/>
    <n v="461"/>
    <x v="3"/>
    <x v="8"/>
    <s v="J"/>
    <x v="1"/>
  </r>
  <r>
    <x v="3"/>
    <x v="0"/>
    <x v="172"/>
    <n v="32"/>
    <n v="461"/>
    <x v="0"/>
    <x v="8"/>
    <s v="N"/>
    <x v="0"/>
  </r>
  <r>
    <x v="3"/>
    <x v="0"/>
    <x v="173"/>
    <n v="66"/>
    <n v="239"/>
    <x v="0"/>
    <x v="8"/>
    <s v="N"/>
    <x v="0"/>
  </r>
  <r>
    <x v="3"/>
    <x v="0"/>
    <x v="1203"/>
    <n v="28"/>
    <n v="508"/>
    <x v="5"/>
    <x v="8"/>
    <s v="J"/>
    <x v="0"/>
  </r>
  <r>
    <x v="3"/>
    <x v="0"/>
    <x v="174"/>
    <n v="151"/>
    <n v="111"/>
    <x v="0"/>
    <x v="8"/>
    <s v="J"/>
    <x v="0"/>
  </r>
  <r>
    <x v="3"/>
    <x v="0"/>
    <x v="176"/>
    <n v="39"/>
    <n v="399"/>
    <x v="0"/>
    <x v="8"/>
    <s v="J"/>
    <x v="1"/>
  </r>
  <r>
    <x v="3"/>
    <x v="0"/>
    <x v="177"/>
    <n v="34"/>
    <n v="439"/>
    <x v="5"/>
    <x v="8"/>
    <s v="N"/>
    <x v="0"/>
  </r>
  <r>
    <x v="3"/>
    <x v="0"/>
    <x v="178"/>
    <n v="42"/>
    <n v="369"/>
    <x v="5"/>
    <x v="8"/>
    <s v="J"/>
    <x v="0"/>
  </r>
  <r>
    <x v="3"/>
    <x v="0"/>
    <x v="179"/>
    <n v="72"/>
    <n v="224"/>
    <x v="3"/>
    <x v="8"/>
    <s v="N"/>
    <x v="0"/>
  </r>
  <r>
    <x v="3"/>
    <x v="0"/>
    <x v="180"/>
    <n v="58"/>
    <n v="273"/>
    <x v="3"/>
    <x v="8"/>
    <s v="J"/>
    <x v="0"/>
  </r>
  <r>
    <x v="3"/>
    <x v="0"/>
    <x v="181"/>
    <n v="41"/>
    <n v="380"/>
    <x v="2"/>
    <x v="8"/>
    <s v="N"/>
    <x v="0"/>
  </r>
  <r>
    <x v="3"/>
    <x v="0"/>
    <x v="1118"/>
    <n v="27"/>
    <n v="521"/>
    <x v="3"/>
    <x v="9"/>
    <s v="J"/>
    <x v="0"/>
  </r>
  <r>
    <x v="3"/>
    <x v="0"/>
    <x v="182"/>
    <n v="202"/>
    <n v="75"/>
    <x v="3"/>
    <x v="9"/>
    <s v="J"/>
    <x v="1"/>
  </r>
  <r>
    <x v="3"/>
    <x v="0"/>
    <x v="183"/>
    <n v="333"/>
    <n v="35"/>
    <x v="3"/>
    <x v="9"/>
    <s v="J"/>
    <x v="0"/>
  </r>
  <r>
    <x v="3"/>
    <x v="0"/>
    <x v="184"/>
    <n v="26"/>
    <n v="539"/>
    <x v="4"/>
    <x v="9"/>
    <s v="J"/>
    <x v="1"/>
  </r>
  <r>
    <x v="3"/>
    <x v="0"/>
    <x v="185"/>
    <n v="133"/>
    <n v="128"/>
    <x v="0"/>
    <x v="9"/>
    <s v="J"/>
    <x v="0"/>
  </r>
  <r>
    <x v="3"/>
    <x v="0"/>
    <x v="186"/>
    <n v="48"/>
    <n v="323"/>
    <x v="4"/>
    <x v="9"/>
    <s v="N"/>
    <x v="0"/>
  </r>
  <r>
    <x v="3"/>
    <x v="0"/>
    <x v="188"/>
    <n v="33"/>
    <n v="447"/>
    <x v="0"/>
    <x v="9"/>
    <s v="J"/>
    <x v="0"/>
  </r>
  <r>
    <x v="3"/>
    <x v="0"/>
    <x v="189"/>
    <n v="38"/>
    <n v="406"/>
    <x v="5"/>
    <x v="9"/>
    <s v="J"/>
    <x v="0"/>
  </r>
  <r>
    <x v="3"/>
    <x v="0"/>
    <x v="190"/>
    <n v="132"/>
    <n v="129"/>
    <x v="3"/>
    <x v="9"/>
    <s v="J"/>
    <x v="0"/>
  </r>
  <r>
    <x v="3"/>
    <x v="0"/>
    <x v="191"/>
    <n v="26"/>
    <n v="539"/>
    <x v="0"/>
    <x v="9"/>
    <s v="N"/>
    <x v="0"/>
  </r>
  <r>
    <x v="3"/>
    <x v="0"/>
    <x v="192"/>
    <n v="54"/>
    <n v="289"/>
    <x v="0"/>
    <x v="9"/>
    <s v="N"/>
    <x v="0"/>
  </r>
  <r>
    <x v="3"/>
    <x v="0"/>
    <x v="193"/>
    <n v="381"/>
    <n v="26"/>
    <x v="0"/>
    <x v="9"/>
    <s v="J"/>
    <x v="1"/>
  </r>
  <r>
    <x v="3"/>
    <x v="0"/>
    <x v="194"/>
    <n v="89"/>
    <n v="189"/>
    <x v="0"/>
    <x v="9"/>
    <s v="J"/>
    <x v="0"/>
  </r>
  <r>
    <x v="3"/>
    <x v="0"/>
    <x v="195"/>
    <n v="354"/>
    <n v="31"/>
    <x v="2"/>
    <x v="9"/>
    <s v="N"/>
    <x v="0"/>
  </r>
  <r>
    <x v="3"/>
    <x v="0"/>
    <x v="196"/>
    <n v="77"/>
    <n v="210"/>
    <x v="3"/>
    <x v="9"/>
    <s v="J"/>
    <x v="0"/>
  </r>
  <r>
    <x v="3"/>
    <x v="0"/>
    <x v="197"/>
    <n v="261"/>
    <n v="54"/>
    <x v="0"/>
    <x v="9"/>
    <s v="J"/>
    <x v="0"/>
  </r>
  <r>
    <x v="3"/>
    <x v="0"/>
    <x v="198"/>
    <n v="145"/>
    <n v="117"/>
    <x v="5"/>
    <x v="9"/>
    <s v="N"/>
    <x v="0"/>
  </r>
  <r>
    <x v="3"/>
    <x v="0"/>
    <x v="199"/>
    <n v="33"/>
    <n v="447"/>
    <x v="3"/>
    <x v="9"/>
    <s v="J"/>
    <x v="0"/>
  </r>
  <r>
    <x v="3"/>
    <x v="0"/>
    <x v="200"/>
    <n v="242"/>
    <n v="59"/>
    <x v="2"/>
    <x v="9"/>
    <s v="J"/>
    <x v="0"/>
  </r>
  <r>
    <x v="3"/>
    <x v="0"/>
    <x v="202"/>
    <n v="139"/>
    <n v="124"/>
    <x v="3"/>
    <x v="9"/>
    <s v="J"/>
    <x v="1"/>
  </r>
  <r>
    <x v="3"/>
    <x v="0"/>
    <x v="203"/>
    <n v="109"/>
    <n v="154"/>
    <x v="2"/>
    <x v="9"/>
    <s v="N"/>
    <x v="0"/>
  </r>
  <r>
    <x v="3"/>
    <x v="0"/>
    <x v="204"/>
    <n v="74"/>
    <n v="217"/>
    <x v="0"/>
    <x v="9"/>
    <s v="N"/>
    <x v="0"/>
  </r>
  <r>
    <x v="3"/>
    <x v="0"/>
    <x v="205"/>
    <n v="339"/>
    <n v="33"/>
    <x v="5"/>
    <x v="9"/>
    <s v="N"/>
    <x v="0"/>
  </r>
  <r>
    <x v="3"/>
    <x v="0"/>
    <x v="206"/>
    <n v="51"/>
    <n v="311"/>
    <x v="4"/>
    <x v="9"/>
    <s v="N"/>
    <x v="0"/>
  </r>
  <r>
    <x v="3"/>
    <x v="0"/>
    <x v="207"/>
    <n v="34"/>
    <n v="439"/>
    <x v="5"/>
    <x v="9"/>
    <s v="N"/>
    <x v="0"/>
  </r>
  <r>
    <x v="3"/>
    <x v="0"/>
    <x v="208"/>
    <n v="120"/>
    <n v="140"/>
    <x v="5"/>
    <x v="9"/>
    <s v="N"/>
    <x v="0"/>
  </r>
  <r>
    <x v="3"/>
    <x v="0"/>
    <x v="209"/>
    <n v="42"/>
    <n v="369"/>
    <x v="4"/>
    <x v="9"/>
    <s v="J"/>
    <x v="0"/>
  </r>
  <r>
    <x v="3"/>
    <x v="0"/>
    <x v="210"/>
    <n v="25"/>
    <n v="557"/>
    <x v="0"/>
    <x v="9"/>
    <s v="J"/>
    <x v="0"/>
  </r>
  <r>
    <x v="3"/>
    <x v="0"/>
    <x v="211"/>
    <n v="157"/>
    <n v="104"/>
    <x v="0"/>
    <x v="9"/>
    <s v="N"/>
    <x v="0"/>
  </r>
  <r>
    <x v="3"/>
    <x v="0"/>
    <x v="213"/>
    <n v="145"/>
    <n v="117"/>
    <x v="0"/>
    <x v="9"/>
    <s v="N"/>
    <x v="0"/>
  </r>
  <r>
    <x v="3"/>
    <x v="0"/>
    <x v="214"/>
    <n v="331"/>
    <n v="37"/>
    <x v="3"/>
    <x v="9"/>
    <s v="N"/>
    <x v="0"/>
  </r>
  <r>
    <x v="3"/>
    <x v="0"/>
    <x v="216"/>
    <n v="30"/>
    <n v="483"/>
    <x v="1"/>
    <x v="9"/>
    <s v="J"/>
    <x v="0"/>
  </r>
  <r>
    <x v="3"/>
    <x v="0"/>
    <x v="1120"/>
    <n v="40"/>
    <n v="390"/>
    <x v="5"/>
    <x v="9"/>
    <s v="J"/>
    <x v="0"/>
  </r>
  <r>
    <x v="3"/>
    <x v="0"/>
    <x v="217"/>
    <n v="101"/>
    <n v="167"/>
    <x v="5"/>
    <x v="9"/>
    <s v="N"/>
    <x v="0"/>
  </r>
  <r>
    <x v="3"/>
    <x v="0"/>
    <x v="218"/>
    <n v="645"/>
    <n v="5"/>
    <x v="0"/>
    <x v="9"/>
    <s v="J"/>
    <x v="0"/>
  </r>
  <r>
    <x v="3"/>
    <x v="0"/>
    <x v="1303"/>
    <n v="25"/>
    <n v="557"/>
    <x v="5"/>
    <x v="9"/>
    <s v="J"/>
    <x v="0"/>
  </r>
  <r>
    <x v="3"/>
    <x v="0"/>
    <x v="220"/>
    <n v="154"/>
    <n v="108"/>
    <x v="2"/>
    <x v="9"/>
    <s v="N"/>
    <x v="0"/>
  </r>
  <r>
    <x v="3"/>
    <x v="0"/>
    <x v="221"/>
    <n v="29"/>
    <n v="492"/>
    <x v="3"/>
    <x v="9"/>
    <s v="J"/>
    <x v="0"/>
  </r>
  <r>
    <x v="3"/>
    <x v="0"/>
    <x v="222"/>
    <n v="36"/>
    <n v="420"/>
    <x v="0"/>
    <x v="9"/>
    <s v="J"/>
    <x v="0"/>
  </r>
  <r>
    <x v="3"/>
    <x v="0"/>
    <x v="223"/>
    <n v="179"/>
    <n v="90"/>
    <x v="2"/>
    <x v="9"/>
    <s v="J"/>
    <x v="0"/>
  </r>
  <r>
    <x v="3"/>
    <x v="0"/>
    <x v="224"/>
    <n v="81"/>
    <n v="204"/>
    <x v="3"/>
    <x v="9"/>
    <s v="J"/>
    <x v="0"/>
  </r>
  <r>
    <x v="3"/>
    <x v="0"/>
    <x v="225"/>
    <n v="91"/>
    <n v="182"/>
    <x v="3"/>
    <x v="9"/>
    <s v="N"/>
    <x v="0"/>
  </r>
  <r>
    <x v="3"/>
    <x v="0"/>
    <x v="226"/>
    <n v="178"/>
    <n v="91"/>
    <x v="2"/>
    <x v="9"/>
    <s v="N"/>
    <x v="0"/>
  </r>
  <r>
    <x v="3"/>
    <x v="0"/>
    <x v="1304"/>
    <n v="39"/>
    <n v="399"/>
    <x v="5"/>
    <x v="9"/>
    <s v="N"/>
    <x v="0"/>
  </r>
  <r>
    <x v="3"/>
    <x v="0"/>
    <x v="227"/>
    <n v="33"/>
    <n v="447"/>
    <x v="2"/>
    <x v="9"/>
    <s v="N"/>
    <x v="0"/>
  </r>
  <r>
    <x v="3"/>
    <x v="0"/>
    <x v="229"/>
    <n v="267"/>
    <n v="52"/>
    <x v="3"/>
    <x v="9"/>
    <s v="N"/>
    <x v="0"/>
  </r>
  <r>
    <x v="3"/>
    <x v="0"/>
    <x v="231"/>
    <n v="125"/>
    <n v="136"/>
    <x v="3"/>
    <x v="9"/>
    <s v="N"/>
    <x v="0"/>
  </r>
  <r>
    <x v="3"/>
    <x v="0"/>
    <x v="232"/>
    <n v="72"/>
    <n v="224"/>
    <x v="0"/>
    <x v="9"/>
    <s v="J"/>
    <x v="0"/>
  </r>
  <r>
    <x v="3"/>
    <x v="0"/>
    <x v="233"/>
    <n v="208"/>
    <n v="70"/>
    <x v="1"/>
    <x v="9"/>
    <s v="J"/>
    <x v="0"/>
  </r>
  <r>
    <x v="3"/>
    <x v="0"/>
    <x v="235"/>
    <n v="32"/>
    <n v="461"/>
    <x v="3"/>
    <x v="9"/>
    <s v="N"/>
    <x v="0"/>
  </r>
  <r>
    <x v="3"/>
    <x v="0"/>
    <x v="236"/>
    <n v="89"/>
    <n v="189"/>
    <x v="0"/>
    <x v="9"/>
    <s v="J"/>
    <x v="1"/>
  </r>
  <r>
    <x v="3"/>
    <x v="0"/>
    <x v="237"/>
    <n v="110"/>
    <n v="152"/>
    <x v="0"/>
    <x v="9"/>
    <s v="J"/>
    <x v="1"/>
  </r>
  <r>
    <x v="3"/>
    <x v="0"/>
    <x v="238"/>
    <n v="143"/>
    <n v="120"/>
    <x v="1"/>
    <x v="9"/>
    <s v="J"/>
    <x v="0"/>
  </r>
  <r>
    <x v="3"/>
    <x v="0"/>
    <x v="239"/>
    <n v="57"/>
    <n v="274"/>
    <x v="0"/>
    <x v="9"/>
    <s v="N"/>
    <x v="0"/>
  </r>
  <r>
    <x v="3"/>
    <x v="0"/>
    <x v="240"/>
    <n v="82"/>
    <n v="202"/>
    <x v="2"/>
    <x v="9"/>
    <s v="J"/>
    <x v="0"/>
  </r>
  <r>
    <x v="3"/>
    <x v="0"/>
    <x v="241"/>
    <n v="43"/>
    <n v="358"/>
    <x v="5"/>
    <x v="9"/>
    <s v="N"/>
    <x v="0"/>
  </r>
  <r>
    <x v="3"/>
    <x v="0"/>
    <x v="1305"/>
    <n v="28"/>
    <n v="508"/>
    <x v="0"/>
    <x v="9"/>
    <s v="J"/>
    <x v="0"/>
  </r>
  <r>
    <x v="3"/>
    <x v="0"/>
    <x v="242"/>
    <n v="37"/>
    <n v="412"/>
    <x v="0"/>
    <x v="9"/>
    <s v="N"/>
    <x v="0"/>
  </r>
  <r>
    <x v="3"/>
    <x v="0"/>
    <x v="243"/>
    <n v="167"/>
    <n v="98"/>
    <x v="0"/>
    <x v="9"/>
    <s v="N"/>
    <x v="0"/>
  </r>
  <r>
    <x v="3"/>
    <x v="0"/>
    <x v="244"/>
    <n v="56"/>
    <n v="277"/>
    <x v="3"/>
    <x v="9"/>
    <s v="J"/>
    <x v="0"/>
  </r>
  <r>
    <x v="3"/>
    <x v="0"/>
    <x v="245"/>
    <n v="35"/>
    <n v="428"/>
    <x v="5"/>
    <x v="9"/>
    <s v="J"/>
    <x v="0"/>
  </r>
  <r>
    <x v="3"/>
    <x v="0"/>
    <x v="246"/>
    <n v="99"/>
    <n v="171"/>
    <x v="3"/>
    <x v="9"/>
    <s v="N"/>
    <x v="0"/>
  </r>
  <r>
    <x v="3"/>
    <x v="0"/>
    <x v="247"/>
    <n v="28"/>
    <n v="508"/>
    <x v="5"/>
    <x v="9"/>
    <s v="J"/>
    <x v="0"/>
  </r>
  <r>
    <x v="3"/>
    <x v="0"/>
    <x v="249"/>
    <n v="169"/>
    <n v="95"/>
    <x v="5"/>
    <x v="9"/>
    <s v="N"/>
    <x v="0"/>
  </r>
  <r>
    <x v="3"/>
    <x v="0"/>
    <x v="228"/>
    <n v="157"/>
    <n v="104"/>
    <x v="3"/>
    <x v="9"/>
    <s v="J"/>
    <x v="0"/>
  </r>
  <r>
    <x v="3"/>
    <x v="0"/>
    <x v="250"/>
    <n v="43"/>
    <n v="358"/>
    <x v="3"/>
    <x v="9"/>
    <s v="J"/>
    <x v="1"/>
  </r>
  <r>
    <x v="3"/>
    <x v="0"/>
    <x v="251"/>
    <n v="48"/>
    <n v="323"/>
    <x v="0"/>
    <x v="9"/>
    <s v="J"/>
    <x v="0"/>
  </r>
  <r>
    <x v="3"/>
    <x v="0"/>
    <x v="252"/>
    <n v="75"/>
    <n v="213"/>
    <x v="0"/>
    <x v="9"/>
    <s v="N"/>
    <x v="0"/>
  </r>
  <r>
    <x v="3"/>
    <x v="0"/>
    <x v="253"/>
    <n v="440"/>
    <n v="19"/>
    <x v="5"/>
    <x v="9"/>
    <s v="J"/>
    <x v="0"/>
  </r>
  <r>
    <x v="3"/>
    <x v="0"/>
    <x v="254"/>
    <n v="132"/>
    <n v="129"/>
    <x v="5"/>
    <x v="9"/>
    <s v="J"/>
    <x v="0"/>
  </r>
  <r>
    <x v="3"/>
    <x v="0"/>
    <x v="256"/>
    <n v="54"/>
    <n v="289"/>
    <x v="2"/>
    <x v="9"/>
    <s v="J"/>
    <x v="0"/>
  </r>
  <r>
    <x v="3"/>
    <x v="0"/>
    <x v="257"/>
    <n v="238"/>
    <n v="61"/>
    <x v="0"/>
    <x v="9"/>
    <s v="N"/>
    <x v="0"/>
  </r>
  <r>
    <x v="3"/>
    <x v="0"/>
    <x v="258"/>
    <n v="90"/>
    <n v="185"/>
    <x v="5"/>
    <x v="9"/>
    <s v="N"/>
    <x v="0"/>
  </r>
  <r>
    <x v="3"/>
    <x v="0"/>
    <x v="831"/>
    <n v="41"/>
    <n v="380"/>
    <x v="3"/>
    <x v="9"/>
    <s v="J"/>
    <x v="0"/>
  </r>
  <r>
    <x v="3"/>
    <x v="0"/>
    <x v="259"/>
    <n v="52"/>
    <n v="306"/>
    <x v="3"/>
    <x v="10"/>
    <s v="J"/>
    <x v="0"/>
  </r>
  <r>
    <x v="3"/>
    <x v="0"/>
    <x v="260"/>
    <n v="44"/>
    <n v="351"/>
    <x v="5"/>
    <x v="10"/>
    <s v="N"/>
    <x v="0"/>
  </r>
  <r>
    <x v="3"/>
    <x v="0"/>
    <x v="261"/>
    <n v="188"/>
    <n v="85"/>
    <x v="2"/>
    <x v="10"/>
    <s v="J"/>
    <x v="0"/>
  </r>
  <r>
    <x v="3"/>
    <x v="0"/>
    <x v="262"/>
    <n v="73"/>
    <n v="221"/>
    <x v="2"/>
    <x v="10"/>
    <s v="J"/>
    <x v="0"/>
  </r>
  <r>
    <x v="3"/>
    <x v="0"/>
    <x v="264"/>
    <n v="55"/>
    <n v="285"/>
    <x v="5"/>
    <x v="10"/>
    <s v="N"/>
    <x v="0"/>
  </r>
  <r>
    <x v="3"/>
    <x v="0"/>
    <x v="265"/>
    <n v="143"/>
    <n v="120"/>
    <x v="2"/>
    <x v="10"/>
    <s v="N"/>
    <x v="0"/>
  </r>
  <r>
    <x v="3"/>
    <x v="0"/>
    <x v="1280"/>
    <n v="25"/>
    <n v="557"/>
    <x v="3"/>
    <x v="10"/>
    <s v="J"/>
    <x v="0"/>
  </r>
  <r>
    <x v="3"/>
    <x v="0"/>
    <x v="266"/>
    <n v="25"/>
    <n v="557"/>
    <x v="5"/>
    <x v="10"/>
    <s v="J"/>
    <x v="0"/>
  </r>
  <r>
    <x v="3"/>
    <x v="0"/>
    <x v="267"/>
    <n v="59"/>
    <n v="270"/>
    <x v="0"/>
    <x v="10"/>
    <s v="N"/>
    <x v="0"/>
  </r>
  <r>
    <x v="3"/>
    <x v="0"/>
    <x v="268"/>
    <n v="87"/>
    <n v="192"/>
    <x v="3"/>
    <x v="10"/>
    <s v="J"/>
    <x v="0"/>
  </r>
  <r>
    <x v="3"/>
    <x v="0"/>
    <x v="271"/>
    <n v="35"/>
    <n v="428"/>
    <x v="0"/>
    <x v="10"/>
    <s v="J"/>
    <x v="0"/>
  </r>
  <r>
    <x v="3"/>
    <x v="0"/>
    <x v="272"/>
    <n v="42"/>
    <n v="369"/>
    <x v="0"/>
    <x v="10"/>
    <s v="J"/>
    <x v="0"/>
  </r>
  <r>
    <x v="3"/>
    <x v="0"/>
    <x v="273"/>
    <n v="69"/>
    <n v="231"/>
    <x v="0"/>
    <x v="10"/>
    <s v="N"/>
    <x v="0"/>
  </r>
  <r>
    <x v="3"/>
    <x v="0"/>
    <x v="274"/>
    <n v="60"/>
    <n v="267"/>
    <x v="3"/>
    <x v="10"/>
    <s v="N"/>
    <x v="0"/>
  </r>
  <r>
    <x v="3"/>
    <x v="0"/>
    <x v="275"/>
    <n v="56"/>
    <n v="277"/>
    <x v="3"/>
    <x v="10"/>
    <s v="N"/>
    <x v="0"/>
  </r>
  <r>
    <x v="3"/>
    <x v="0"/>
    <x v="277"/>
    <n v="54"/>
    <n v="289"/>
    <x v="0"/>
    <x v="10"/>
    <s v="N"/>
    <x v="0"/>
  </r>
  <r>
    <x v="3"/>
    <x v="0"/>
    <x v="278"/>
    <n v="171"/>
    <n v="93"/>
    <x v="3"/>
    <x v="10"/>
    <s v="N"/>
    <x v="0"/>
  </r>
  <r>
    <x v="3"/>
    <x v="0"/>
    <x v="279"/>
    <n v="36"/>
    <n v="420"/>
    <x v="0"/>
    <x v="10"/>
    <s v="J"/>
    <x v="0"/>
  </r>
  <r>
    <x v="3"/>
    <x v="0"/>
    <x v="280"/>
    <n v="141"/>
    <n v="122"/>
    <x v="3"/>
    <x v="10"/>
    <s v="N"/>
    <x v="0"/>
  </r>
  <r>
    <x v="3"/>
    <x v="0"/>
    <x v="281"/>
    <n v="55"/>
    <n v="285"/>
    <x v="0"/>
    <x v="10"/>
    <s v="N"/>
    <x v="0"/>
  </r>
  <r>
    <x v="3"/>
    <x v="0"/>
    <x v="282"/>
    <n v="434"/>
    <n v="20"/>
    <x v="3"/>
    <x v="11"/>
    <s v="N"/>
    <x v="0"/>
  </r>
  <r>
    <x v="3"/>
    <x v="0"/>
    <x v="283"/>
    <n v="47"/>
    <n v="334"/>
    <x v="0"/>
    <x v="11"/>
    <s v="N"/>
    <x v="0"/>
  </r>
  <r>
    <x v="3"/>
    <x v="0"/>
    <x v="284"/>
    <n v="109"/>
    <n v="154"/>
    <x v="4"/>
    <x v="11"/>
    <s v="N"/>
    <x v="0"/>
  </r>
  <r>
    <x v="3"/>
    <x v="0"/>
    <x v="285"/>
    <n v="45"/>
    <n v="346"/>
    <x v="1"/>
    <x v="11"/>
    <s v="J"/>
    <x v="0"/>
  </r>
  <r>
    <x v="3"/>
    <x v="0"/>
    <x v="286"/>
    <n v="29"/>
    <n v="492"/>
    <x v="2"/>
    <x v="11"/>
    <s v="N"/>
    <x v="0"/>
  </r>
  <r>
    <x v="3"/>
    <x v="0"/>
    <x v="287"/>
    <n v="146"/>
    <n v="115"/>
    <x v="3"/>
    <x v="11"/>
    <s v="N"/>
    <x v="0"/>
  </r>
  <r>
    <x v="3"/>
    <x v="0"/>
    <x v="288"/>
    <n v="52"/>
    <n v="306"/>
    <x v="5"/>
    <x v="11"/>
    <s v="N"/>
    <x v="0"/>
  </r>
  <r>
    <x v="3"/>
    <x v="0"/>
    <x v="289"/>
    <n v="47"/>
    <n v="334"/>
    <x v="5"/>
    <x v="11"/>
    <s v="N"/>
    <x v="0"/>
  </r>
  <r>
    <x v="3"/>
    <x v="0"/>
    <x v="290"/>
    <n v="32"/>
    <n v="461"/>
    <x v="2"/>
    <x v="11"/>
    <s v="N"/>
    <x v="0"/>
  </r>
  <r>
    <x v="3"/>
    <x v="0"/>
    <x v="291"/>
    <n v="85"/>
    <n v="196"/>
    <x v="3"/>
    <x v="11"/>
    <s v="N"/>
    <x v="0"/>
  </r>
  <r>
    <x v="3"/>
    <x v="0"/>
    <x v="292"/>
    <n v="32"/>
    <n v="461"/>
    <x v="1"/>
    <x v="11"/>
    <s v="J"/>
    <x v="0"/>
  </r>
  <r>
    <x v="3"/>
    <x v="0"/>
    <x v="293"/>
    <n v="100"/>
    <n v="168"/>
    <x v="2"/>
    <x v="11"/>
    <s v="J"/>
    <x v="1"/>
  </r>
  <r>
    <x v="3"/>
    <x v="0"/>
    <x v="294"/>
    <n v="597"/>
    <n v="9"/>
    <x v="3"/>
    <x v="11"/>
    <s v="N"/>
    <x v="0"/>
  </r>
  <r>
    <x v="3"/>
    <x v="0"/>
    <x v="295"/>
    <n v="70"/>
    <n v="230"/>
    <x v="3"/>
    <x v="11"/>
    <s v="J"/>
    <x v="0"/>
  </r>
  <r>
    <x v="3"/>
    <x v="0"/>
    <x v="296"/>
    <n v="67"/>
    <n v="238"/>
    <x v="0"/>
    <x v="11"/>
    <s v="J"/>
    <x v="1"/>
  </r>
  <r>
    <x v="3"/>
    <x v="0"/>
    <x v="297"/>
    <n v="84"/>
    <n v="198"/>
    <x v="2"/>
    <x v="11"/>
    <s v="N"/>
    <x v="0"/>
  </r>
  <r>
    <x v="3"/>
    <x v="0"/>
    <x v="298"/>
    <n v="532"/>
    <n v="13"/>
    <x v="3"/>
    <x v="11"/>
    <s v="N"/>
    <x v="0"/>
  </r>
  <r>
    <x v="3"/>
    <x v="0"/>
    <x v="299"/>
    <n v="26"/>
    <n v="539"/>
    <x v="5"/>
    <x v="11"/>
    <s v="N"/>
    <x v="0"/>
  </r>
  <r>
    <x v="3"/>
    <x v="0"/>
    <x v="301"/>
    <n v="130"/>
    <n v="132"/>
    <x v="3"/>
    <x v="11"/>
    <s v="N"/>
    <x v="0"/>
  </r>
  <r>
    <x v="3"/>
    <x v="0"/>
    <x v="302"/>
    <n v="26"/>
    <n v="539"/>
    <x v="3"/>
    <x v="11"/>
    <s v="N"/>
    <x v="0"/>
  </r>
  <r>
    <x v="3"/>
    <x v="0"/>
    <x v="303"/>
    <n v="95"/>
    <n v="178"/>
    <x v="0"/>
    <x v="11"/>
    <s v="J"/>
    <x v="0"/>
  </r>
  <r>
    <x v="3"/>
    <x v="0"/>
    <x v="304"/>
    <n v="87"/>
    <n v="192"/>
    <x v="4"/>
    <x v="11"/>
    <s v="N"/>
    <x v="0"/>
  </r>
  <r>
    <x v="3"/>
    <x v="0"/>
    <x v="305"/>
    <n v="25"/>
    <n v="557"/>
    <x v="2"/>
    <x v="11"/>
    <s v="N"/>
    <x v="0"/>
  </r>
  <r>
    <x v="3"/>
    <x v="0"/>
    <x v="306"/>
    <n v="33"/>
    <n v="447"/>
    <x v="0"/>
    <x v="11"/>
    <s v="J"/>
    <x v="0"/>
  </r>
  <r>
    <x v="3"/>
    <x v="0"/>
    <x v="308"/>
    <n v="50"/>
    <n v="316"/>
    <x v="0"/>
    <x v="11"/>
    <s v="N"/>
    <x v="0"/>
  </r>
  <r>
    <x v="3"/>
    <x v="0"/>
    <x v="309"/>
    <n v="128"/>
    <n v="133"/>
    <x v="2"/>
    <x v="11"/>
    <s v="J"/>
    <x v="0"/>
  </r>
  <r>
    <x v="3"/>
    <x v="0"/>
    <x v="310"/>
    <n v="337"/>
    <n v="34"/>
    <x v="3"/>
    <x v="11"/>
    <s v="J"/>
    <x v="0"/>
  </r>
  <r>
    <x v="3"/>
    <x v="0"/>
    <x v="311"/>
    <n v="651"/>
    <n v="4"/>
    <x v="0"/>
    <x v="11"/>
    <s v="N"/>
    <x v="0"/>
  </r>
  <r>
    <x v="3"/>
    <x v="0"/>
    <x v="312"/>
    <n v="41"/>
    <n v="380"/>
    <x v="4"/>
    <x v="11"/>
    <s v="N"/>
    <x v="0"/>
  </r>
  <r>
    <x v="3"/>
    <x v="0"/>
    <x v="313"/>
    <n v="80"/>
    <n v="207"/>
    <x v="3"/>
    <x v="11"/>
    <s v="N"/>
    <x v="0"/>
  </r>
  <r>
    <x v="3"/>
    <x v="0"/>
    <x v="314"/>
    <n v="139"/>
    <n v="124"/>
    <x v="0"/>
    <x v="11"/>
    <s v="J"/>
    <x v="0"/>
  </r>
  <r>
    <x v="3"/>
    <x v="0"/>
    <x v="315"/>
    <n v="81"/>
    <n v="204"/>
    <x v="3"/>
    <x v="11"/>
    <s v="N"/>
    <x v="0"/>
  </r>
  <r>
    <x v="3"/>
    <x v="0"/>
    <x v="316"/>
    <n v="595"/>
    <n v="10"/>
    <x v="3"/>
    <x v="11"/>
    <s v="N"/>
    <x v="0"/>
  </r>
  <r>
    <x v="3"/>
    <x v="0"/>
    <x v="317"/>
    <n v="53"/>
    <n v="298"/>
    <x v="2"/>
    <x v="11"/>
    <s v="J"/>
    <x v="0"/>
  </r>
  <r>
    <x v="3"/>
    <x v="0"/>
    <x v="318"/>
    <n v="39"/>
    <n v="399"/>
    <x v="3"/>
    <x v="11"/>
    <s v="N"/>
    <x v="0"/>
  </r>
  <r>
    <x v="3"/>
    <x v="0"/>
    <x v="319"/>
    <n v="81"/>
    <n v="204"/>
    <x v="4"/>
    <x v="12"/>
    <s v="J"/>
    <x v="0"/>
  </r>
  <r>
    <x v="3"/>
    <x v="0"/>
    <x v="320"/>
    <n v="47"/>
    <n v="334"/>
    <x v="3"/>
    <x v="12"/>
    <s v="N"/>
    <x v="0"/>
  </r>
  <r>
    <x v="3"/>
    <x v="0"/>
    <x v="321"/>
    <n v="61"/>
    <n v="259"/>
    <x v="3"/>
    <x v="12"/>
    <s v="J"/>
    <x v="1"/>
  </r>
  <r>
    <x v="3"/>
    <x v="0"/>
    <x v="322"/>
    <n v="44"/>
    <n v="351"/>
    <x v="3"/>
    <x v="12"/>
    <s v="N"/>
    <x v="0"/>
  </r>
  <r>
    <x v="3"/>
    <x v="0"/>
    <x v="324"/>
    <n v="34"/>
    <n v="439"/>
    <x v="0"/>
    <x v="12"/>
    <s v="N"/>
    <x v="0"/>
  </r>
  <r>
    <x v="3"/>
    <x v="0"/>
    <x v="325"/>
    <n v="43"/>
    <n v="358"/>
    <x v="0"/>
    <x v="12"/>
    <s v="J"/>
    <x v="0"/>
  </r>
  <r>
    <x v="3"/>
    <x v="0"/>
    <x v="326"/>
    <n v="32"/>
    <n v="461"/>
    <x v="0"/>
    <x v="12"/>
    <s v="N"/>
    <x v="0"/>
  </r>
  <r>
    <x v="3"/>
    <x v="0"/>
    <x v="328"/>
    <n v="32"/>
    <n v="461"/>
    <x v="3"/>
    <x v="12"/>
    <s v="J"/>
    <x v="0"/>
  </r>
  <r>
    <x v="3"/>
    <x v="0"/>
    <x v="329"/>
    <n v="61"/>
    <n v="259"/>
    <x v="5"/>
    <x v="12"/>
    <s v="N"/>
    <x v="0"/>
  </r>
  <r>
    <x v="3"/>
    <x v="0"/>
    <x v="330"/>
    <n v="32"/>
    <n v="461"/>
    <x v="5"/>
    <x v="12"/>
    <s v="N"/>
    <x v="0"/>
  </r>
  <r>
    <x v="3"/>
    <x v="0"/>
    <x v="331"/>
    <n v="42"/>
    <n v="369"/>
    <x v="5"/>
    <x v="12"/>
    <s v="N"/>
    <x v="0"/>
  </r>
  <r>
    <x v="3"/>
    <x v="0"/>
    <x v="332"/>
    <n v="71"/>
    <n v="228"/>
    <x v="5"/>
    <x v="12"/>
    <s v="N"/>
    <x v="0"/>
  </r>
  <r>
    <x v="3"/>
    <x v="0"/>
    <x v="333"/>
    <n v="65"/>
    <n v="243"/>
    <x v="4"/>
    <x v="12"/>
    <s v="J"/>
    <x v="0"/>
  </r>
  <r>
    <x v="3"/>
    <x v="0"/>
    <x v="334"/>
    <n v="25"/>
    <n v="557"/>
    <x v="5"/>
    <x v="12"/>
    <s v="J"/>
    <x v="0"/>
  </r>
  <r>
    <x v="3"/>
    <x v="0"/>
    <x v="335"/>
    <n v="59"/>
    <n v="270"/>
    <x v="3"/>
    <x v="12"/>
    <s v="N"/>
    <x v="0"/>
  </r>
  <r>
    <x v="3"/>
    <x v="0"/>
    <x v="337"/>
    <n v="64"/>
    <n v="247"/>
    <x v="3"/>
    <x v="12"/>
    <s v="J"/>
    <x v="0"/>
  </r>
  <r>
    <x v="3"/>
    <x v="0"/>
    <x v="338"/>
    <n v="33"/>
    <n v="447"/>
    <x v="5"/>
    <x v="12"/>
    <s v="N"/>
    <x v="0"/>
  </r>
  <r>
    <x v="3"/>
    <x v="0"/>
    <x v="340"/>
    <n v="321"/>
    <n v="40"/>
    <x v="0"/>
    <x v="12"/>
    <s v="J"/>
    <x v="1"/>
  </r>
  <r>
    <x v="3"/>
    <x v="0"/>
    <x v="341"/>
    <n v="27"/>
    <n v="521"/>
    <x v="0"/>
    <x v="12"/>
    <s v="J"/>
    <x v="1"/>
  </r>
  <r>
    <x v="3"/>
    <x v="0"/>
    <x v="1123"/>
    <n v="29"/>
    <n v="492"/>
    <x v="4"/>
    <x v="12"/>
    <s v="J"/>
    <x v="0"/>
  </r>
  <r>
    <x v="3"/>
    <x v="0"/>
    <x v="342"/>
    <n v="44"/>
    <n v="351"/>
    <x v="4"/>
    <x v="12"/>
    <s v="J"/>
    <x v="0"/>
  </r>
  <r>
    <x v="3"/>
    <x v="0"/>
    <x v="1124"/>
    <n v="28"/>
    <n v="508"/>
    <x v="5"/>
    <x v="12"/>
    <s v="J"/>
    <x v="0"/>
  </r>
  <r>
    <x v="3"/>
    <x v="0"/>
    <x v="343"/>
    <n v="402"/>
    <n v="24"/>
    <x v="3"/>
    <x v="12"/>
    <s v="J"/>
    <x v="0"/>
  </r>
  <r>
    <x v="3"/>
    <x v="0"/>
    <x v="344"/>
    <n v="46"/>
    <n v="339"/>
    <x v="5"/>
    <x v="12"/>
    <s v="J"/>
    <x v="1"/>
  </r>
  <r>
    <x v="3"/>
    <x v="0"/>
    <x v="345"/>
    <n v="49"/>
    <n v="320"/>
    <x v="4"/>
    <x v="12"/>
    <s v="J"/>
    <x v="0"/>
  </r>
  <r>
    <x v="3"/>
    <x v="0"/>
    <x v="346"/>
    <n v="91"/>
    <n v="182"/>
    <x v="1"/>
    <x v="12"/>
    <s v="J"/>
    <x v="0"/>
  </r>
  <r>
    <x v="3"/>
    <x v="0"/>
    <x v="347"/>
    <n v="90"/>
    <n v="185"/>
    <x v="1"/>
    <x v="12"/>
    <s v="N"/>
    <x v="0"/>
  </r>
  <r>
    <x v="3"/>
    <x v="0"/>
    <x v="348"/>
    <n v="53"/>
    <n v="298"/>
    <x v="3"/>
    <x v="12"/>
    <s v="J"/>
    <x v="0"/>
  </r>
  <r>
    <x v="3"/>
    <x v="0"/>
    <x v="349"/>
    <n v="64"/>
    <n v="247"/>
    <x v="4"/>
    <x v="12"/>
    <s v="N"/>
    <x v="0"/>
  </r>
  <r>
    <x v="3"/>
    <x v="0"/>
    <x v="350"/>
    <n v="617"/>
    <n v="8"/>
    <x v="2"/>
    <x v="12"/>
    <s v="J"/>
    <x v="0"/>
  </r>
  <r>
    <x v="3"/>
    <x v="0"/>
    <x v="351"/>
    <n v="91"/>
    <n v="182"/>
    <x v="0"/>
    <x v="12"/>
    <s v="J"/>
    <x v="0"/>
  </r>
  <r>
    <x v="3"/>
    <x v="0"/>
    <x v="352"/>
    <n v="31"/>
    <n v="475"/>
    <x v="6"/>
    <x v="12"/>
    <s v="N"/>
    <x v="0"/>
  </r>
  <r>
    <x v="3"/>
    <x v="0"/>
    <x v="353"/>
    <n v="78"/>
    <n v="208"/>
    <x v="5"/>
    <x v="12"/>
    <s v="J"/>
    <x v="1"/>
  </r>
  <r>
    <x v="3"/>
    <x v="0"/>
    <x v="354"/>
    <n v="541"/>
    <n v="12"/>
    <x v="3"/>
    <x v="12"/>
    <s v="J"/>
    <x v="0"/>
  </r>
  <r>
    <x v="3"/>
    <x v="0"/>
    <x v="355"/>
    <n v="53"/>
    <n v="298"/>
    <x v="5"/>
    <x v="12"/>
    <s v="N"/>
    <x v="0"/>
  </r>
  <r>
    <x v="3"/>
    <x v="0"/>
    <x v="356"/>
    <n v="168"/>
    <n v="96"/>
    <x v="0"/>
    <x v="12"/>
    <s v="J"/>
    <x v="0"/>
  </r>
  <r>
    <x v="3"/>
    <x v="0"/>
    <x v="357"/>
    <n v="54"/>
    <n v="289"/>
    <x v="3"/>
    <x v="12"/>
    <s v="J"/>
    <x v="0"/>
  </r>
  <r>
    <x v="3"/>
    <x v="0"/>
    <x v="358"/>
    <n v="32"/>
    <n v="461"/>
    <x v="0"/>
    <x v="12"/>
    <s v="N"/>
    <x v="0"/>
  </r>
  <r>
    <x v="3"/>
    <x v="0"/>
    <x v="359"/>
    <n v="69"/>
    <n v="231"/>
    <x v="5"/>
    <x v="12"/>
    <s v="N"/>
    <x v="0"/>
  </r>
  <r>
    <x v="3"/>
    <x v="0"/>
    <x v="1214"/>
    <n v="27"/>
    <n v="521"/>
    <x v="4"/>
    <x v="12"/>
    <s v="J"/>
    <x v="0"/>
  </r>
  <r>
    <x v="3"/>
    <x v="0"/>
    <x v="360"/>
    <n v="60"/>
    <n v="267"/>
    <x v="3"/>
    <x v="12"/>
    <s v="N"/>
    <x v="0"/>
  </r>
  <r>
    <x v="3"/>
    <x v="0"/>
    <x v="361"/>
    <n v="37"/>
    <n v="412"/>
    <x v="2"/>
    <x v="12"/>
    <s v="J"/>
    <x v="0"/>
  </r>
  <r>
    <x v="3"/>
    <x v="0"/>
    <x v="362"/>
    <n v="34"/>
    <n v="439"/>
    <x v="0"/>
    <x v="12"/>
    <s v="J"/>
    <x v="0"/>
  </r>
  <r>
    <x v="3"/>
    <x v="0"/>
    <x v="363"/>
    <n v="75"/>
    <n v="213"/>
    <x v="0"/>
    <x v="12"/>
    <s v="N"/>
    <x v="0"/>
  </r>
  <r>
    <x v="3"/>
    <x v="0"/>
    <x v="364"/>
    <n v="64"/>
    <n v="247"/>
    <x v="4"/>
    <x v="12"/>
    <s v="N"/>
    <x v="0"/>
  </r>
  <r>
    <x v="3"/>
    <x v="0"/>
    <x v="365"/>
    <n v="170"/>
    <n v="94"/>
    <x v="3"/>
    <x v="12"/>
    <s v="N"/>
    <x v="0"/>
  </r>
  <r>
    <x v="3"/>
    <x v="0"/>
    <x v="367"/>
    <n v="29"/>
    <n v="492"/>
    <x v="5"/>
    <x v="12"/>
    <s v="N"/>
    <x v="0"/>
  </r>
  <r>
    <x v="3"/>
    <x v="0"/>
    <x v="368"/>
    <n v="53"/>
    <n v="298"/>
    <x v="2"/>
    <x v="12"/>
    <s v="J"/>
    <x v="0"/>
  </r>
  <r>
    <x v="3"/>
    <x v="0"/>
    <x v="369"/>
    <n v="127"/>
    <n v="134"/>
    <x v="3"/>
    <x v="12"/>
    <s v="J"/>
    <x v="0"/>
  </r>
  <r>
    <x v="3"/>
    <x v="0"/>
    <x v="1125"/>
    <n v="26"/>
    <n v="539"/>
    <x v="5"/>
    <x v="12"/>
    <s v="N"/>
    <x v="0"/>
  </r>
  <r>
    <x v="3"/>
    <x v="0"/>
    <x v="370"/>
    <n v="102"/>
    <n v="163"/>
    <x v="3"/>
    <x v="12"/>
    <s v="N"/>
    <x v="0"/>
  </r>
  <r>
    <x v="3"/>
    <x v="0"/>
    <x v="371"/>
    <n v="630"/>
    <n v="7"/>
    <x v="0"/>
    <x v="12"/>
    <s v="N"/>
    <x v="0"/>
  </r>
  <r>
    <x v="3"/>
    <x v="0"/>
    <x v="372"/>
    <n v="53"/>
    <n v="298"/>
    <x v="5"/>
    <x v="12"/>
    <s v="J"/>
    <x v="0"/>
  </r>
  <r>
    <x v="3"/>
    <x v="0"/>
    <x v="373"/>
    <n v="30"/>
    <n v="483"/>
    <x v="0"/>
    <x v="12"/>
    <s v="J"/>
    <x v="1"/>
  </r>
  <r>
    <x v="3"/>
    <x v="0"/>
    <x v="374"/>
    <n v="111"/>
    <n v="151"/>
    <x v="3"/>
    <x v="12"/>
    <s v="J"/>
    <x v="0"/>
  </r>
  <r>
    <x v="3"/>
    <x v="0"/>
    <x v="375"/>
    <n v="33"/>
    <n v="447"/>
    <x v="3"/>
    <x v="12"/>
    <s v="N"/>
    <x v="0"/>
  </r>
  <r>
    <x v="3"/>
    <x v="0"/>
    <x v="376"/>
    <n v="61"/>
    <n v="259"/>
    <x v="0"/>
    <x v="12"/>
    <s v="N"/>
    <x v="0"/>
  </r>
  <r>
    <x v="3"/>
    <x v="0"/>
    <x v="378"/>
    <n v="26"/>
    <n v="539"/>
    <x v="0"/>
    <x v="12"/>
    <s v="N"/>
    <x v="0"/>
  </r>
  <r>
    <x v="3"/>
    <x v="0"/>
    <x v="379"/>
    <n v="38"/>
    <n v="406"/>
    <x v="0"/>
    <x v="12"/>
    <s v="J"/>
    <x v="0"/>
  </r>
  <r>
    <x v="3"/>
    <x v="0"/>
    <x v="380"/>
    <n v="230"/>
    <n v="63"/>
    <x v="4"/>
    <x v="12"/>
    <s v="J"/>
    <x v="0"/>
  </r>
  <r>
    <x v="3"/>
    <x v="0"/>
    <x v="381"/>
    <n v="55"/>
    <n v="285"/>
    <x v="1"/>
    <x v="12"/>
    <s v="J"/>
    <x v="0"/>
  </r>
  <r>
    <x v="3"/>
    <x v="0"/>
    <x v="382"/>
    <n v="210"/>
    <n v="69"/>
    <x v="1"/>
    <x v="12"/>
    <s v="N"/>
    <x v="0"/>
  </r>
  <r>
    <x v="3"/>
    <x v="0"/>
    <x v="383"/>
    <n v="89"/>
    <n v="189"/>
    <x v="3"/>
    <x v="12"/>
    <s v="J"/>
    <x v="1"/>
  </r>
  <r>
    <x v="3"/>
    <x v="0"/>
    <x v="384"/>
    <n v="190"/>
    <n v="83"/>
    <x v="5"/>
    <x v="12"/>
    <s v="N"/>
    <x v="0"/>
  </r>
  <r>
    <x v="3"/>
    <x v="0"/>
    <x v="385"/>
    <n v="31"/>
    <n v="475"/>
    <x v="5"/>
    <x v="12"/>
    <s v="J"/>
    <x v="0"/>
  </r>
  <r>
    <x v="3"/>
    <x v="0"/>
    <x v="387"/>
    <n v="46"/>
    <n v="339"/>
    <x v="1"/>
    <x v="12"/>
    <s v="N"/>
    <x v="0"/>
  </r>
  <r>
    <x v="3"/>
    <x v="0"/>
    <x v="388"/>
    <n v="149"/>
    <n v="113"/>
    <x v="1"/>
    <x v="12"/>
    <s v="N"/>
    <x v="0"/>
  </r>
  <r>
    <x v="3"/>
    <x v="0"/>
    <x v="389"/>
    <n v="29"/>
    <n v="492"/>
    <x v="3"/>
    <x v="12"/>
    <s v="J"/>
    <x v="1"/>
  </r>
  <r>
    <x v="3"/>
    <x v="0"/>
    <x v="390"/>
    <n v="57"/>
    <n v="274"/>
    <x v="4"/>
    <x v="12"/>
    <s v="N"/>
    <x v="0"/>
  </r>
  <r>
    <x v="3"/>
    <x v="0"/>
    <x v="391"/>
    <n v="32"/>
    <n v="461"/>
    <x v="0"/>
    <x v="12"/>
    <s v="N"/>
    <x v="0"/>
  </r>
  <r>
    <x v="3"/>
    <x v="0"/>
    <x v="392"/>
    <n v="27"/>
    <n v="521"/>
    <x v="3"/>
    <x v="12"/>
    <s v="J"/>
    <x v="0"/>
  </r>
  <r>
    <x v="3"/>
    <x v="0"/>
    <x v="393"/>
    <n v="25"/>
    <n v="557"/>
    <x v="0"/>
    <x v="13"/>
    <s v="J"/>
    <x v="0"/>
  </r>
  <r>
    <x v="3"/>
    <x v="0"/>
    <x v="394"/>
    <n v="42"/>
    <n v="369"/>
    <x v="4"/>
    <x v="13"/>
    <s v="J"/>
    <x v="0"/>
  </r>
  <r>
    <x v="3"/>
    <x v="0"/>
    <x v="395"/>
    <n v="27"/>
    <n v="521"/>
    <x v="4"/>
    <x v="13"/>
    <s v="N"/>
    <x v="0"/>
  </r>
  <r>
    <x v="3"/>
    <x v="0"/>
    <x v="1216"/>
    <n v="35"/>
    <n v="428"/>
    <x v="5"/>
    <x v="13"/>
    <s v="J"/>
    <x v="0"/>
  </r>
  <r>
    <x v="3"/>
    <x v="0"/>
    <x v="396"/>
    <n v="61"/>
    <n v="259"/>
    <x v="0"/>
    <x v="13"/>
    <s v="J"/>
    <x v="0"/>
  </r>
  <r>
    <x v="3"/>
    <x v="0"/>
    <x v="397"/>
    <n v="206"/>
    <n v="72"/>
    <x v="5"/>
    <x v="13"/>
    <s v="N"/>
    <x v="0"/>
  </r>
  <r>
    <x v="3"/>
    <x v="0"/>
    <x v="398"/>
    <n v="68"/>
    <n v="236"/>
    <x v="3"/>
    <x v="13"/>
    <s v="N"/>
    <x v="0"/>
  </r>
  <r>
    <x v="3"/>
    <x v="0"/>
    <x v="399"/>
    <n v="123"/>
    <n v="137"/>
    <x v="3"/>
    <x v="13"/>
    <s v="N"/>
    <x v="0"/>
  </r>
  <r>
    <x v="3"/>
    <x v="0"/>
    <x v="1217"/>
    <n v="26"/>
    <n v="539"/>
    <x v="1"/>
    <x v="13"/>
    <s v="J"/>
    <x v="0"/>
  </r>
  <r>
    <x v="3"/>
    <x v="0"/>
    <x v="401"/>
    <n v="182"/>
    <n v="89"/>
    <x v="3"/>
    <x v="13"/>
    <s v="N"/>
    <x v="0"/>
  </r>
  <r>
    <x v="3"/>
    <x v="0"/>
    <x v="402"/>
    <n v="160"/>
    <n v="101"/>
    <x v="0"/>
    <x v="13"/>
    <s v="N"/>
    <x v="0"/>
  </r>
  <r>
    <x v="3"/>
    <x v="0"/>
    <x v="403"/>
    <n v="28"/>
    <n v="508"/>
    <x v="4"/>
    <x v="13"/>
    <s v="N"/>
    <x v="0"/>
  </r>
  <r>
    <x v="3"/>
    <x v="0"/>
    <x v="404"/>
    <n v="45"/>
    <n v="346"/>
    <x v="3"/>
    <x v="13"/>
    <s v="J"/>
    <x v="0"/>
  </r>
  <r>
    <x v="3"/>
    <x v="0"/>
    <x v="405"/>
    <n v="48"/>
    <n v="323"/>
    <x v="3"/>
    <x v="13"/>
    <s v="N"/>
    <x v="0"/>
  </r>
  <r>
    <x v="3"/>
    <x v="0"/>
    <x v="406"/>
    <n v="679"/>
    <n v="2"/>
    <x v="3"/>
    <x v="13"/>
    <s v="J"/>
    <x v="0"/>
  </r>
  <r>
    <x v="3"/>
    <x v="0"/>
    <x v="407"/>
    <n v="25"/>
    <n v="557"/>
    <x v="3"/>
    <x v="13"/>
    <s v="J"/>
    <x v="0"/>
  </r>
  <r>
    <x v="3"/>
    <x v="0"/>
    <x v="410"/>
    <n v="100"/>
    <n v="168"/>
    <x v="0"/>
    <x v="13"/>
    <s v="J"/>
    <x v="0"/>
  </r>
  <r>
    <x v="3"/>
    <x v="0"/>
    <x v="411"/>
    <n v="415"/>
    <n v="23"/>
    <x v="3"/>
    <x v="13"/>
    <s v="J"/>
    <x v="1"/>
  </r>
  <r>
    <x v="3"/>
    <x v="0"/>
    <x v="413"/>
    <n v="40"/>
    <n v="390"/>
    <x v="3"/>
    <x v="13"/>
    <s v="N"/>
    <x v="0"/>
  </r>
  <r>
    <x v="3"/>
    <x v="0"/>
    <x v="414"/>
    <n v="32"/>
    <n v="461"/>
    <x v="0"/>
    <x v="13"/>
    <s v="J"/>
    <x v="1"/>
  </r>
  <r>
    <x v="3"/>
    <x v="0"/>
    <x v="409"/>
    <n v="72"/>
    <n v="224"/>
    <x v="3"/>
    <x v="13"/>
    <s v="J"/>
    <x v="0"/>
  </r>
  <r>
    <x v="3"/>
    <x v="0"/>
    <x v="416"/>
    <n v="43"/>
    <n v="358"/>
    <x v="3"/>
    <x v="14"/>
    <s v="N"/>
    <x v="0"/>
  </r>
  <r>
    <x v="3"/>
    <x v="0"/>
    <x v="417"/>
    <n v="61"/>
    <n v="259"/>
    <x v="3"/>
    <x v="14"/>
    <s v="N"/>
    <x v="0"/>
  </r>
  <r>
    <x v="3"/>
    <x v="0"/>
    <x v="418"/>
    <n v="44"/>
    <n v="351"/>
    <x v="2"/>
    <x v="14"/>
    <s v="J"/>
    <x v="0"/>
  </r>
  <r>
    <x v="3"/>
    <x v="0"/>
    <x v="419"/>
    <n v="114"/>
    <n v="145"/>
    <x v="5"/>
    <x v="14"/>
    <s v="N"/>
    <x v="0"/>
  </r>
  <r>
    <x v="3"/>
    <x v="0"/>
    <x v="420"/>
    <n v="308"/>
    <n v="43"/>
    <x v="4"/>
    <x v="14"/>
    <s v="J"/>
    <x v="0"/>
  </r>
  <r>
    <x v="3"/>
    <x v="0"/>
    <x v="1306"/>
    <n v="27"/>
    <n v="521"/>
    <x v="3"/>
    <x v="14"/>
    <s v="J"/>
    <x v="0"/>
  </r>
  <r>
    <x v="3"/>
    <x v="0"/>
    <x v="422"/>
    <n v="104"/>
    <n v="162"/>
    <x v="3"/>
    <x v="14"/>
    <s v="J"/>
    <x v="0"/>
  </r>
  <r>
    <x v="3"/>
    <x v="0"/>
    <x v="424"/>
    <n v="200"/>
    <n v="77"/>
    <x v="0"/>
    <x v="14"/>
    <s v="J"/>
    <x v="0"/>
  </r>
  <r>
    <x v="3"/>
    <x v="0"/>
    <x v="425"/>
    <n v="56"/>
    <n v="277"/>
    <x v="0"/>
    <x v="14"/>
    <s v="N"/>
    <x v="0"/>
  </r>
  <r>
    <x v="3"/>
    <x v="0"/>
    <x v="427"/>
    <n v="108"/>
    <n v="158"/>
    <x v="3"/>
    <x v="14"/>
    <s v="J"/>
    <x v="1"/>
  </r>
  <r>
    <x v="3"/>
    <x v="0"/>
    <x v="428"/>
    <n v="27"/>
    <n v="521"/>
    <x v="3"/>
    <x v="14"/>
    <s v="N"/>
    <x v="0"/>
  </r>
  <r>
    <x v="3"/>
    <x v="0"/>
    <x v="429"/>
    <n v="205"/>
    <n v="73"/>
    <x v="3"/>
    <x v="14"/>
    <s v="J"/>
    <x v="1"/>
  </r>
  <r>
    <x v="3"/>
    <x v="0"/>
    <x v="1307"/>
    <n v="27"/>
    <n v="521"/>
    <x v="3"/>
    <x v="15"/>
    <s v="J"/>
    <x v="0"/>
  </r>
  <r>
    <x v="3"/>
    <x v="0"/>
    <x v="430"/>
    <n v="57"/>
    <n v="274"/>
    <x v="0"/>
    <x v="15"/>
    <s v="J"/>
    <x v="0"/>
  </r>
  <r>
    <x v="3"/>
    <x v="0"/>
    <x v="431"/>
    <n v="243"/>
    <n v="58"/>
    <x v="5"/>
    <x v="15"/>
    <s v="N"/>
    <x v="0"/>
  </r>
  <r>
    <x v="3"/>
    <x v="0"/>
    <x v="432"/>
    <n v="36"/>
    <n v="420"/>
    <x v="0"/>
    <x v="15"/>
    <s v="N"/>
    <x v="0"/>
  </r>
  <r>
    <x v="3"/>
    <x v="0"/>
    <x v="433"/>
    <n v="84"/>
    <n v="198"/>
    <x v="5"/>
    <x v="15"/>
    <s v="J"/>
    <x v="0"/>
  </r>
  <r>
    <x v="3"/>
    <x v="0"/>
    <x v="1218"/>
    <n v="29"/>
    <n v="492"/>
    <x v="1"/>
    <x v="15"/>
    <s v="J"/>
    <x v="0"/>
  </r>
  <r>
    <x v="3"/>
    <x v="0"/>
    <x v="434"/>
    <n v="187"/>
    <n v="88"/>
    <x v="5"/>
    <x v="15"/>
    <s v="J"/>
    <x v="0"/>
  </r>
  <r>
    <x v="3"/>
    <x v="0"/>
    <x v="435"/>
    <n v="259"/>
    <n v="55"/>
    <x v="2"/>
    <x v="15"/>
    <s v="N"/>
    <x v="0"/>
  </r>
  <r>
    <x v="3"/>
    <x v="0"/>
    <x v="436"/>
    <n v="60"/>
    <n v="267"/>
    <x v="3"/>
    <x v="16"/>
    <s v="J"/>
    <x v="0"/>
  </r>
  <r>
    <x v="3"/>
    <x v="0"/>
    <x v="437"/>
    <n v="219"/>
    <n v="66"/>
    <x v="0"/>
    <x v="16"/>
    <s v="N"/>
    <x v="0"/>
  </r>
  <r>
    <x v="3"/>
    <x v="0"/>
    <x v="1130"/>
    <n v="33"/>
    <n v="447"/>
    <x v="0"/>
    <x v="16"/>
    <s v="J"/>
    <x v="0"/>
  </r>
  <r>
    <x v="3"/>
    <x v="0"/>
    <x v="438"/>
    <n v="120"/>
    <n v="140"/>
    <x v="4"/>
    <x v="16"/>
    <s v="N"/>
    <x v="0"/>
  </r>
  <r>
    <x v="3"/>
    <x v="0"/>
    <x v="1308"/>
    <n v="28"/>
    <n v="508"/>
    <x v="3"/>
    <x v="17"/>
    <s v="J"/>
    <x v="0"/>
  </r>
  <r>
    <x v="3"/>
    <x v="0"/>
    <x v="439"/>
    <n v="117"/>
    <n v="144"/>
    <x v="2"/>
    <x v="17"/>
    <s v="N"/>
    <x v="0"/>
  </r>
  <r>
    <x v="3"/>
    <x v="0"/>
    <x v="440"/>
    <n v="74"/>
    <n v="217"/>
    <x v="5"/>
    <x v="17"/>
    <s v="N"/>
    <x v="0"/>
  </r>
  <r>
    <x v="3"/>
    <x v="0"/>
    <x v="441"/>
    <n v="29"/>
    <n v="492"/>
    <x v="5"/>
    <x v="17"/>
    <s v="N"/>
    <x v="0"/>
  </r>
  <r>
    <x v="3"/>
    <x v="0"/>
    <x v="442"/>
    <n v="75"/>
    <n v="213"/>
    <x v="3"/>
    <x v="17"/>
    <s v="J"/>
    <x v="0"/>
  </r>
  <r>
    <x v="3"/>
    <x v="0"/>
    <x v="443"/>
    <n v="42"/>
    <n v="369"/>
    <x v="0"/>
    <x v="17"/>
    <s v="N"/>
    <x v="0"/>
  </r>
  <r>
    <x v="3"/>
    <x v="0"/>
    <x v="444"/>
    <n v="38"/>
    <n v="406"/>
    <x v="4"/>
    <x v="17"/>
    <s v="J"/>
    <x v="0"/>
  </r>
  <r>
    <x v="3"/>
    <x v="0"/>
    <x v="445"/>
    <n v="30"/>
    <n v="483"/>
    <x v="4"/>
    <x v="17"/>
    <s v="J"/>
    <x v="0"/>
  </r>
  <r>
    <x v="3"/>
    <x v="0"/>
    <x v="446"/>
    <n v="145"/>
    <n v="117"/>
    <x v="3"/>
    <x v="17"/>
    <s v="J"/>
    <x v="0"/>
  </r>
  <r>
    <x v="3"/>
    <x v="0"/>
    <x v="447"/>
    <n v="213"/>
    <n v="68"/>
    <x v="0"/>
    <x v="17"/>
    <s v="J"/>
    <x v="0"/>
  </r>
  <r>
    <x v="3"/>
    <x v="0"/>
    <x v="1131"/>
    <n v="33"/>
    <n v="447"/>
    <x v="3"/>
    <x v="17"/>
    <s v="J"/>
    <x v="0"/>
  </r>
  <r>
    <x v="3"/>
    <x v="0"/>
    <x v="449"/>
    <n v="40"/>
    <n v="390"/>
    <x v="3"/>
    <x v="17"/>
    <s v="J"/>
    <x v="0"/>
  </r>
  <r>
    <x v="3"/>
    <x v="0"/>
    <x v="450"/>
    <n v="132"/>
    <n v="129"/>
    <x v="3"/>
    <x v="17"/>
    <s v="N"/>
    <x v="0"/>
  </r>
  <r>
    <x v="3"/>
    <x v="0"/>
    <x v="451"/>
    <n v="33"/>
    <n v="447"/>
    <x v="3"/>
    <x v="17"/>
    <s v="J"/>
    <x v="1"/>
  </r>
  <r>
    <x v="3"/>
    <x v="0"/>
    <x v="452"/>
    <n v="27"/>
    <n v="521"/>
    <x v="3"/>
    <x v="17"/>
    <s v="N"/>
    <x v="0"/>
  </r>
  <r>
    <x v="3"/>
    <x v="0"/>
    <x v="453"/>
    <n v="63"/>
    <n v="252"/>
    <x v="3"/>
    <x v="17"/>
    <s v="N"/>
    <x v="0"/>
  </r>
  <r>
    <x v="3"/>
    <x v="0"/>
    <x v="455"/>
    <n v="41"/>
    <n v="380"/>
    <x v="3"/>
    <x v="17"/>
    <s v="J"/>
    <x v="1"/>
  </r>
  <r>
    <x v="3"/>
    <x v="0"/>
    <x v="1132"/>
    <n v="39"/>
    <n v="399"/>
    <x v="3"/>
    <x v="17"/>
    <s v="J"/>
    <x v="0"/>
  </r>
  <r>
    <x v="3"/>
    <x v="0"/>
    <x v="1133"/>
    <n v="41"/>
    <n v="380"/>
    <x v="2"/>
    <x v="17"/>
    <s v="J"/>
    <x v="0"/>
  </r>
  <r>
    <x v="3"/>
    <x v="0"/>
    <x v="456"/>
    <n v="98"/>
    <n v="174"/>
    <x v="0"/>
    <x v="17"/>
    <s v="J"/>
    <x v="0"/>
  </r>
  <r>
    <x v="3"/>
    <x v="0"/>
    <x v="457"/>
    <n v="36"/>
    <n v="420"/>
    <x v="2"/>
    <x v="17"/>
    <s v="J"/>
    <x v="1"/>
  </r>
  <r>
    <x v="3"/>
    <x v="0"/>
    <x v="458"/>
    <n v="236"/>
    <n v="62"/>
    <x v="3"/>
    <x v="17"/>
    <s v="N"/>
    <x v="0"/>
  </r>
  <r>
    <x v="3"/>
    <x v="0"/>
    <x v="459"/>
    <n v="30"/>
    <n v="483"/>
    <x v="5"/>
    <x v="17"/>
    <s v="N"/>
    <x v="0"/>
  </r>
  <r>
    <x v="3"/>
    <x v="0"/>
    <x v="460"/>
    <n v="154"/>
    <n v="108"/>
    <x v="0"/>
    <x v="17"/>
    <s v="N"/>
    <x v="0"/>
  </r>
  <r>
    <x v="3"/>
    <x v="0"/>
    <x v="1309"/>
    <n v="35"/>
    <n v="428"/>
    <x v="3"/>
    <x v="17"/>
    <s v="J"/>
    <x v="0"/>
  </r>
  <r>
    <x v="3"/>
    <x v="0"/>
    <x v="463"/>
    <n v="69"/>
    <n v="231"/>
    <x v="0"/>
    <x v="17"/>
    <s v="J"/>
    <x v="0"/>
  </r>
  <r>
    <x v="3"/>
    <x v="0"/>
    <x v="464"/>
    <n v="442"/>
    <n v="18"/>
    <x v="0"/>
    <x v="17"/>
    <s v="N"/>
    <x v="0"/>
  </r>
  <r>
    <x v="3"/>
    <x v="0"/>
    <x v="465"/>
    <n v="298"/>
    <n v="46"/>
    <x v="3"/>
    <x v="17"/>
    <s v="N"/>
    <x v="0"/>
  </r>
  <r>
    <x v="3"/>
    <x v="0"/>
    <x v="467"/>
    <n v="42"/>
    <n v="369"/>
    <x v="4"/>
    <x v="18"/>
    <s v="N"/>
    <x v="0"/>
  </r>
  <r>
    <x v="3"/>
    <x v="0"/>
    <x v="468"/>
    <n v="25"/>
    <n v="557"/>
    <x v="1"/>
    <x v="18"/>
    <s v="N"/>
    <x v="0"/>
  </r>
  <r>
    <x v="3"/>
    <x v="0"/>
    <x v="469"/>
    <n v="474"/>
    <n v="16"/>
    <x v="2"/>
    <x v="18"/>
    <s v="N"/>
    <x v="0"/>
  </r>
  <r>
    <x v="3"/>
    <x v="0"/>
    <x v="470"/>
    <n v="69"/>
    <n v="231"/>
    <x v="3"/>
    <x v="18"/>
    <s v="N"/>
    <x v="0"/>
  </r>
  <r>
    <x v="3"/>
    <x v="0"/>
    <x v="471"/>
    <n v="227"/>
    <n v="64"/>
    <x v="5"/>
    <x v="18"/>
    <s v="J"/>
    <x v="0"/>
  </r>
  <r>
    <x v="3"/>
    <x v="0"/>
    <x v="472"/>
    <n v="27"/>
    <n v="521"/>
    <x v="5"/>
    <x v="18"/>
    <s v="N"/>
    <x v="0"/>
  </r>
  <r>
    <x v="3"/>
    <x v="0"/>
    <x v="473"/>
    <n v="50"/>
    <n v="316"/>
    <x v="5"/>
    <x v="18"/>
    <s v="N"/>
    <x v="0"/>
  </r>
  <r>
    <x v="3"/>
    <x v="0"/>
    <x v="475"/>
    <n v="48"/>
    <n v="323"/>
    <x v="0"/>
    <x v="18"/>
    <s v="N"/>
    <x v="0"/>
  </r>
  <r>
    <x v="3"/>
    <x v="0"/>
    <x v="476"/>
    <n v="40"/>
    <n v="390"/>
    <x v="2"/>
    <x v="18"/>
    <s v="N"/>
    <x v="0"/>
  </r>
  <r>
    <x v="3"/>
    <x v="0"/>
    <x v="477"/>
    <n v="43"/>
    <n v="358"/>
    <x v="0"/>
    <x v="18"/>
    <s v="J"/>
    <x v="0"/>
  </r>
  <r>
    <x v="3"/>
    <x v="0"/>
    <x v="478"/>
    <n v="86"/>
    <n v="194"/>
    <x v="6"/>
    <x v="18"/>
    <s v="N"/>
    <x v="0"/>
  </r>
  <r>
    <x v="3"/>
    <x v="0"/>
    <x v="479"/>
    <n v="41"/>
    <n v="380"/>
    <x v="7"/>
    <x v="18"/>
    <s v="N"/>
    <x v="0"/>
  </r>
  <r>
    <x v="3"/>
    <x v="0"/>
    <x v="480"/>
    <n v="84"/>
    <n v="198"/>
    <x v="2"/>
    <x v="18"/>
    <s v="J"/>
    <x v="1"/>
  </r>
  <r>
    <x v="3"/>
    <x v="0"/>
    <x v="482"/>
    <n v="663"/>
    <n v="3"/>
    <x v="2"/>
    <x v="18"/>
    <s v="N"/>
    <x v="0"/>
  </r>
  <r>
    <x v="3"/>
    <x v="0"/>
    <x v="483"/>
    <n v="47"/>
    <n v="334"/>
    <x v="0"/>
    <x v="18"/>
    <s v="J"/>
    <x v="0"/>
  </r>
  <r>
    <x v="3"/>
    <x v="0"/>
    <x v="484"/>
    <n v="281"/>
    <n v="49"/>
    <x v="3"/>
    <x v="18"/>
    <s v="J"/>
    <x v="0"/>
  </r>
  <r>
    <x v="3"/>
    <x v="0"/>
    <x v="485"/>
    <n v="26"/>
    <n v="539"/>
    <x v="0"/>
    <x v="18"/>
    <s v="N"/>
    <x v="0"/>
  </r>
  <r>
    <x v="3"/>
    <x v="0"/>
    <x v="486"/>
    <n v="25"/>
    <n v="557"/>
    <x v="0"/>
    <x v="18"/>
    <s v="N"/>
    <x v="0"/>
  </r>
  <r>
    <x v="3"/>
    <x v="0"/>
    <x v="487"/>
    <n v="174"/>
    <n v="92"/>
    <x v="2"/>
    <x v="18"/>
    <s v="J"/>
    <x v="0"/>
  </r>
  <r>
    <x v="3"/>
    <x v="0"/>
    <x v="488"/>
    <n v="160"/>
    <n v="101"/>
    <x v="3"/>
    <x v="18"/>
    <s v="J"/>
    <x v="0"/>
  </r>
  <r>
    <x v="3"/>
    <x v="0"/>
    <x v="489"/>
    <n v="46"/>
    <n v="339"/>
    <x v="0"/>
    <x v="18"/>
    <s v="J"/>
    <x v="1"/>
  </r>
  <r>
    <x v="3"/>
    <x v="0"/>
    <x v="490"/>
    <n v="105"/>
    <n v="159"/>
    <x v="3"/>
    <x v="18"/>
    <s v="N"/>
    <x v="0"/>
  </r>
  <r>
    <x v="3"/>
    <x v="0"/>
    <x v="492"/>
    <n v="40"/>
    <n v="390"/>
    <x v="0"/>
    <x v="18"/>
    <s v="J"/>
    <x v="0"/>
  </r>
  <r>
    <x v="3"/>
    <x v="0"/>
    <x v="1310"/>
    <n v="25"/>
    <n v="557"/>
    <x v="3"/>
    <x v="18"/>
    <s v="N"/>
    <x v="0"/>
  </r>
  <r>
    <x v="3"/>
    <x v="0"/>
    <x v="493"/>
    <n v="50"/>
    <n v="316"/>
    <x v="0"/>
    <x v="18"/>
    <s v="J"/>
    <x v="0"/>
  </r>
  <r>
    <x v="3"/>
    <x v="0"/>
    <x v="494"/>
    <n v="329"/>
    <n v="38"/>
    <x v="3"/>
    <x v="18"/>
    <s v="N"/>
    <x v="0"/>
  </r>
  <r>
    <x v="3"/>
    <x v="0"/>
    <x v="495"/>
    <n v="27"/>
    <n v="521"/>
    <x v="3"/>
    <x v="18"/>
    <s v="N"/>
    <x v="0"/>
  </r>
  <r>
    <x v="3"/>
    <x v="0"/>
    <x v="496"/>
    <n v="97"/>
    <n v="177"/>
    <x v="2"/>
    <x v="18"/>
    <s v="J"/>
    <x v="0"/>
  </r>
  <r>
    <x v="3"/>
    <x v="0"/>
    <x v="497"/>
    <n v="27"/>
    <n v="521"/>
    <x v="0"/>
    <x v="18"/>
    <s v="J"/>
    <x v="0"/>
  </r>
  <r>
    <x v="3"/>
    <x v="0"/>
    <x v="498"/>
    <n v="41"/>
    <n v="380"/>
    <x v="5"/>
    <x v="18"/>
    <s v="N"/>
    <x v="0"/>
  </r>
  <r>
    <x v="3"/>
    <x v="0"/>
    <x v="499"/>
    <n v="168"/>
    <n v="96"/>
    <x v="0"/>
    <x v="18"/>
    <s v="J"/>
    <x v="0"/>
  </r>
  <r>
    <x v="3"/>
    <x v="0"/>
    <x v="500"/>
    <n v="63"/>
    <n v="252"/>
    <x v="5"/>
    <x v="18"/>
    <s v="N"/>
    <x v="0"/>
  </r>
  <r>
    <x v="3"/>
    <x v="0"/>
    <x v="501"/>
    <n v="32"/>
    <n v="461"/>
    <x v="0"/>
    <x v="18"/>
    <s v="N"/>
    <x v="0"/>
  </r>
  <r>
    <x v="3"/>
    <x v="0"/>
    <x v="502"/>
    <n v="205"/>
    <n v="73"/>
    <x v="3"/>
    <x v="18"/>
    <s v="J"/>
    <x v="0"/>
  </r>
  <r>
    <x v="3"/>
    <x v="0"/>
    <x v="503"/>
    <n v="162"/>
    <n v="100"/>
    <x v="3"/>
    <x v="18"/>
    <s v="N"/>
    <x v="0"/>
  </r>
  <r>
    <x v="3"/>
    <x v="0"/>
    <x v="504"/>
    <n v="54"/>
    <n v="289"/>
    <x v="5"/>
    <x v="18"/>
    <s v="J"/>
    <x v="0"/>
  </r>
  <r>
    <x v="3"/>
    <x v="0"/>
    <x v="505"/>
    <n v="53"/>
    <n v="298"/>
    <x v="3"/>
    <x v="18"/>
    <s v="N"/>
    <x v="0"/>
  </r>
  <r>
    <x v="3"/>
    <x v="0"/>
    <x v="506"/>
    <n v="35"/>
    <n v="428"/>
    <x v="5"/>
    <x v="18"/>
    <s v="J"/>
    <x v="0"/>
  </r>
  <r>
    <x v="3"/>
    <x v="0"/>
    <x v="507"/>
    <n v="364"/>
    <n v="29"/>
    <x v="0"/>
    <x v="18"/>
    <s v="N"/>
    <x v="0"/>
  </r>
  <r>
    <x v="3"/>
    <x v="0"/>
    <x v="508"/>
    <n v="46"/>
    <n v="339"/>
    <x v="0"/>
    <x v="18"/>
    <s v="J"/>
    <x v="0"/>
  </r>
  <r>
    <x v="3"/>
    <x v="0"/>
    <x v="509"/>
    <n v="321"/>
    <n v="40"/>
    <x v="3"/>
    <x v="18"/>
    <s v="N"/>
    <x v="0"/>
  </r>
  <r>
    <x v="3"/>
    <x v="0"/>
    <x v="510"/>
    <n v="56"/>
    <n v="277"/>
    <x v="5"/>
    <x v="18"/>
    <s v="J"/>
    <x v="0"/>
  </r>
  <r>
    <x v="3"/>
    <x v="0"/>
    <x v="1223"/>
    <n v="35"/>
    <n v="428"/>
    <x v="5"/>
    <x v="18"/>
    <s v="J"/>
    <x v="0"/>
  </r>
  <r>
    <x v="3"/>
    <x v="0"/>
    <x v="1224"/>
    <n v="36"/>
    <n v="420"/>
    <x v="0"/>
    <x v="19"/>
    <s v="J"/>
    <x v="0"/>
  </r>
  <r>
    <x v="3"/>
    <x v="0"/>
    <x v="1311"/>
    <n v="28"/>
    <n v="508"/>
    <x v="0"/>
    <x v="19"/>
    <s v="N"/>
    <x v="0"/>
  </r>
  <r>
    <x v="3"/>
    <x v="0"/>
    <x v="511"/>
    <n v="40"/>
    <n v="390"/>
    <x v="2"/>
    <x v="19"/>
    <s v="J"/>
    <x v="0"/>
  </r>
  <r>
    <x v="3"/>
    <x v="0"/>
    <x v="512"/>
    <n v="51"/>
    <n v="311"/>
    <x v="0"/>
    <x v="19"/>
    <s v="J"/>
    <x v="0"/>
  </r>
  <r>
    <x v="3"/>
    <x v="0"/>
    <x v="513"/>
    <n v="416"/>
    <n v="22"/>
    <x v="3"/>
    <x v="19"/>
    <s v="J"/>
    <x v="0"/>
  </r>
  <r>
    <x v="3"/>
    <x v="0"/>
    <x v="514"/>
    <n v="34"/>
    <n v="439"/>
    <x v="5"/>
    <x v="19"/>
    <s v="N"/>
    <x v="0"/>
  </r>
  <r>
    <x v="3"/>
    <x v="0"/>
    <x v="516"/>
    <n v="42"/>
    <n v="369"/>
    <x v="5"/>
    <x v="19"/>
    <s v="J"/>
    <x v="0"/>
  </r>
  <r>
    <x v="3"/>
    <x v="0"/>
    <x v="518"/>
    <n v="197"/>
    <n v="81"/>
    <x v="4"/>
    <x v="19"/>
    <s v="N"/>
    <x v="0"/>
  </r>
  <r>
    <x v="3"/>
    <x v="0"/>
    <x v="519"/>
    <n v="82"/>
    <n v="202"/>
    <x v="0"/>
    <x v="19"/>
    <s v="N"/>
    <x v="0"/>
  </r>
  <r>
    <x v="3"/>
    <x v="0"/>
    <x v="520"/>
    <n v="483"/>
    <n v="14"/>
    <x v="0"/>
    <x v="19"/>
    <s v="N"/>
    <x v="0"/>
  </r>
  <r>
    <x v="3"/>
    <x v="0"/>
    <x v="521"/>
    <n v="73"/>
    <n v="221"/>
    <x v="3"/>
    <x v="19"/>
    <s v="N"/>
    <x v="0"/>
  </r>
  <r>
    <x v="3"/>
    <x v="0"/>
    <x v="522"/>
    <n v="471"/>
    <n v="17"/>
    <x v="5"/>
    <x v="19"/>
    <s v="N"/>
    <x v="0"/>
  </r>
  <r>
    <x v="3"/>
    <x v="0"/>
    <x v="523"/>
    <n v="40"/>
    <n v="390"/>
    <x v="0"/>
    <x v="19"/>
    <s v="N"/>
    <x v="0"/>
  </r>
  <r>
    <x v="3"/>
    <x v="0"/>
    <x v="524"/>
    <n v="53"/>
    <n v="298"/>
    <x v="0"/>
    <x v="19"/>
    <s v="J"/>
    <x v="0"/>
  </r>
  <r>
    <x v="3"/>
    <x v="0"/>
    <x v="525"/>
    <n v="255"/>
    <n v="56"/>
    <x v="3"/>
    <x v="19"/>
    <s v="J"/>
    <x v="0"/>
  </r>
  <r>
    <x v="3"/>
    <x v="0"/>
    <x v="1225"/>
    <n v="31"/>
    <n v="475"/>
    <x v="3"/>
    <x v="19"/>
    <s v="N"/>
    <x v="0"/>
  </r>
  <r>
    <x v="3"/>
    <x v="0"/>
    <x v="1137"/>
    <n v="26"/>
    <n v="539"/>
    <x v="3"/>
    <x v="19"/>
    <s v="J"/>
    <x v="0"/>
  </r>
  <r>
    <x v="3"/>
    <x v="0"/>
    <x v="526"/>
    <n v="72"/>
    <n v="224"/>
    <x v="5"/>
    <x v="19"/>
    <s v="N"/>
    <x v="0"/>
  </r>
  <r>
    <x v="3"/>
    <x v="0"/>
    <x v="527"/>
    <n v="320"/>
    <n v="42"/>
    <x v="3"/>
    <x v="19"/>
    <s v="J"/>
    <x v="0"/>
  </r>
  <r>
    <x v="3"/>
    <x v="0"/>
    <x v="528"/>
    <n v="93"/>
    <n v="180"/>
    <x v="3"/>
    <x v="19"/>
    <s v="N"/>
    <x v="0"/>
  </r>
  <r>
    <x v="3"/>
    <x v="0"/>
    <x v="529"/>
    <n v="398"/>
    <n v="25"/>
    <x v="2"/>
    <x v="19"/>
    <s v="N"/>
    <x v="0"/>
  </r>
  <r>
    <x v="3"/>
    <x v="0"/>
    <x v="530"/>
    <n v="159"/>
    <n v="103"/>
    <x v="3"/>
    <x v="19"/>
    <s v="J"/>
    <x v="0"/>
  </r>
  <r>
    <x v="3"/>
    <x v="0"/>
    <x v="531"/>
    <n v="207"/>
    <n v="71"/>
    <x v="5"/>
    <x v="19"/>
    <s v="N"/>
    <x v="0"/>
  </r>
  <r>
    <x v="3"/>
    <x v="0"/>
    <x v="533"/>
    <n v="40"/>
    <n v="390"/>
    <x v="3"/>
    <x v="19"/>
    <s v="J"/>
    <x v="0"/>
  </r>
  <r>
    <x v="3"/>
    <x v="0"/>
    <x v="534"/>
    <n v="274"/>
    <n v="50"/>
    <x v="2"/>
    <x v="19"/>
    <s v="N"/>
    <x v="0"/>
  </r>
  <r>
    <x v="3"/>
    <x v="0"/>
    <x v="535"/>
    <n v="26"/>
    <n v="539"/>
    <x v="0"/>
    <x v="19"/>
    <s v="J"/>
    <x v="0"/>
  </r>
  <r>
    <x v="3"/>
    <x v="0"/>
    <x v="536"/>
    <n v="26"/>
    <n v="539"/>
    <x v="0"/>
    <x v="19"/>
    <s v="J"/>
    <x v="1"/>
  </r>
  <r>
    <x v="3"/>
    <x v="0"/>
    <x v="1312"/>
    <n v="27"/>
    <n v="521"/>
    <x v="3"/>
    <x v="19"/>
    <s v="J"/>
    <x v="0"/>
  </r>
  <r>
    <x v="3"/>
    <x v="0"/>
    <x v="537"/>
    <n v="45"/>
    <n v="346"/>
    <x v="3"/>
    <x v="19"/>
    <s v="J"/>
    <x v="0"/>
  </r>
  <r>
    <x v="3"/>
    <x v="0"/>
    <x v="538"/>
    <n v="62"/>
    <n v="255"/>
    <x v="4"/>
    <x v="19"/>
    <s v="J"/>
    <x v="0"/>
  </r>
  <r>
    <x v="3"/>
    <x v="0"/>
    <x v="539"/>
    <n v="54"/>
    <n v="289"/>
    <x v="3"/>
    <x v="19"/>
    <s v="J"/>
    <x v="0"/>
  </r>
  <r>
    <x v="3"/>
    <x v="0"/>
    <x v="540"/>
    <n v="98"/>
    <n v="174"/>
    <x v="3"/>
    <x v="19"/>
    <s v="N"/>
    <x v="0"/>
  </r>
  <r>
    <x v="3"/>
    <x v="0"/>
    <x v="541"/>
    <n v="56"/>
    <n v="277"/>
    <x v="0"/>
    <x v="19"/>
    <s v="J"/>
    <x v="0"/>
  </r>
  <r>
    <x v="3"/>
    <x v="0"/>
    <x v="542"/>
    <n v="283"/>
    <n v="48"/>
    <x v="3"/>
    <x v="19"/>
    <s v="N"/>
    <x v="0"/>
  </r>
  <r>
    <x v="3"/>
    <x v="0"/>
    <x v="543"/>
    <n v="74"/>
    <n v="217"/>
    <x v="0"/>
    <x v="19"/>
    <s v="N"/>
    <x v="0"/>
  </r>
  <r>
    <x v="3"/>
    <x v="0"/>
    <x v="546"/>
    <n v="90"/>
    <n v="185"/>
    <x v="7"/>
    <x v="21"/>
    <s v="N"/>
    <x v="0"/>
  </r>
  <r>
    <x v="3"/>
    <x v="0"/>
    <x v="547"/>
    <n v="33"/>
    <n v="447"/>
    <x v="7"/>
    <x v="21"/>
    <s v="N"/>
    <x v="0"/>
  </r>
  <r>
    <x v="3"/>
    <x v="0"/>
    <x v="548"/>
    <n v="62"/>
    <n v="255"/>
    <x v="2"/>
    <x v="21"/>
    <s v="J"/>
    <x v="0"/>
  </r>
  <r>
    <x v="3"/>
    <x v="0"/>
    <x v="549"/>
    <n v="109"/>
    <n v="154"/>
    <x v="5"/>
    <x v="21"/>
    <s v="J"/>
    <x v="0"/>
  </r>
  <r>
    <x v="3"/>
    <x v="0"/>
    <x v="550"/>
    <n v="38"/>
    <n v="406"/>
    <x v="0"/>
    <x v="21"/>
    <s v="N"/>
    <x v="0"/>
  </r>
  <r>
    <x v="3"/>
    <x v="0"/>
    <x v="551"/>
    <n v="100"/>
    <n v="168"/>
    <x v="3"/>
    <x v="21"/>
    <s v="N"/>
    <x v="0"/>
  </r>
  <r>
    <x v="3"/>
    <x v="0"/>
    <x v="552"/>
    <n v="76"/>
    <n v="212"/>
    <x v="2"/>
    <x v="21"/>
    <s v="J"/>
    <x v="0"/>
  </r>
  <r>
    <x v="3"/>
    <x v="0"/>
    <x v="554"/>
    <n v="366"/>
    <n v="28"/>
    <x v="0"/>
    <x v="21"/>
    <s v="N"/>
    <x v="0"/>
  </r>
  <r>
    <x v="3"/>
    <x v="0"/>
    <x v="555"/>
    <n v="66"/>
    <n v="239"/>
    <x v="4"/>
    <x v="21"/>
    <s v="N"/>
    <x v="0"/>
  </r>
  <r>
    <x v="3"/>
    <x v="0"/>
    <x v="1226"/>
    <n v="27"/>
    <n v="521"/>
    <x v="3"/>
    <x v="21"/>
    <s v="N"/>
    <x v="0"/>
  </r>
  <r>
    <x v="3"/>
    <x v="0"/>
    <x v="556"/>
    <n v="66"/>
    <n v="239"/>
    <x v="3"/>
    <x v="21"/>
    <s v="N"/>
    <x v="0"/>
  </r>
  <r>
    <x v="3"/>
    <x v="0"/>
    <x v="557"/>
    <n v="34"/>
    <n v="439"/>
    <x v="2"/>
    <x v="22"/>
    <s v="N"/>
    <x v="0"/>
  </r>
  <r>
    <x v="3"/>
    <x v="0"/>
    <x v="1227"/>
    <n v="37"/>
    <n v="412"/>
    <x v="5"/>
    <x v="22"/>
    <s v="N"/>
    <x v="0"/>
  </r>
  <r>
    <x v="3"/>
    <x v="0"/>
    <x v="558"/>
    <n v="69"/>
    <n v="231"/>
    <x v="5"/>
    <x v="22"/>
    <s v="J"/>
    <x v="0"/>
  </r>
  <r>
    <x v="3"/>
    <x v="0"/>
    <x v="1138"/>
    <n v="26"/>
    <n v="539"/>
    <x v="5"/>
    <x v="22"/>
    <s v="J"/>
    <x v="0"/>
  </r>
  <r>
    <x v="3"/>
    <x v="0"/>
    <x v="559"/>
    <n v="268"/>
    <n v="51"/>
    <x v="5"/>
    <x v="22"/>
    <s v="J"/>
    <x v="0"/>
  </r>
  <r>
    <x v="3"/>
    <x v="0"/>
    <x v="560"/>
    <n v="48"/>
    <n v="323"/>
    <x v="4"/>
    <x v="22"/>
    <s v="N"/>
    <x v="0"/>
  </r>
  <r>
    <x v="3"/>
    <x v="0"/>
    <x v="561"/>
    <n v="29"/>
    <n v="492"/>
    <x v="3"/>
    <x v="22"/>
    <s v="J"/>
    <x v="0"/>
  </r>
  <r>
    <x v="3"/>
    <x v="0"/>
    <x v="562"/>
    <n v="105"/>
    <n v="159"/>
    <x v="3"/>
    <x v="22"/>
    <s v="N"/>
    <x v="0"/>
  </r>
  <r>
    <x v="3"/>
    <x v="0"/>
    <x v="563"/>
    <n v="61"/>
    <n v="259"/>
    <x v="5"/>
    <x v="22"/>
    <s v="N"/>
    <x v="0"/>
  </r>
  <r>
    <x v="3"/>
    <x v="0"/>
    <x v="564"/>
    <n v="29"/>
    <n v="492"/>
    <x v="5"/>
    <x v="23"/>
    <s v="N"/>
    <x v="0"/>
  </r>
  <r>
    <x v="3"/>
    <x v="0"/>
    <x v="565"/>
    <n v="249"/>
    <n v="57"/>
    <x v="3"/>
    <x v="23"/>
    <s v="J"/>
    <x v="0"/>
  </r>
  <r>
    <x v="3"/>
    <x v="0"/>
    <x v="566"/>
    <n v="51"/>
    <n v="311"/>
    <x v="5"/>
    <x v="23"/>
    <s v="J"/>
    <x v="0"/>
  </r>
  <r>
    <x v="3"/>
    <x v="0"/>
    <x v="567"/>
    <n v="54"/>
    <n v="289"/>
    <x v="2"/>
    <x v="23"/>
    <s v="J"/>
    <x v="0"/>
  </r>
  <r>
    <x v="3"/>
    <x v="0"/>
    <x v="568"/>
    <n v="28"/>
    <n v="508"/>
    <x v="0"/>
    <x v="24"/>
    <s v="J"/>
    <x v="0"/>
  </r>
  <r>
    <x v="3"/>
    <x v="0"/>
    <x v="569"/>
    <n v="42"/>
    <n v="369"/>
    <x v="4"/>
    <x v="24"/>
    <s v="N"/>
    <x v="0"/>
  </r>
  <r>
    <x v="3"/>
    <x v="0"/>
    <x v="1313"/>
    <n v="29"/>
    <n v="492"/>
    <x v="3"/>
    <x v="24"/>
    <s v="J"/>
    <x v="0"/>
  </r>
  <r>
    <x v="3"/>
    <x v="0"/>
    <x v="570"/>
    <n v="39"/>
    <n v="399"/>
    <x v="0"/>
    <x v="24"/>
    <s v="J"/>
    <x v="0"/>
  </r>
  <r>
    <x v="3"/>
    <x v="0"/>
    <x v="571"/>
    <n v="54"/>
    <n v="289"/>
    <x v="5"/>
    <x v="24"/>
    <s v="J"/>
    <x v="0"/>
  </r>
  <r>
    <x v="3"/>
    <x v="0"/>
    <x v="572"/>
    <n v="37"/>
    <n v="412"/>
    <x v="4"/>
    <x v="24"/>
    <s v="J"/>
    <x v="0"/>
  </r>
  <r>
    <x v="3"/>
    <x v="0"/>
    <x v="573"/>
    <n v="35"/>
    <n v="428"/>
    <x v="5"/>
    <x v="24"/>
    <s v="J"/>
    <x v="0"/>
  </r>
  <r>
    <x v="3"/>
    <x v="0"/>
    <x v="574"/>
    <n v="46"/>
    <n v="339"/>
    <x v="0"/>
    <x v="24"/>
    <s v="J"/>
    <x v="0"/>
  </r>
  <r>
    <x v="3"/>
    <x v="0"/>
    <x v="575"/>
    <n v="46"/>
    <n v="339"/>
    <x v="5"/>
    <x v="24"/>
    <s v="N"/>
    <x v="0"/>
  </r>
  <r>
    <x v="3"/>
    <x v="0"/>
    <x v="577"/>
    <n v="27"/>
    <n v="521"/>
    <x v="5"/>
    <x v="24"/>
    <s v="J"/>
    <x v="0"/>
  </r>
  <r>
    <x v="3"/>
    <x v="0"/>
    <x v="578"/>
    <n v="85"/>
    <n v="196"/>
    <x v="4"/>
    <x v="24"/>
    <s v="N"/>
    <x v="0"/>
  </r>
  <r>
    <x v="3"/>
    <x v="0"/>
    <x v="1314"/>
    <n v="26"/>
    <n v="539"/>
    <x v="0"/>
    <x v="24"/>
    <s v="J"/>
    <x v="0"/>
  </r>
  <r>
    <x v="3"/>
    <x v="0"/>
    <x v="579"/>
    <n v="127"/>
    <n v="134"/>
    <x v="0"/>
    <x v="24"/>
    <s v="N"/>
    <x v="0"/>
  </r>
  <r>
    <x v="3"/>
    <x v="0"/>
    <x v="580"/>
    <n v="29"/>
    <n v="492"/>
    <x v="3"/>
    <x v="24"/>
    <s v="N"/>
    <x v="0"/>
  </r>
  <r>
    <x v="3"/>
    <x v="0"/>
    <x v="582"/>
    <n v="62"/>
    <n v="255"/>
    <x v="4"/>
    <x v="25"/>
    <s v="N"/>
    <x v="0"/>
  </r>
  <r>
    <x v="3"/>
    <x v="0"/>
    <x v="1315"/>
    <n v="27"/>
    <n v="521"/>
    <x v="1"/>
    <x v="25"/>
    <s v="J"/>
    <x v="0"/>
  </r>
  <r>
    <x v="3"/>
    <x v="0"/>
    <x v="583"/>
    <n v="48"/>
    <n v="323"/>
    <x v="3"/>
    <x v="25"/>
    <s v="J"/>
    <x v="0"/>
  </r>
  <r>
    <x v="3"/>
    <x v="0"/>
    <x v="584"/>
    <n v="83"/>
    <n v="201"/>
    <x v="3"/>
    <x v="25"/>
    <s v="J"/>
    <x v="1"/>
  </r>
  <r>
    <x v="3"/>
    <x v="0"/>
    <x v="588"/>
    <n v="29"/>
    <n v="492"/>
    <x v="3"/>
    <x v="25"/>
    <s v="J"/>
    <x v="0"/>
  </r>
  <r>
    <x v="3"/>
    <x v="0"/>
    <x v="423"/>
    <n v="102"/>
    <n v="163"/>
    <x v="3"/>
    <x v="14"/>
    <s v="J"/>
    <x v="0"/>
  </r>
  <r>
    <x v="4"/>
    <x v="0"/>
    <x v="0"/>
    <n v="134"/>
    <n v="123"/>
    <x v="0"/>
    <x v="0"/>
    <s v="-"/>
    <x v="0"/>
  </r>
  <r>
    <x v="4"/>
    <x v="0"/>
    <x v="1"/>
    <n v="35"/>
    <n v="429"/>
    <x v="1"/>
    <x v="0"/>
    <s v="-"/>
    <x v="0"/>
  </r>
  <r>
    <x v="4"/>
    <x v="0"/>
    <x v="2"/>
    <n v="27"/>
    <n v="520"/>
    <x v="2"/>
    <x v="0"/>
    <s v="-"/>
    <x v="0"/>
  </r>
  <r>
    <x v="4"/>
    <x v="0"/>
    <x v="3"/>
    <n v="180"/>
    <n v="93"/>
    <x v="3"/>
    <x v="0"/>
    <s v="-"/>
    <x v="0"/>
  </r>
  <r>
    <x v="4"/>
    <x v="0"/>
    <x v="4"/>
    <n v="36"/>
    <n v="417"/>
    <x v="4"/>
    <x v="0"/>
    <s v="-"/>
    <x v="0"/>
  </r>
  <r>
    <x v="4"/>
    <x v="0"/>
    <x v="6"/>
    <n v="436"/>
    <n v="20"/>
    <x v="3"/>
    <x v="0"/>
    <s v="-"/>
    <x v="0"/>
  </r>
  <r>
    <x v="4"/>
    <x v="0"/>
    <x v="7"/>
    <n v="43"/>
    <n v="351"/>
    <x v="4"/>
    <x v="0"/>
    <s v="-"/>
    <x v="0"/>
  </r>
  <r>
    <x v="4"/>
    <x v="0"/>
    <x v="1316"/>
    <n v="25"/>
    <n v="546"/>
    <x v="1"/>
    <x v="0"/>
    <s v="-"/>
    <x v="0"/>
  </r>
  <r>
    <x v="4"/>
    <x v="0"/>
    <x v="10"/>
    <n v="59"/>
    <n v="273"/>
    <x v="0"/>
    <x v="0"/>
    <s v="-"/>
    <x v="0"/>
  </r>
  <r>
    <x v="4"/>
    <x v="0"/>
    <x v="11"/>
    <n v="44"/>
    <n v="345"/>
    <x v="0"/>
    <x v="0"/>
    <s v="-"/>
    <x v="0"/>
  </r>
  <r>
    <x v="4"/>
    <x v="0"/>
    <x v="1196"/>
    <n v="35"/>
    <n v="429"/>
    <x v="0"/>
    <x v="0"/>
    <s v="-"/>
    <x v="0"/>
  </r>
  <r>
    <x v="4"/>
    <x v="0"/>
    <x v="12"/>
    <n v="198"/>
    <n v="82"/>
    <x v="0"/>
    <x v="0"/>
    <s v="-"/>
    <x v="0"/>
  </r>
  <r>
    <x v="4"/>
    <x v="0"/>
    <x v="13"/>
    <n v="67"/>
    <n v="238"/>
    <x v="3"/>
    <x v="0"/>
    <s v="-"/>
    <x v="0"/>
  </r>
  <r>
    <x v="4"/>
    <x v="0"/>
    <x v="14"/>
    <n v="55"/>
    <n v="291"/>
    <x v="5"/>
    <x v="0"/>
    <s v="-"/>
    <x v="0"/>
  </r>
  <r>
    <x v="4"/>
    <x v="0"/>
    <x v="15"/>
    <n v="28"/>
    <n v="504"/>
    <x v="6"/>
    <x v="0"/>
    <s v="-"/>
    <x v="0"/>
  </r>
  <r>
    <x v="4"/>
    <x v="0"/>
    <x v="16"/>
    <n v="104"/>
    <n v="161"/>
    <x v="3"/>
    <x v="0"/>
    <s v="-"/>
    <x v="0"/>
  </r>
  <r>
    <x v="4"/>
    <x v="0"/>
    <x v="17"/>
    <n v="199"/>
    <n v="80"/>
    <x v="7"/>
    <x v="0"/>
    <s v="-"/>
    <x v="0"/>
  </r>
  <r>
    <x v="4"/>
    <x v="0"/>
    <x v="18"/>
    <n v="106"/>
    <n v="157"/>
    <x v="2"/>
    <x v="0"/>
    <s v="-"/>
    <x v="0"/>
  </r>
  <r>
    <x v="4"/>
    <x v="0"/>
    <x v="20"/>
    <n v="79"/>
    <n v="208"/>
    <x v="3"/>
    <x v="0"/>
    <s v="-"/>
    <x v="0"/>
  </r>
  <r>
    <x v="4"/>
    <x v="0"/>
    <x v="21"/>
    <n v="110"/>
    <n v="151"/>
    <x v="3"/>
    <x v="0"/>
    <s v="-"/>
    <x v="1"/>
  </r>
  <r>
    <x v="4"/>
    <x v="0"/>
    <x v="1100"/>
    <n v="34"/>
    <n v="439"/>
    <x v="3"/>
    <x v="0"/>
    <s v="-"/>
    <x v="0"/>
  </r>
  <r>
    <x v="4"/>
    <x v="0"/>
    <x v="22"/>
    <n v="47"/>
    <n v="332"/>
    <x v="5"/>
    <x v="0"/>
    <s v="-"/>
    <x v="0"/>
  </r>
  <r>
    <x v="4"/>
    <x v="0"/>
    <x v="23"/>
    <n v="54"/>
    <n v="299"/>
    <x v="4"/>
    <x v="0"/>
    <s v="-"/>
    <x v="0"/>
  </r>
  <r>
    <x v="4"/>
    <x v="0"/>
    <x v="25"/>
    <n v="30"/>
    <n v="470"/>
    <x v="5"/>
    <x v="0"/>
    <s v="-"/>
    <x v="0"/>
  </r>
  <r>
    <x v="4"/>
    <x v="0"/>
    <x v="26"/>
    <n v="26"/>
    <n v="532"/>
    <x v="3"/>
    <x v="0"/>
    <s v="-"/>
    <x v="0"/>
  </r>
  <r>
    <x v="4"/>
    <x v="0"/>
    <x v="27"/>
    <n v="55"/>
    <n v="291"/>
    <x v="3"/>
    <x v="0"/>
    <s v="-"/>
    <x v="0"/>
  </r>
  <r>
    <x v="4"/>
    <x v="0"/>
    <x v="1317"/>
    <n v="25"/>
    <n v="546"/>
    <x v="0"/>
    <x v="0"/>
    <s v="-"/>
    <x v="0"/>
  </r>
  <r>
    <x v="4"/>
    <x v="0"/>
    <x v="28"/>
    <n v="69"/>
    <n v="234"/>
    <x v="3"/>
    <x v="0"/>
    <s v="-"/>
    <x v="0"/>
  </r>
  <r>
    <x v="4"/>
    <x v="0"/>
    <x v="29"/>
    <n v="42"/>
    <n v="358"/>
    <x v="0"/>
    <x v="0"/>
    <s v="-"/>
    <x v="0"/>
  </r>
  <r>
    <x v="4"/>
    <x v="0"/>
    <x v="30"/>
    <n v="105"/>
    <n v="159"/>
    <x v="3"/>
    <x v="0"/>
    <s v="-"/>
    <x v="0"/>
  </r>
  <r>
    <x v="4"/>
    <x v="0"/>
    <x v="1318"/>
    <n v="25"/>
    <n v="546"/>
    <x v="2"/>
    <x v="0"/>
    <s v="-"/>
    <x v="0"/>
  </r>
  <r>
    <x v="4"/>
    <x v="0"/>
    <x v="31"/>
    <n v="65"/>
    <n v="245"/>
    <x v="5"/>
    <x v="0"/>
    <s v="-"/>
    <x v="1"/>
  </r>
  <r>
    <x v="4"/>
    <x v="0"/>
    <x v="1291"/>
    <n v="25"/>
    <n v="546"/>
    <x v="0"/>
    <x v="0"/>
    <s v="-"/>
    <x v="0"/>
  </r>
  <r>
    <x v="4"/>
    <x v="0"/>
    <x v="33"/>
    <n v="37"/>
    <n v="408"/>
    <x v="3"/>
    <x v="0"/>
    <s v="-"/>
    <x v="0"/>
  </r>
  <r>
    <x v="4"/>
    <x v="0"/>
    <x v="34"/>
    <n v="76"/>
    <n v="213"/>
    <x v="0"/>
    <x v="0"/>
    <s v="-"/>
    <x v="0"/>
  </r>
  <r>
    <x v="4"/>
    <x v="0"/>
    <x v="35"/>
    <n v="41"/>
    <n v="368"/>
    <x v="0"/>
    <x v="0"/>
    <s v="-"/>
    <x v="0"/>
  </r>
  <r>
    <x v="4"/>
    <x v="0"/>
    <x v="36"/>
    <n v="84"/>
    <n v="192"/>
    <x v="0"/>
    <x v="0"/>
    <s v="-"/>
    <x v="0"/>
  </r>
  <r>
    <x v="4"/>
    <x v="0"/>
    <x v="38"/>
    <n v="73"/>
    <n v="219"/>
    <x v="3"/>
    <x v="1"/>
    <s v="-"/>
    <x v="0"/>
  </r>
  <r>
    <x v="4"/>
    <x v="0"/>
    <x v="39"/>
    <n v="205"/>
    <n v="76"/>
    <x v="2"/>
    <x v="1"/>
    <s v="-"/>
    <x v="0"/>
  </r>
  <r>
    <x v="4"/>
    <x v="0"/>
    <x v="40"/>
    <n v="51"/>
    <n v="316"/>
    <x v="1"/>
    <x v="1"/>
    <s v="-"/>
    <x v="0"/>
  </r>
  <r>
    <x v="4"/>
    <x v="0"/>
    <x v="41"/>
    <n v="73"/>
    <n v="219"/>
    <x v="3"/>
    <x v="1"/>
    <s v="-"/>
    <x v="0"/>
  </r>
  <r>
    <x v="4"/>
    <x v="0"/>
    <x v="42"/>
    <n v="91"/>
    <n v="182"/>
    <x v="2"/>
    <x v="1"/>
    <s v="-"/>
    <x v="0"/>
  </r>
  <r>
    <x v="4"/>
    <x v="0"/>
    <x v="44"/>
    <n v="399"/>
    <n v="25"/>
    <x v="1"/>
    <x v="1"/>
    <s v="-"/>
    <x v="0"/>
  </r>
  <r>
    <x v="4"/>
    <x v="0"/>
    <x v="1292"/>
    <n v="29"/>
    <n v="487"/>
    <x v="3"/>
    <x v="1"/>
    <s v="-"/>
    <x v="0"/>
  </r>
  <r>
    <x v="4"/>
    <x v="0"/>
    <x v="45"/>
    <n v="40"/>
    <n v="377"/>
    <x v="4"/>
    <x v="1"/>
    <s v="-"/>
    <x v="0"/>
  </r>
  <r>
    <x v="4"/>
    <x v="0"/>
    <x v="1293"/>
    <n v="33"/>
    <n v="443"/>
    <x v="0"/>
    <x v="1"/>
    <s v="-"/>
    <x v="0"/>
  </r>
  <r>
    <x v="4"/>
    <x v="0"/>
    <x v="47"/>
    <n v="58"/>
    <n v="279"/>
    <x v="5"/>
    <x v="1"/>
    <s v="-"/>
    <x v="0"/>
  </r>
  <r>
    <x v="4"/>
    <x v="0"/>
    <x v="48"/>
    <n v="61"/>
    <n v="264"/>
    <x v="0"/>
    <x v="1"/>
    <s v="-"/>
    <x v="0"/>
  </r>
  <r>
    <x v="4"/>
    <x v="0"/>
    <x v="49"/>
    <n v="54"/>
    <n v="299"/>
    <x v="0"/>
    <x v="1"/>
    <s v="-"/>
    <x v="0"/>
  </r>
  <r>
    <x v="4"/>
    <x v="0"/>
    <x v="1200"/>
    <n v="27"/>
    <n v="520"/>
    <x v="0"/>
    <x v="1"/>
    <s v="-"/>
    <x v="0"/>
  </r>
  <r>
    <x v="4"/>
    <x v="0"/>
    <x v="50"/>
    <n v="35"/>
    <n v="429"/>
    <x v="8"/>
    <x v="1"/>
    <s v="-"/>
    <x v="0"/>
  </r>
  <r>
    <x v="4"/>
    <x v="0"/>
    <x v="51"/>
    <n v="38"/>
    <n v="399"/>
    <x v="3"/>
    <x v="1"/>
    <s v="-"/>
    <x v="1"/>
  </r>
  <r>
    <x v="4"/>
    <x v="0"/>
    <x v="52"/>
    <n v="279"/>
    <n v="49"/>
    <x v="3"/>
    <x v="1"/>
    <s v="-"/>
    <x v="0"/>
  </r>
  <r>
    <x v="4"/>
    <x v="0"/>
    <x v="53"/>
    <n v="44"/>
    <n v="345"/>
    <x v="2"/>
    <x v="1"/>
    <s v="-"/>
    <x v="0"/>
  </r>
  <r>
    <x v="4"/>
    <x v="0"/>
    <x v="55"/>
    <n v="39"/>
    <n v="389"/>
    <x v="0"/>
    <x v="1"/>
    <s v="-"/>
    <x v="0"/>
  </r>
  <r>
    <x v="4"/>
    <x v="0"/>
    <x v="56"/>
    <n v="28"/>
    <n v="504"/>
    <x v="3"/>
    <x v="1"/>
    <s v="-"/>
    <x v="0"/>
  </r>
  <r>
    <x v="4"/>
    <x v="0"/>
    <x v="57"/>
    <n v="59"/>
    <n v="273"/>
    <x v="3"/>
    <x v="1"/>
    <s v="-"/>
    <x v="0"/>
  </r>
  <r>
    <x v="4"/>
    <x v="0"/>
    <x v="58"/>
    <n v="165"/>
    <n v="104"/>
    <x v="0"/>
    <x v="1"/>
    <s v="-"/>
    <x v="0"/>
  </r>
  <r>
    <x v="4"/>
    <x v="0"/>
    <x v="1319"/>
    <n v="30"/>
    <n v="470"/>
    <x v="7"/>
    <x v="1"/>
    <s v="-"/>
    <x v="0"/>
  </r>
  <r>
    <x v="4"/>
    <x v="0"/>
    <x v="60"/>
    <n v="72"/>
    <n v="224"/>
    <x v="4"/>
    <x v="1"/>
    <s v="-"/>
    <x v="0"/>
  </r>
  <r>
    <x v="4"/>
    <x v="0"/>
    <x v="61"/>
    <n v="521"/>
    <n v="13"/>
    <x v="3"/>
    <x v="1"/>
    <s v="-"/>
    <x v="0"/>
  </r>
  <r>
    <x v="4"/>
    <x v="0"/>
    <x v="62"/>
    <n v="47"/>
    <n v="332"/>
    <x v="4"/>
    <x v="1"/>
    <s v="-"/>
    <x v="0"/>
  </r>
  <r>
    <x v="4"/>
    <x v="0"/>
    <x v="64"/>
    <n v="115"/>
    <n v="144"/>
    <x v="0"/>
    <x v="1"/>
    <s v="-"/>
    <x v="0"/>
  </r>
  <r>
    <x v="4"/>
    <x v="0"/>
    <x v="65"/>
    <n v="41"/>
    <n v="368"/>
    <x v="0"/>
    <x v="1"/>
    <s v="-"/>
    <x v="0"/>
  </r>
  <r>
    <x v="4"/>
    <x v="0"/>
    <x v="66"/>
    <n v="47"/>
    <n v="332"/>
    <x v="0"/>
    <x v="1"/>
    <s v="-"/>
    <x v="0"/>
  </r>
  <r>
    <x v="4"/>
    <x v="0"/>
    <x v="67"/>
    <n v="26"/>
    <n v="532"/>
    <x v="0"/>
    <x v="1"/>
    <s v="-"/>
    <x v="0"/>
  </r>
  <r>
    <x v="4"/>
    <x v="0"/>
    <x v="68"/>
    <n v="68"/>
    <n v="237"/>
    <x v="0"/>
    <x v="1"/>
    <s v="-"/>
    <x v="0"/>
  </r>
  <r>
    <x v="4"/>
    <x v="0"/>
    <x v="1102"/>
    <n v="29"/>
    <n v="487"/>
    <x v="0"/>
    <x v="2"/>
    <s v="-"/>
    <x v="0"/>
  </r>
  <r>
    <x v="4"/>
    <x v="0"/>
    <x v="70"/>
    <n v="291"/>
    <n v="46"/>
    <x v="2"/>
    <x v="2"/>
    <s v="-"/>
    <x v="0"/>
  </r>
  <r>
    <x v="4"/>
    <x v="0"/>
    <x v="71"/>
    <n v="198"/>
    <n v="82"/>
    <x v="5"/>
    <x v="2"/>
    <s v="-"/>
    <x v="0"/>
  </r>
  <r>
    <x v="4"/>
    <x v="0"/>
    <x v="72"/>
    <n v="55"/>
    <n v="291"/>
    <x v="4"/>
    <x v="2"/>
    <s v="-"/>
    <x v="0"/>
  </r>
  <r>
    <x v="4"/>
    <x v="0"/>
    <x v="73"/>
    <n v="33"/>
    <n v="443"/>
    <x v="0"/>
    <x v="2"/>
    <s v="-"/>
    <x v="0"/>
  </r>
  <r>
    <x v="4"/>
    <x v="0"/>
    <x v="74"/>
    <n v="102"/>
    <n v="163"/>
    <x v="0"/>
    <x v="2"/>
    <s v="-"/>
    <x v="0"/>
  </r>
  <r>
    <x v="4"/>
    <x v="0"/>
    <x v="75"/>
    <n v="47"/>
    <n v="332"/>
    <x v="6"/>
    <x v="2"/>
    <s v="-"/>
    <x v="0"/>
  </r>
  <r>
    <x v="4"/>
    <x v="0"/>
    <x v="76"/>
    <n v="63"/>
    <n v="258"/>
    <x v="7"/>
    <x v="2"/>
    <s v="-"/>
    <x v="0"/>
  </r>
  <r>
    <x v="4"/>
    <x v="0"/>
    <x v="78"/>
    <n v="40"/>
    <n v="377"/>
    <x v="3"/>
    <x v="2"/>
    <s v="-"/>
    <x v="0"/>
  </r>
  <r>
    <x v="4"/>
    <x v="0"/>
    <x v="79"/>
    <n v="93"/>
    <n v="181"/>
    <x v="0"/>
    <x v="2"/>
    <s v="-"/>
    <x v="0"/>
  </r>
  <r>
    <x v="4"/>
    <x v="0"/>
    <x v="80"/>
    <n v="85"/>
    <n v="189"/>
    <x v="5"/>
    <x v="2"/>
    <s v="-"/>
    <x v="0"/>
  </r>
  <r>
    <x v="4"/>
    <x v="0"/>
    <x v="81"/>
    <n v="139"/>
    <n v="122"/>
    <x v="1"/>
    <x v="2"/>
    <s v="-"/>
    <x v="0"/>
  </r>
  <r>
    <x v="4"/>
    <x v="0"/>
    <x v="1320"/>
    <n v="25"/>
    <n v="546"/>
    <x v="3"/>
    <x v="3"/>
    <s v="-"/>
    <x v="0"/>
  </r>
  <r>
    <x v="4"/>
    <x v="0"/>
    <x v="82"/>
    <n v="657"/>
    <n v="7"/>
    <x v="3"/>
    <x v="3"/>
    <s v="-"/>
    <x v="0"/>
  </r>
  <r>
    <x v="4"/>
    <x v="0"/>
    <x v="83"/>
    <n v="248"/>
    <n v="57"/>
    <x v="0"/>
    <x v="3"/>
    <s v="-"/>
    <x v="0"/>
  </r>
  <r>
    <x v="4"/>
    <x v="0"/>
    <x v="84"/>
    <n v="162"/>
    <n v="109"/>
    <x v="5"/>
    <x v="3"/>
    <s v="-"/>
    <x v="0"/>
  </r>
  <r>
    <x v="4"/>
    <x v="0"/>
    <x v="85"/>
    <n v="45"/>
    <n v="344"/>
    <x v="0"/>
    <x v="3"/>
    <s v="-"/>
    <x v="0"/>
  </r>
  <r>
    <x v="4"/>
    <x v="0"/>
    <x v="86"/>
    <n v="212"/>
    <n v="70"/>
    <x v="3"/>
    <x v="3"/>
    <s v="-"/>
    <x v="0"/>
  </r>
  <r>
    <x v="4"/>
    <x v="0"/>
    <x v="87"/>
    <n v="113"/>
    <n v="146"/>
    <x v="5"/>
    <x v="3"/>
    <s v="-"/>
    <x v="0"/>
  </r>
  <r>
    <x v="4"/>
    <x v="0"/>
    <x v="89"/>
    <n v="35"/>
    <n v="429"/>
    <x v="5"/>
    <x v="3"/>
    <s v="-"/>
    <x v="0"/>
  </r>
  <r>
    <x v="4"/>
    <x v="0"/>
    <x v="88"/>
    <n v="258"/>
    <n v="55"/>
    <x v="5"/>
    <x v="3"/>
    <s v="-"/>
    <x v="0"/>
  </r>
  <r>
    <x v="4"/>
    <x v="0"/>
    <x v="1321"/>
    <n v="37"/>
    <n v="408"/>
    <x v="5"/>
    <x v="3"/>
    <s v="-"/>
    <x v="0"/>
  </r>
  <r>
    <x v="4"/>
    <x v="0"/>
    <x v="1294"/>
    <n v="34"/>
    <n v="439"/>
    <x v="0"/>
    <x v="3"/>
    <s v="-"/>
    <x v="0"/>
  </r>
  <r>
    <x v="4"/>
    <x v="0"/>
    <x v="90"/>
    <n v="57"/>
    <n v="281"/>
    <x v="0"/>
    <x v="3"/>
    <s v="-"/>
    <x v="0"/>
  </r>
  <r>
    <x v="4"/>
    <x v="0"/>
    <x v="91"/>
    <n v="55"/>
    <n v="291"/>
    <x v="3"/>
    <x v="3"/>
    <s v="-"/>
    <x v="0"/>
  </r>
  <r>
    <x v="4"/>
    <x v="0"/>
    <x v="92"/>
    <n v="54"/>
    <n v="299"/>
    <x v="0"/>
    <x v="3"/>
    <s v="-"/>
    <x v="0"/>
  </r>
  <r>
    <x v="4"/>
    <x v="0"/>
    <x v="93"/>
    <n v="26"/>
    <n v="532"/>
    <x v="3"/>
    <x v="3"/>
    <s v="-"/>
    <x v="0"/>
  </r>
  <r>
    <x v="4"/>
    <x v="0"/>
    <x v="94"/>
    <n v="330"/>
    <n v="37"/>
    <x v="0"/>
    <x v="3"/>
    <s v="-"/>
    <x v="0"/>
  </r>
  <r>
    <x v="4"/>
    <x v="0"/>
    <x v="95"/>
    <n v="47"/>
    <n v="332"/>
    <x v="3"/>
    <x v="3"/>
    <s v="-"/>
    <x v="0"/>
  </r>
  <r>
    <x v="4"/>
    <x v="0"/>
    <x v="96"/>
    <n v="31"/>
    <n v="458"/>
    <x v="2"/>
    <x v="3"/>
    <s v="-"/>
    <x v="0"/>
  </r>
  <r>
    <x v="4"/>
    <x v="0"/>
    <x v="97"/>
    <n v="249"/>
    <n v="56"/>
    <x v="3"/>
    <x v="3"/>
    <s v="-"/>
    <x v="0"/>
  </r>
  <r>
    <x v="4"/>
    <x v="0"/>
    <x v="1201"/>
    <n v="39"/>
    <n v="389"/>
    <x v="5"/>
    <x v="3"/>
    <s v="-"/>
    <x v="0"/>
  </r>
  <r>
    <x v="4"/>
    <x v="0"/>
    <x v="99"/>
    <n v="40"/>
    <n v="377"/>
    <x v="0"/>
    <x v="3"/>
    <s v="-"/>
    <x v="0"/>
  </r>
  <r>
    <x v="4"/>
    <x v="0"/>
    <x v="1105"/>
    <n v="39"/>
    <n v="389"/>
    <x v="5"/>
    <x v="3"/>
    <s v="-"/>
    <x v="0"/>
  </r>
  <r>
    <x v="4"/>
    <x v="0"/>
    <x v="1106"/>
    <n v="26"/>
    <n v="532"/>
    <x v="5"/>
    <x v="3"/>
    <s v="-"/>
    <x v="0"/>
  </r>
  <r>
    <x v="4"/>
    <x v="0"/>
    <x v="100"/>
    <n v="43"/>
    <n v="351"/>
    <x v="0"/>
    <x v="3"/>
    <s v="-"/>
    <x v="0"/>
  </r>
  <r>
    <x v="4"/>
    <x v="0"/>
    <x v="101"/>
    <n v="322"/>
    <n v="39"/>
    <x v="2"/>
    <x v="3"/>
    <s v="-"/>
    <x v="0"/>
  </r>
  <r>
    <x v="4"/>
    <x v="0"/>
    <x v="103"/>
    <n v="25"/>
    <n v="546"/>
    <x v="0"/>
    <x v="3"/>
    <s v="-"/>
    <x v="0"/>
  </r>
  <r>
    <x v="4"/>
    <x v="0"/>
    <x v="105"/>
    <n v="40"/>
    <n v="377"/>
    <x v="3"/>
    <x v="3"/>
    <s v="-"/>
    <x v="0"/>
  </r>
  <r>
    <x v="4"/>
    <x v="0"/>
    <x v="106"/>
    <n v="95"/>
    <n v="176"/>
    <x v="3"/>
    <x v="3"/>
    <s v="-"/>
    <x v="0"/>
  </r>
  <r>
    <x v="4"/>
    <x v="0"/>
    <x v="107"/>
    <n v="56"/>
    <n v="284"/>
    <x v="4"/>
    <x v="3"/>
    <s v="-"/>
    <x v="0"/>
  </r>
  <r>
    <x v="4"/>
    <x v="0"/>
    <x v="108"/>
    <n v="30"/>
    <n v="470"/>
    <x v="4"/>
    <x v="3"/>
    <s v="-"/>
    <x v="0"/>
  </r>
  <r>
    <x v="4"/>
    <x v="0"/>
    <x v="111"/>
    <n v="35"/>
    <n v="429"/>
    <x v="5"/>
    <x v="3"/>
    <s v="-"/>
    <x v="0"/>
  </r>
  <r>
    <x v="4"/>
    <x v="0"/>
    <x v="112"/>
    <n v="50"/>
    <n v="321"/>
    <x v="0"/>
    <x v="3"/>
    <s v="-"/>
    <x v="0"/>
  </r>
  <r>
    <x v="4"/>
    <x v="0"/>
    <x v="113"/>
    <n v="28"/>
    <n v="504"/>
    <x v="3"/>
    <x v="3"/>
    <s v="-"/>
    <x v="0"/>
  </r>
  <r>
    <x v="4"/>
    <x v="0"/>
    <x v="1322"/>
    <n v="33"/>
    <n v="443"/>
    <x v="5"/>
    <x v="3"/>
    <s v="-"/>
    <x v="0"/>
  </r>
  <r>
    <x v="4"/>
    <x v="0"/>
    <x v="114"/>
    <n v="163"/>
    <n v="106"/>
    <x v="3"/>
    <x v="3"/>
    <s v="-"/>
    <x v="0"/>
  </r>
  <r>
    <x v="4"/>
    <x v="0"/>
    <x v="115"/>
    <n v="210"/>
    <n v="73"/>
    <x v="0"/>
    <x v="3"/>
    <s v="-"/>
    <x v="0"/>
  </r>
  <r>
    <x v="4"/>
    <x v="0"/>
    <x v="116"/>
    <n v="79"/>
    <n v="208"/>
    <x v="5"/>
    <x v="3"/>
    <s v="-"/>
    <x v="0"/>
  </r>
  <r>
    <x v="4"/>
    <x v="0"/>
    <x v="1323"/>
    <n v="25"/>
    <n v="546"/>
    <x v="3"/>
    <x v="3"/>
    <s v="-"/>
    <x v="0"/>
  </r>
  <r>
    <x v="4"/>
    <x v="0"/>
    <x v="117"/>
    <n v="36"/>
    <n v="417"/>
    <x v="3"/>
    <x v="4"/>
    <s v="-"/>
    <x v="0"/>
  </r>
  <r>
    <x v="4"/>
    <x v="0"/>
    <x v="118"/>
    <n v="30"/>
    <n v="470"/>
    <x v="2"/>
    <x v="4"/>
    <s v="-"/>
    <x v="0"/>
  </r>
  <r>
    <x v="4"/>
    <x v="0"/>
    <x v="119"/>
    <n v="98"/>
    <n v="171"/>
    <x v="0"/>
    <x v="4"/>
    <s v="-"/>
    <x v="1"/>
  </r>
  <r>
    <x v="4"/>
    <x v="0"/>
    <x v="120"/>
    <n v="82"/>
    <n v="199"/>
    <x v="5"/>
    <x v="4"/>
    <s v="-"/>
    <x v="0"/>
  </r>
  <r>
    <x v="4"/>
    <x v="0"/>
    <x v="122"/>
    <n v="110"/>
    <n v="151"/>
    <x v="3"/>
    <x v="4"/>
    <s v="-"/>
    <x v="0"/>
  </r>
  <r>
    <x v="4"/>
    <x v="0"/>
    <x v="1110"/>
    <n v="30"/>
    <n v="470"/>
    <x v="3"/>
    <x v="4"/>
    <s v="-"/>
    <x v="0"/>
  </r>
  <r>
    <x v="4"/>
    <x v="0"/>
    <x v="123"/>
    <n v="39"/>
    <n v="389"/>
    <x v="0"/>
    <x v="4"/>
    <s v="-"/>
    <x v="0"/>
  </r>
  <r>
    <x v="4"/>
    <x v="0"/>
    <x v="124"/>
    <n v="56"/>
    <n v="284"/>
    <x v="3"/>
    <x v="4"/>
    <s v="-"/>
    <x v="0"/>
  </r>
  <r>
    <x v="4"/>
    <x v="0"/>
    <x v="125"/>
    <n v="27"/>
    <n v="520"/>
    <x v="3"/>
    <x v="4"/>
    <s v="-"/>
    <x v="0"/>
  </r>
  <r>
    <x v="4"/>
    <x v="0"/>
    <x v="1112"/>
    <n v="33"/>
    <n v="443"/>
    <x v="3"/>
    <x v="4"/>
    <s v="-"/>
    <x v="0"/>
  </r>
  <r>
    <x v="4"/>
    <x v="0"/>
    <x v="126"/>
    <n v="42"/>
    <n v="358"/>
    <x v="0"/>
    <x v="4"/>
    <s v="-"/>
    <x v="0"/>
  </r>
  <r>
    <x v="4"/>
    <x v="0"/>
    <x v="127"/>
    <n v="84"/>
    <n v="192"/>
    <x v="3"/>
    <x v="4"/>
    <s v="-"/>
    <x v="0"/>
  </r>
  <r>
    <x v="4"/>
    <x v="0"/>
    <x v="1113"/>
    <n v="38"/>
    <n v="399"/>
    <x v="0"/>
    <x v="4"/>
    <s v="-"/>
    <x v="0"/>
  </r>
  <r>
    <x v="4"/>
    <x v="0"/>
    <x v="128"/>
    <n v="64"/>
    <n v="252"/>
    <x v="0"/>
    <x v="4"/>
    <s v="-"/>
    <x v="0"/>
  </r>
  <r>
    <x v="4"/>
    <x v="0"/>
    <x v="129"/>
    <n v="117"/>
    <n v="142"/>
    <x v="3"/>
    <x v="4"/>
    <s v="-"/>
    <x v="0"/>
  </r>
  <r>
    <x v="4"/>
    <x v="0"/>
    <x v="130"/>
    <n v="111"/>
    <n v="149"/>
    <x v="3"/>
    <x v="5"/>
    <s v="-"/>
    <x v="0"/>
  </r>
  <r>
    <x v="4"/>
    <x v="0"/>
    <x v="131"/>
    <n v="140"/>
    <n v="120"/>
    <x v="5"/>
    <x v="5"/>
    <s v="-"/>
    <x v="0"/>
  </r>
  <r>
    <x v="4"/>
    <x v="0"/>
    <x v="132"/>
    <n v="233"/>
    <n v="61"/>
    <x v="0"/>
    <x v="5"/>
    <s v="-"/>
    <x v="0"/>
  </r>
  <r>
    <x v="4"/>
    <x v="0"/>
    <x v="133"/>
    <n v="114"/>
    <n v="145"/>
    <x v="0"/>
    <x v="5"/>
    <s v="-"/>
    <x v="0"/>
  </r>
  <r>
    <x v="4"/>
    <x v="0"/>
    <x v="134"/>
    <n v="40"/>
    <n v="377"/>
    <x v="5"/>
    <x v="5"/>
    <s v="-"/>
    <x v="0"/>
  </r>
  <r>
    <x v="4"/>
    <x v="0"/>
    <x v="135"/>
    <n v="56"/>
    <n v="284"/>
    <x v="0"/>
    <x v="5"/>
    <s v="-"/>
    <x v="0"/>
  </r>
  <r>
    <x v="4"/>
    <x v="0"/>
    <x v="136"/>
    <n v="72"/>
    <n v="224"/>
    <x v="0"/>
    <x v="5"/>
    <s v="-"/>
    <x v="0"/>
  </r>
  <r>
    <x v="4"/>
    <x v="0"/>
    <x v="137"/>
    <n v="31"/>
    <n v="458"/>
    <x v="5"/>
    <x v="5"/>
    <s v="-"/>
    <x v="0"/>
  </r>
  <r>
    <x v="4"/>
    <x v="0"/>
    <x v="138"/>
    <n v="620"/>
    <n v="9"/>
    <x v="3"/>
    <x v="5"/>
    <s v="-"/>
    <x v="0"/>
  </r>
  <r>
    <x v="4"/>
    <x v="0"/>
    <x v="141"/>
    <n v="119"/>
    <n v="139"/>
    <x v="4"/>
    <x v="5"/>
    <s v="-"/>
    <x v="0"/>
  </r>
  <r>
    <x v="4"/>
    <x v="0"/>
    <x v="142"/>
    <n v="319"/>
    <n v="41"/>
    <x v="5"/>
    <x v="5"/>
    <s v="-"/>
    <x v="0"/>
  </r>
  <r>
    <x v="4"/>
    <x v="0"/>
    <x v="143"/>
    <n v="53"/>
    <n v="308"/>
    <x v="0"/>
    <x v="5"/>
    <s v="-"/>
    <x v="0"/>
  </r>
  <r>
    <x v="4"/>
    <x v="0"/>
    <x v="1298"/>
    <n v="25"/>
    <n v="546"/>
    <x v="0"/>
    <x v="5"/>
    <s v="-"/>
    <x v="0"/>
  </r>
  <r>
    <x v="4"/>
    <x v="0"/>
    <x v="146"/>
    <n v="34"/>
    <n v="439"/>
    <x v="1"/>
    <x v="5"/>
    <s v="-"/>
    <x v="0"/>
  </r>
  <r>
    <x v="4"/>
    <x v="0"/>
    <x v="147"/>
    <n v="39"/>
    <n v="389"/>
    <x v="0"/>
    <x v="5"/>
    <s v="-"/>
    <x v="0"/>
  </r>
  <r>
    <x v="4"/>
    <x v="0"/>
    <x v="1114"/>
    <n v="25"/>
    <n v="546"/>
    <x v="0"/>
    <x v="5"/>
    <s v="-"/>
    <x v="0"/>
  </r>
  <r>
    <x v="4"/>
    <x v="0"/>
    <x v="1324"/>
    <n v="25"/>
    <n v="546"/>
    <x v="5"/>
    <x v="5"/>
    <s v="-"/>
    <x v="0"/>
  </r>
  <r>
    <x v="4"/>
    <x v="0"/>
    <x v="149"/>
    <n v="82"/>
    <n v="199"/>
    <x v="3"/>
    <x v="5"/>
    <s v="-"/>
    <x v="0"/>
  </r>
  <r>
    <x v="4"/>
    <x v="0"/>
    <x v="150"/>
    <n v="56"/>
    <n v="284"/>
    <x v="4"/>
    <x v="6"/>
    <s v="-"/>
    <x v="0"/>
  </r>
  <r>
    <x v="4"/>
    <x v="0"/>
    <x v="151"/>
    <n v="41"/>
    <n v="368"/>
    <x v="4"/>
    <x v="6"/>
    <s v="-"/>
    <x v="0"/>
  </r>
  <r>
    <x v="4"/>
    <x v="0"/>
    <x v="152"/>
    <n v="40"/>
    <n v="377"/>
    <x v="5"/>
    <x v="6"/>
    <s v="-"/>
    <x v="0"/>
  </r>
  <r>
    <x v="4"/>
    <x v="0"/>
    <x v="153"/>
    <n v="109"/>
    <n v="153"/>
    <x v="5"/>
    <x v="6"/>
    <s v="-"/>
    <x v="0"/>
  </r>
  <r>
    <x v="4"/>
    <x v="0"/>
    <x v="154"/>
    <n v="30"/>
    <n v="470"/>
    <x v="5"/>
    <x v="6"/>
    <s v="-"/>
    <x v="0"/>
  </r>
  <r>
    <x v="4"/>
    <x v="0"/>
    <x v="155"/>
    <n v="50"/>
    <n v="321"/>
    <x v="3"/>
    <x v="6"/>
    <s v="-"/>
    <x v="0"/>
  </r>
  <r>
    <x v="4"/>
    <x v="0"/>
    <x v="156"/>
    <n v="404"/>
    <n v="24"/>
    <x v="3"/>
    <x v="6"/>
    <s v="-"/>
    <x v="0"/>
  </r>
  <r>
    <x v="4"/>
    <x v="0"/>
    <x v="1299"/>
    <n v="31"/>
    <n v="458"/>
    <x v="1"/>
    <x v="6"/>
    <s v="-"/>
    <x v="0"/>
  </r>
  <r>
    <x v="4"/>
    <x v="0"/>
    <x v="1300"/>
    <n v="35"/>
    <n v="429"/>
    <x v="3"/>
    <x v="6"/>
    <s v="-"/>
    <x v="0"/>
  </r>
  <r>
    <x v="4"/>
    <x v="0"/>
    <x v="157"/>
    <n v="52"/>
    <n v="312"/>
    <x v="1"/>
    <x v="6"/>
    <s v="-"/>
    <x v="0"/>
  </r>
  <r>
    <x v="4"/>
    <x v="0"/>
    <x v="158"/>
    <n v="36"/>
    <n v="417"/>
    <x v="0"/>
    <x v="6"/>
    <s v="-"/>
    <x v="0"/>
  </r>
  <r>
    <x v="4"/>
    <x v="0"/>
    <x v="159"/>
    <n v="292"/>
    <n v="45"/>
    <x v="3"/>
    <x v="6"/>
    <s v="-"/>
    <x v="0"/>
  </r>
  <r>
    <x v="4"/>
    <x v="0"/>
    <x v="160"/>
    <n v="100"/>
    <n v="166"/>
    <x v="0"/>
    <x v="7"/>
    <s v="-"/>
    <x v="0"/>
  </r>
  <r>
    <x v="4"/>
    <x v="0"/>
    <x v="161"/>
    <n v="27"/>
    <n v="520"/>
    <x v="5"/>
    <x v="7"/>
    <s v="-"/>
    <x v="0"/>
  </r>
  <r>
    <x v="4"/>
    <x v="0"/>
    <x v="1117"/>
    <n v="26"/>
    <n v="532"/>
    <x v="0"/>
    <x v="7"/>
    <s v="-"/>
    <x v="0"/>
  </r>
  <r>
    <x v="4"/>
    <x v="0"/>
    <x v="162"/>
    <n v="28"/>
    <n v="504"/>
    <x v="3"/>
    <x v="7"/>
    <s v="-"/>
    <x v="0"/>
  </r>
  <r>
    <x v="4"/>
    <x v="0"/>
    <x v="163"/>
    <n v="142"/>
    <n v="118"/>
    <x v="4"/>
    <x v="7"/>
    <s v="-"/>
    <x v="0"/>
  </r>
  <r>
    <x v="4"/>
    <x v="0"/>
    <x v="1302"/>
    <n v="29"/>
    <n v="487"/>
    <x v="5"/>
    <x v="7"/>
    <s v="-"/>
    <x v="0"/>
  </r>
  <r>
    <x v="4"/>
    <x v="0"/>
    <x v="164"/>
    <n v="209"/>
    <n v="74"/>
    <x v="0"/>
    <x v="7"/>
    <s v="-"/>
    <x v="0"/>
  </r>
  <r>
    <x v="4"/>
    <x v="0"/>
    <x v="165"/>
    <n v="382"/>
    <n v="27"/>
    <x v="3"/>
    <x v="7"/>
    <s v="-"/>
    <x v="0"/>
  </r>
  <r>
    <x v="4"/>
    <x v="0"/>
    <x v="166"/>
    <n v="56"/>
    <n v="284"/>
    <x v="3"/>
    <x v="7"/>
    <s v="-"/>
    <x v="0"/>
  </r>
  <r>
    <x v="4"/>
    <x v="0"/>
    <x v="167"/>
    <n v="83"/>
    <n v="197"/>
    <x v="2"/>
    <x v="8"/>
    <s v="-"/>
    <x v="0"/>
  </r>
  <r>
    <x v="4"/>
    <x v="0"/>
    <x v="168"/>
    <n v="119"/>
    <n v="139"/>
    <x v="4"/>
    <x v="8"/>
    <s v="-"/>
    <x v="0"/>
  </r>
  <r>
    <x v="4"/>
    <x v="0"/>
    <x v="171"/>
    <n v="31"/>
    <n v="458"/>
    <x v="3"/>
    <x v="8"/>
    <s v="-"/>
    <x v="1"/>
  </r>
  <r>
    <x v="4"/>
    <x v="0"/>
    <x v="172"/>
    <n v="50"/>
    <n v="321"/>
    <x v="0"/>
    <x v="8"/>
    <s v="-"/>
    <x v="0"/>
  </r>
  <r>
    <x v="4"/>
    <x v="0"/>
    <x v="173"/>
    <n v="67"/>
    <n v="238"/>
    <x v="0"/>
    <x v="8"/>
    <s v="-"/>
    <x v="0"/>
  </r>
  <r>
    <x v="4"/>
    <x v="0"/>
    <x v="174"/>
    <n v="117"/>
    <n v="142"/>
    <x v="0"/>
    <x v="8"/>
    <s v="-"/>
    <x v="0"/>
  </r>
  <r>
    <x v="4"/>
    <x v="0"/>
    <x v="176"/>
    <n v="31"/>
    <n v="458"/>
    <x v="0"/>
    <x v="8"/>
    <s v="-"/>
    <x v="1"/>
  </r>
  <r>
    <x v="4"/>
    <x v="0"/>
    <x v="177"/>
    <n v="35"/>
    <n v="429"/>
    <x v="5"/>
    <x v="8"/>
    <s v="-"/>
    <x v="0"/>
  </r>
  <r>
    <x v="4"/>
    <x v="0"/>
    <x v="178"/>
    <n v="35"/>
    <n v="429"/>
    <x v="5"/>
    <x v="8"/>
    <s v="-"/>
    <x v="0"/>
  </r>
  <r>
    <x v="4"/>
    <x v="0"/>
    <x v="179"/>
    <n v="72"/>
    <n v="224"/>
    <x v="3"/>
    <x v="8"/>
    <s v="-"/>
    <x v="0"/>
  </r>
  <r>
    <x v="4"/>
    <x v="0"/>
    <x v="180"/>
    <n v="46"/>
    <n v="341"/>
    <x v="3"/>
    <x v="8"/>
    <s v="-"/>
    <x v="0"/>
  </r>
  <r>
    <x v="4"/>
    <x v="0"/>
    <x v="181"/>
    <n v="47"/>
    <n v="332"/>
    <x v="2"/>
    <x v="8"/>
    <s v="-"/>
    <x v="0"/>
  </r>
  <r>
    <x v="4"/>
    <x v="0"/>
    <x v="182"/>
    <n v="169"/>
    <n v="99"/>
    <x v="3"/>
    <x v="9"/>
    <s v="-"/>
    <x v="1"/>
  </r>
  <r>
    <x v="4"/>
    <x v="0"/>
    <x v="183"/>
    <n v="303"/>
    <n v="43"/>
    <x v="3"/>
    <x v="9"/>
    <s v="-"/>
    <x v="0"/>
  </r>
  <r>
    <x v="4"/>
    <x v="0"/>
    <x v="185"/>
    <n v="122"/>
    <n v="132"/>
    <x v="0"/>
    <x v="9"/>
    <s v="-"/>
    <x v="0"/>
  </r>
  <r>
    <x v="4"/>
    <x v="0"/>
    <x v="186"/>
    <n v="52"/>
    <n v="312"/>
    <x v="4"/>
    <x v="9"/>
    <s v="-"/>
    <x v="0"/>
  </r>
  <r>
    <x v="4"/>
    <x v="0"/>
    <x v="187"/>
    <n v="28"/>
    <n v="504"/>
    <x v="0"/>
    <x v="9"/>
    <s v="-"/>
    <x v="0"/>
  </r>
  <r>
    <x v="4"/>
    <x v="0"/>
    <x v="188"/>
    <n v="31"/>
    <n v="458"/>
    <x v="0"/>
    <x v="9"/>
    <s v="-"/>
    <x v="0"/>
  </r>
  <r>
    <x v="4"/>
    <x v="0"/>
    <x v="190"/>
    <n v="109"/>
    <n v="153"/>
    <x v="3"/>
    <x v="9"/>
    <s v="-"/>
    <x v="0"/>
  </r>
  <r>
    <x v="4"/>
    <x v="0"/>
    <x v="191"/>
    <n v="31"/>
    <n v="458"/>
    <x v="0"/>
    <x v="9"/>
    <s v="-"/>
    <x v="0"/>
  </r>
  <r>
    <x v="4"/>
    <x v="0"/>
    <x v="192"/>
    <n v="56"/>
    <n v="284"/>
    <x v="0"/>
    <x v="9"/>
    <s v="-"/>
    <x v="0"/>
  </r>
  <r>
    <x v="4"/>
    <x v="0"/>
    <x v="193"/>
    <n v="343"/>
    <n v="34"/>
    <x v="0"/>
    <x v="9"/>
    <s v="-"/>
    <x v="1"/>
  </r>
  <r>
    <x v="4"/>
    <x v="0"/>
    <x v="194"/>
    <n v="84"/>
    <n v="192"/>
    <x v="0"/>
    <x v="9"/>
    <s v="-"/>
    <x v="0"/>
  </r>
  <r>
    <x v="4"/>
    <x v="0"/>
    <x v="195"/>
    <n v="355"/>
    <n v="32"/>
    <x v="2"/>
    <x v="9"/>
    <s v="-"/>
    <x v="0"/>
  </r>
  <r>
    <x v="4"/>
    <x v="0"/>
    <x v="196"/>
    <n v="69"/>
    <n v="234"/>
    <x v="3"/>
    <x v="9"/>
    <s v="-"/>
    <x v="0"/>
  </r>
  <r>
    <x v="4"/>
    <x v="0"/>
    <x v="1204"/>
    <n v="30"/>
    <n v="470"/>
    <x v="0"/>
    <x v="9"/>
    <s v="-"/>
    <x v="0"/>
  </r>
  <r>
    <x v="4"/>
    <x v="0"/>
    <x v="197"/>
    <n v="233"/>
    <n v="61"/>
    <x v="0"/>
    <x v="9"/>
    <s v="-"/>
    <x v="0"/>
  </r>
  <r>
    <x v="4"/>
    <x v="0"/>
    <x v="198"/>
    <n v="203"/>
    <n v="78"/>
    <x v="5"/>
    <x v="9"/>
    <s v="-"/>
    <x v="0"/>
  </r>
  <r>
    <x v="4"/>
    <x v="0"/>
    <x v="199"/>
    <n v="29"/>
    <n v="487"/>
    <x v="3"/>
    <x v="9"/>
    <s v="-"/>
    <x v="0"/>
  </r>
  <r>
    <x v="4"/>
    <x v="0"/>
    <x v="200"/>
    <n v="186"/>
    <n v="89"/>
    <x v="2"/>
    <x v="9"/>
    <s v="-"/>
    <x v="0"/>
  </r>
  <r>
    <x v="4"/>
    <x v="0"/>
    <x v="202"/>
    <n v="38"/>
    <n v="399"/>
    <x v="3"/>
    <x v="9"/>
    <s v="-"/>
    <x v="1"/>
  </r>
  <r>
    <x v="4"/>
    <x v="0"/>
    <x v="203"/>
    <n v="109"/>
    <n v="153"/>
    <x v="2"/>
    <x v="9"/>
    <s v="-"/>
    <x v="0"/>
  </r>
  <r>
    <x v="4"/>
    <x v="0"/>
    <x v="204"/>
    <n v="78"/>
    <n v="210"/>
    <x v="0"/>
    <x v="9"/>
    <s v="-"/>
    <x v="0"/>
  </r>
  <r>
    <x v="4"/>
    <x v="0"/>
    <x v="205"/>
    <n v="430"/>
    <n v="21"/>
    <x v="5"/>
    <x v="9"/>
    <s v="-"/>
    <x v="0"/>
  </r>
  <r>
    <x v="4"/>
    <x v="0"/>
    <x v="206"/>
    <n v="56"/>
    <n v="284"/>
    <x v="4"/>
    <x v="9"/>
    <s v="-"/>
    <x v="0"/>
  </r>
  <r>
    <x v="4"/>
    <x v="0"/>
    <x v="207"/>
    <n v="36"/>
    <n v="417"/>
    <x v="5"/>
    <x v="9"/>
    <s v="-"/>
    <x v="0"/>
  </r>
  <r>
    <x v="4"/>
    <x v="0"/>
    <x v="208"/>
    <n v="133"/>
    <n v="126"/>
    <x v="5"/>
    <x v="9"/>
    <s v="-"/>
    <x v="0"/>
  </r>
  <r>
    <x v="4"/>
    <x v="0"/>
    <x v="209"/>
    <n v="28"/>
    <n v="504"/>
    <x v="4"/>
    <x v="9"/>
    <s v="-"/>
    <x v="0"/>
  </r>
  <r>
    <x v="4"/>
    <x v="0"/>
    <x v="211"/>
    <n v="178"/>
    <n v="95"/>
    <x v="0"/>
    <x v="9"/>
    <s v="-"/>
    <x v="0"/>
  </r>
  <r>
    <x v="4"/>
    <x v="0"/>
    <x v="212"/>
    <n v="36"/>
    <n v="417"/>
    <x v="5"/>
    <x v="9"/>
    <s v="-"/>
    <x v="0"/>
  </r>
  <r>
    <x v="4"/>
    <x v="0"/>
    <x v="213"/>
    <n v="145"/>
    <n v="116"/>
    <x v="0"/>
    <x v="9"/>
    <s v="-"/>
    <x v="0"/>
  </r>
  <r>
    <x v="4"/>
    <x v="0"/>
    <x v="214"/>
    <n v="338"/>
    <n v="35"/>
    <x v="3"/>
    <x v="9"/>
    <s v="-"/>
    <x v="0"/>
  </r>
  <r>
    <x v="4"/>
    <x v="0"/>
    <x v="216"/>
    <n v="27"/>
    <n v="520"/>
    <x v="1"/>
    <x v="9"/>
    <s v="-"/>
    <x v="0"/>
  </r>
  <r>
    <x v="4"/>
    <x v="0"/>
    <x v="1120"/>
    <n v="37"/>
    <n v="408"/>
    <x v="5"/>
    <x v="9"/>
    <s v="-"/>
    <x v="0"/>
  </r>
  <r>
    <x v="4"/>
    <x v="0"/>
    <x v="217"/>
    <n v="101"/>
    <n v="165"/>
    <x v="5"/>
    <x v="9"/>
    <s v="-"/>
    <x v="0"/>
  </r>
  <r>
    <x v="4"/>
    <x v="0"/>
    <x v="218"/>
    <n v="587"/>
    <n v="10"/>
    <x v="0"/>
    <x v="9"/>
    <s v="-"/>
    <x v="0"/>
  </r>
  <r>
    <x v="4"/>
    <x v="0"/>
    <x v="1279"/>
    <n v="29"/>
    <n v="487"/>
    <x v="0"/>
    <x v="9"/>
    <s v="-"/>
    <x v="0"/>
  </r>
  <r>
    <x v="4"/>
    <x v="0"/>
    <x v="220"/>
    <n v="168"/>
    <n v="101"/>
    <x v="2"/>
    <x v="9"/>
    <s v="-"/>
    <x v="0"/>
  </r>
  <r>
    <x v="4"/>
    <x v="0"/>
    <x v="222"/>
    <n v="32"/>
    <n v="451"/>
    <x v="0"/>
    <x v="9"/>
    <s v="-"/>
    <x v="0"/>
  </r>
  <r>
    <x v="4"/>
    <x v="0"/>
    <x v="223"/>
    <n v="149"/>
    <n v="115"/>
    <x v="2"/>
    <x v="9"/>
    <s v="-"/>
    <x v="0"/>
  </r>
  <r>
    <x v="4"/>
    <x v="0"/>
    <x v="224"/>
    <n v="65"/>
    <n v="245"/>
    <x v="3"/>
    <x v="9"/>
    <s v="-"/>
    <x v="0"/>
  </r>
  <r>
    <x v="4"/>
    <x v="0"/>
    <x v="225"/>
    <n v="95"/>
    <n v="176"/>
    <x v="3"/>
    <x v="9"/>
    <s v="-"/>
    <x v="0"/>
  </r>
  <r>
    <x v="4"/>
    <x v="0"/>
    <x v="226"/>
    <n v="182"/>
    <n v="91"/>
    <x v="2"/>
    <x v="9"/>
    <s v="-"/>
    <x v="0"/>
  </r>
  <r>
    <x v="4"/>
    <x v="0"/>
    <x v="1304"/>
    <n v="39"/>
    <n v="389"/>
    <x v="5"/>
    <x v="9"/>
    <s v="-"/>
    <x v="0"/>
  </r>
  <r>
    <x v="4"/>
    <x v="0"/>
    <x v="227"/>
    <n v="50"/>
    <n v="321"/>
    <x v="2"/>
    <x v="9"/>
    <s v="-"/>
    <x v="0"/>
  </r>
  <r>
    <x v="4"/>
    <x v="0"/>
    <x v="229"/>
    <n v="279"/>
    <n v="49"/>
    <x v="3"/>
    <x v="9"/>
    <s v="-"/>
    <x v="0"/>
  </r>
  <r>
    <x v="4"/>
    <x v="0"/>
    <x v="231"/>
    <n v="188"/>
    <n v="87"/>
    <x v="3"/>
    <x v="9"/>
    <s v="-"/>
    <x v="0"/>
  </r>
  <r>
    <x v="4"/>
    <x v="0"/>
    <x v="232"/>
    <n v="41"/>
    <n v="368"/>
    <x v="0"/>
    <x v="9"/>
    <s v="-"/>
    <x v="0"/>
  </r>
  <r>
    <x v="4"/>
    <x v="0"/>
    <x v="233"/>
    <n v="204"/>
    <n v="77"/>
    <x v="1"/>
    <x v="9"/>
    <s v="-"/>
    <x v="0"/>
  </r>
  <r>
    <x v="4"/>
    <x v="0"/>
    <x v="234"/>
    <n v="26"/>
    <n v="532"/>
    <x v="3"/>
    <x v="9"/>
    <s v="-"/>
    <x v="0"/>
  </r>
  <r>
    <x v="4"/>
    <x v="0"/>
    <x v="235"/>
    <n v="33"/>
    <n v="443"/>
    <x v="3"/>
    <x v="9"/>
    <s v="-"/>
    <x v="0"/>
  </r>
  <r>
    <x v="4"/>
    <x v="0"/>
    <x v="236"/>
    <n v="64"/>
    <n v="252"/>
    <x v="0"/>
    <x v="9"/>
    <s v="-"/>
    <x v="1"/>
  </r>
  <r>
    <x v="4"/>
    <x v="0"/>
    <x v="237"/>
    <n v="97"/>
    <n v="173"/>
    <x v="0"/>
    <x v="9"/>
    <s v="-"/>
    <x v="1"/>
  </r>
  <r>
    <x v="4"/>
    <x v="0"/>
    <x v="238"/>
    <n v="141"/>
    <n v="119"/>
    <x v="1"/>
    <x v="9"/>
    <s v="-"/>
    <x v="0"/>
  </r>
  <r>
    <x v="4"/>
    <x v="0"/>
    <x v="239"/>
    <n v="62"/>
    <n v="262"/>
    <x v="0"/>
    <x v="9"/>
    <s v="-"/>
    <x v="0"/>
  </r>
  <r>
    <x v="4"/>
    <x v="0"/>
    <x v="240"/>
    <n v="66"/>
    <n v="242"/>
    <x v="2"/>
    <x v="9"/>
    <s v="-"/>
    <x v="0"/>
  </r>
  <r>
    <x v="4"/>
    <x v="0"/>
    <x v="1208"/>
    <n v="25"/>
    <n v="546"/>
    <x v="0"/>
    <x v="9"/>
    <s v="-"/>
    <x v="0"/>
  </r>
  <r>
    <x v="4"/>
    <x v="0"/>
    <x v="241"/>
    <n v="54"/>
    <n v="299"/>
    <x v="5"/>
    <x v="9"/>
    <s v="-"/>
    <x v="0"/>
  </r>
  <r>
    <x v="4"/>
    <x v="0"/>
    <x v="242"/>
    <n v="60"/>
    <n v="268"/>
    <x v="0"/>
    <x v="9"/>
    <s v="-"/>
    <x v="0"/>
  </r>
  <r>
    <x v="4"/>
    <x v="0"/>
    <x v="243"/>
    <n v="230"/>
    <n v="63"/>
    <x v="0"/>
    <x v="9"/>
    <s v="-"/>
    <x v="0"/>
  </r>
  <r>
    <x v="4"/>
    <x v="0"/>
    <x v="244"/>
    <n v="50"/>
    <n v="321"/>
    <x v="3"/>
    <x v="9"/>
    <s v="-"/>
    <x v="0"/>
  </r>
  <r>
    <x v="4"/>
    <x v="0"/>
    <x v="245"/>
    <n v="32"/>
    <n v="451"/>
    <x v="5"/>
    <x v="9"/>
    <s v="-"/>
    <x v="0"/>
  </r>
  <r>
    <x v="4"/>
    <x v="0"/>
    <x v="246"/>
    <n v="105"/>
    <n v="159"/>
    <x v="3"/>
    <x v="9"/>
    <s v="-"/>
    <x v="0"/>
  </r>
  <r>
    <x v="4"/>
    <x v="0"/>
    <x v="249"/>
    <n v="176"/>
    <n v="97"/>
    <x v="5"/>
    <x v="9"/>
    <s v="-"/>
    <x v="0"/>
  </r>
  <r>
    <x v="4"/>
    <x v="0"/>
    <x v="228"/>
    <n v="154"/>
    <n v="113"/>
    <x v="3"/>
    <x v="9"/>
    <s v="-"/>
    <x v="0"/>
  </r>
  <r>
    <x v="4"/>
    <x v="0"/>
    <x v="250"/>
    <n v="29"/>
    <n v="487"/>
    <x v="3"/>
    <x v="9"/>
    <s v="-"/>
    <x v="1"/>
  </r>
  <r>
    <x v="4"/>
    <x v="0"/>
    <x v="251"/>
    <n v="39"/>
    <n v="389"/>
    <x v="0"/>
    <x v="9"/>
    <s v="-"/>
    <x v="0"/>
  </r>
  <r>
    <x v="4"/>
    <x v="0"/>
    <x v="252"/>
    <n v="82"/>
    <n v="199"/>
    <x v="0"/>
    <x v="9"/>
    <s v="-"/>
    <x v="0"/>
  </r>
  <r>
    <x v="4"/>
    <x v="0"/>
    <x v="253"/>
    <n v="439"/>
    <n v="19"/>
    <x v="5"/>
    <x v="9"/>
    <s v="-"/>
    <x v="0"/>
  </r>
  <r>
    <x v="4"/>
    <x v="0"/>
    <x v="254"/>
    <n v="112"/>
    <n v="147"/>
    <x v="5"/>
    <x v="9"/>
    <s v="-"/>
    <x v="0"/>
  </r>
  <r>
    <x v="4"/>
    <x v="0"/>
    <x v="255"/>
    <n v="27"/>
    <n v="520"/>
    <x v="5"/>
    <x v="9"/>
    <s v="-"/>
    <x v="0"/>
  </r>
  <r>
    <x v="4"/>
    <x v="0"/>
    <x v="256"/>
    <n v="38"/>
    <n v="399"/>
    <x v="2"/>
    <x v="9"/>
    <s v="-"/>
    <x v="0"/>
  </r>
  <r>
    <x v="4"/>
    <x v="0"/>
    <x v="257"/>
    <n v="276"/>
    <n v="51"/>
    <x v="0"/>
    <x v="9"/>
    <s v="-"/>
    <x v="0"/>
  </r>
  <r>
    <x v="4"/>
    <x v="0"/>
    <x v="258"/>
    <n v="100"/>
    <n v="166"/>
    <x v="5"/>
    <x v="9"/>
    <s v="-"/>
    <x v="0"/>
  </r>
  <r>
    <x v="4"/>
    <x v="0"/>
    <x v="831"/>
    <n v="37"/>
    <n v="408"/>
    <x v="3"/>
    <x v="9"/>
    <s v="-"/>
    <x v="0"/>
  </r>
  <r>
    <x v="4"/>
    <x v="0"/>
    <x v="259"/>
    <n v="40"/>
    <n v="377"/>
    <x v="3"/>
    <x v="10"/>
    <s v="-"/>
    <x v="0"/>
  </r>
  <r>
    <x v="4"/>
    <x v="0"/>
    <x v="260"/>
    <n v="60"/>
    <n v="268"/>
    <x v="5"/>
    <x v="10"/>
    <s v="-"/>
    <x v="0"/>
  </r>
  <r>
    <x v="4"/>
    <x v="0"/>
    <x v="261"/>
    <n v="170"/>
    <n v="98"/>
    <x v="2"/>
    <x v="10"/>
    <s v="-"/>
    <x v="0"/>
  </r>
  <r>
    <x v="4"/>
    <x v="0"/>
    <x v="262"/>
    <n v="66"/>
    <n v="242"/>
    <x v="2"/>
    <x v="10"/>
    <s v="-"/>
    <x v="0"/>
  </r>
  <r>
    <x v="4"/>
    <x v="0"/>
    <x v="1210"/>
    <n v="25"/>
    <n v="546"/>
    <x v="0"/>
    <x v="10"/>
    <s v="-"/>
    <x v="0"/>
  </r>
  <r>
    <x v="4"/>
    <x v="0"/>
    <x v="264"/>
    <n v="66"/>
    <n v="242"/>
    <x v="5"/>
    <x v="10"/>
    <s v="-"/>
    <x v="0"/>
  </r>
  <r>
    <x v="4"/>
    <x v="0"/>
    <x v="265"/>
    <n v="168"/>
    <n v="101"/>
    <x v="2"/>
    <x v="10"/>
    <s v="-"/>
    <x v="0"/>
  </r>
  <r>
    <x v="4"/>
    <x v="0"/>
    <x v="267"/>
    <n v="82"/>
    <n v="199"/>
    <x v="0"/>
    <x v="10"/>
    <s v="-"/>
    <x v="0"/>
  </r>
  <r>
    <x v="4"/>
    <x v="0"/>
    <x v="268"/>
    <n v="85"/>
    <n v="189"/>
    <x v="3"/>
    <x v="10"/>
    <s v="-"/>
    <x v="0"/>
  </r>
  <r>
    <x v="4"/>
    <x v="0"/>
    <x v="270"/>
    <n v="36"/>
    <n v="417"/>
    <x v="0"/>
    <x v="10"/>
    <s v="-"/>
    <x v="0"/>
  </r>
  <r>
    <x v="4"/>
    <x v="0"/>
    <x v="271"/>
    <n v="29"/>
    <n v="487"/>
    <x v="0"/>
    <x v="10"/>
    <s v="-"/>
    <x v="0"/>
  </r>
  <r>
    <x v="4"/>
    <x v="0"/>
    <x v="272"/>
    <n v="37"/>
    <n v="408"/>
    <x v="0"/>
    <x v="10"/>
    <s v="-"/>
    <x v="0"/>
  </r>
  <r>
    <x v="4"/>
    <x v="0"/>
    <x v="273"/>
    <n v="82"/>
    <n v="199"/>
    <x v="0"/>
    <x v="10"/>
    <s v="-"/>
    <x v="0"/>
  </r>
  <r>
    <x v="4"/>
    <x v="0"/>
    <x v="274"/>
    <n v="65"/>
    <n v="245"/>
    <x v="3"/>
    <x v="10"/>
    <s v="-"/>
    <x v="0"/>
  </r>
  <r>
    <x v="4"/>
    <x v="0"/>
    <x v="275"/>
    <n v="65"/>
    <n v="245"/>
    <x v="3"/>
    <x v="10"/>
    <s v="-"/>
    <x v="0"/>
  </r>
  <r>
    <x v="4"/>
    <x v="0"/>
    <x v="277"/>
    <n v="67"/>
    <n v="238"/>
    <x v="0"/>
    <x v="10"/>
    <s v="-"/>
    <x v="0"/>
  </r>
  <r>
    <x v="4"/>
    <x v="0"/>
    <x v="278"/>
    <n v="193"/>
    <n v="84"/>
    <x v="3"/>
    <x v="10"/>
    <s v="-"/>
    <x v="0"/>
  </r>
  <r>
    <x v="4"/>
    <x v="0"/>
    <x v="279"/>
    <n v="25"/>
    <n v="546"/>
    <x v="0"/>
    <x v="10"/>
    <s v="-"/>
    <x v="0"/>
  </r>
  <r>
    <x v="4"/>
    <x v="0"/>
    <x v="280"/>
    <n v="178"/>
    <n v="95"/>
    <x v="3"/>
    <x v="10"/>
    <s v="-"/>
    <x v="0"/>
  </r>
  <r>
    <x v="4"/>
    <x v="0"/>
    <x v="281"/>
    <n v="77"/>
    <n v="211"/>
    <x v="0"/>
    <x v="10"/>
    <s v="-"/>
    <x v="0"/>
  </r>
  <r>
    <x v="4"/>
    <x v="0"/>
    <x v="282"/>
    <n v="452"/>
    <n v="17"/>
    <x v="3"/>
    <x v="11"/>
    <s v="-"/>
    <x v="0"/>
  </r>
  <r>
    <x v="4"/>
    <x v="0"/>
    <x v="283"/>
    <n v="70"/>
    <n v="230"/>
    <x v="0"/>
    <x v="11"/>
    <s v="-"/>
    <x v="0"/>
  </r>
  <r>
    <x v="4"/>
    <x v="0"/>
    <x v="284"/>
    <n v="121"/>
    <n v="135"/>
    <x v="4"/>
    <x v="11"/>
    <s v="-"/>
    <x v="0"/>
  </r>
  <r>
    <x v="4"/>
    <x v="0"/>
    <x v="285"/>
    <n v="38"/>
    <n v="399"/>
    <x v="1"/>
    <x v="11"/>
    <s v="-"/>
    <x v="0"/>
  </r>
  <r>
    <x v="4"/>
    <x v="0"/>
    <x v="286"/>
    <n v="37"/>
    <n v="408"/>
    <x v="2"/>
    <x v="11"/>
    <s v="-"/>
    <x v="0"/>
  </r>
  <r>
    <x v="4"/>
    <x v="0"/>
    <x v="287"/>
    <n v="168"/>
    <n v="101"/>
    <x v="3"/>
    <x v="11"/>
    <s v="-"/>
    <x v="0"/>
  </r>
  <r>
    <x v="4"/>
    <x v="0"/>
    <x v="1325"/>
    <n v="25"/>
    <n v="546"/>
    <x v="4"/>
    <x v="11"/>
    <s v="-"/>
    <x v="0"/>
  </r>
  <r>
    <x v="4"/>
    <x v="0"/>
    <x v="288"/>
    <n v="59"/>
    <n v="273"/>
    <x v="5"/>
    <x v="11"/>
    <s v="-"/>
    <x v="0"/>
  </r>
  <r>
    <x v="4"/>
    <x v="0"/>
    <x v="289"/>
    <n v="50"/>
    <n v="321"/>
    <x v="5"/>
    <x v="11"/>
    <s v="-"/>
    <x v="0"/>
  </r>
  <r>
    <x v="4"/>
    <x v="0"/>
    <x v="290"/>
    <n v="36"/>
    <n v="417"/>
    <x v="2"/>
    <x v="11"/>
    <s v="-"/>
    <x v="0"/>
  </r>
  <r>
    <x v="4"/>
    <x v="0"/>
    <x v="291"/>
    <n v="118"/>
    <n v="141"/>
    <x v="3"/>
    <x v="11"/>
    <s v="-"/>
    <x v="0"/>
  </r>
  <r>
    <x v="4"/>
    <x v="0"/>
    <x v="292"/>
    <n v="27"/>
    <n v="520"/>
    <x v="1"/>
    <x v="11"/>
    <s v="-"/>
    <x v="0"/>
  </r>
  <r>
    <x v="4"/>
    <x v="0"/>
    <x v="1326"/>
    <n v="26"/>
    <n v="532"/>
    <x v="0"/>
    <x v="11"/>
    <s v="-"/>
    <x v="0"/>
  </r>
  <r>
    <x v="4"/>
    <x v="0"/>
    <x v="293"/>
    <n v="70"/>
    <n v="230"/>
    <x v="2"/>
    <x v="11"/>
    <s v="-"/>
    <x v="1"/>
  </r>
  <r>
    <x v="4"/>
    <x v="0"/>
    <x v="294"/>
    <n v="621"/>
    <n v="8"/>
    <x v="3"/>
    <x v="11"/>
    <s v="-"/>
    <x v="0"/>
  </r>
  <r>
    <x v="4"/>
    <x v="0"/>
    <x v="295"/>
    <n v="63"/>
    <n v="258"/>
    <x v="3"/>
    <x v="11"/>
    <s v="-"/>
    <x v="0"/>
  </r>
  <r>
    <x v="4"/>
    <x v="0"/>
    <x v="296"/>
    <n v="64"/>
    <n v="252"/>
    <x v="0"/>
    <x v="11"/>
    <s v="-"/>
    <x v="1"/>
  </r>
  <r>
    <x v="4"/>
    <x v="0"/>
    <x v="297"/>
    <n v="88"/>
    <n v="185"/>
    <x v="2"/>
    <x v="11"/>
    <s v="-"/>
    <x v="0"/>
  </r>
  <r>
    <x v="4"/>
    <x v="0"/>
    <x v="298"/>
    <n v="720"/>
    <n v="1"/>
    <x v="3"/>
    <x v="11"/>
    <s v="-"/>
    <x v="0"/>
  </r>
  <r>
    <x v="4"/>
    <x v="0"/>
    <x v="299"/>
    <n v="28"/>
    <n v="504"/>
    <x v="5"/>
    <x v="11"/>
    <s v="-"/>
    <x v="0"/>
  </r>
  <r>
    <x v="4"/>
    <x v="0"/>
    <x v="301"/>
    <n v="157"/>
    <n v="110"/>
    <x v="3"/>
    <x v="11"/>
    <s v="-"/>
    <x v="0"/>
  </r>
  <r>
    <x v="4"/>
    <x v="0"/>
    <x v="302"/>
    <n v="26"/>
    <n v="532"/>
    <x v="3"/>
    <x v="11"/>
    <s v="-"/>
    <x v="0"/>
  </r>
  <r>
    <x v="4"/>
    <x v="0"/>
    <x v="303"/>
    <n v="82"/>
    <n v="199"/>
    <x v="0"/>
    <x v="11"/>
    <s v="-"/>
    <x v="0"/>
  </r>
  <r>
    <x v="4"/>
    <x v="0"/>
    <x v="304"/>
    <n v="89"/>
    <n v="183"/>
    <x v="4"/>
    <x v="11"/>
    <s v="-"/>
    <x v="0"/>
  </r>
  <r>
    <x v="4"/>
    <x v="0"/>
    <x v="305"/>
    <n v="25"/>
    <n v="546"/>
    <x v="2"/>
    <x v="11"/>
    <s v="-"/>
    <x v="0"/>
  </r>
  <r>
    <x v="4"/>
    <x v="0"/>
    <x v="306"/>
    <n v="28"/>
    <n v="504"/>
    <x v="0"/>
    <x v="11"/>
    <s v="-"/>
    <x v="0"/>
  </r>
  <r>
    <x v="4"/>
    <x v="0"/>
    <x v="308"/>
    <n v="53"/>
    <n v="308"/>
    <x v="0"/>
    <x v="11"/>
    <s v="-"/>
    <x v="0"/>
  </r>
  <r>
    <x v="4"/>
    <x v="0"/>
    <x v="309"/>
    <n v="99"/>
    <n v="168"/>
    <x v="2"/>
    <x v="11"/>
    <s v="-"/>
    <x v="0"/>
  </r>
  <r>
    <x v="4"/>
    <x v="0"/>
    <x v="310"/>
    <n v="334"/>
    <n v="36"/>
    <x v="3"/>
    <x v="11"/>
    <s v="-"/>
    <x v="0"/>
  </r>
  <r>
    <x v="4"/>
    <x v="0"/>
    <x v="311"/>
    <n v="689"/>
    <n v="3"/>
    <x v="0"/>
    <x v="11"/>
    <s v="-"/>
    <x v="0"/>
  </r>
  <r>
    <x v="4"/>
    <x v="0"/>
    <x v="312"/>
    <n v="53"/>
    <n v="308"/>
    <x v="4"/>
    <x v="11"/>
    <s v="-"/>
    <x v="0"/>
  </r>
  <r>
    <x v="4"/>
    <x v="0"/>
    <x v="313"/>
    <n v="86"/>
    <n v="186"/>
    <x v="3"/>
    <x v="11"/>
    <s v="-"/>
    <x v="0"/>
  </r>
  <r>
    <x v="4"/>
    <x v="0"/>
    <x v="314"/>
    <n v="120"/>
    <n v="137"/>
    <x v="0"/>
    <x v="11"/>
    <s v="-"/>
    <x v="0"/>
  </r>
  <r>
    <x v="4"/>
    <x v="0"/>
    <x v="315"/>
    <n v="81"/>
    <n v="205"/>
    <x v="3"/>
    <x v="11"/>
    <s v="-"/>
    <x v="0"/>
  </r>
  <r>
    <x v="4"/>
    <x v="0"/>
    <x v="316"/>
    <n v="680"/>
    <n v="4"/>
    <x v="3"/>
    <x v="11"/>
    <s v="-"/>
    <x v="0"/>
  </r>
  <r>
    <x v="4"/>
    <x v="0"/>
    <x v="317"/>
    <n v="38"/>
    <n v="399"/>
    <x v="2"/>
    <x v="11"/>
    <s v="-"/>
    <x v="0"/>
  </r>
  <r>
    <x v="4"/>
    <x v="0"/>
    <x v="318"/>
    <n v="44"/>
    <n v="345"/>
    <x v="3"/>
    <x v="11"/>
    <s v="-"/>
    <x v="0"/>
  </r>
  <r>
    <x v="4"/>
    <x v="0"/>
    <x v="319"/>
    <n v="60"/>
    <n v="268"/>
    <x v="4"/>
    <x v="12"/>
    <s v="-"/>
    <x v="0"/>
  </r>
  <r>
    <x v="4"/>
    <x v="0"/>
    <x v="320"/>
    <n v="51"/>
    <n v="316"/>
    <x v="3"/>
    <x v="12"/>
    <s v="-"/>
    <x v="0"/>
  </r>
  <r>
    <x v="4"/>
    <x v="0"/>
    <x v="322"/>
    <n v="52"/>
    <n v="312"/>
    <x v="3"/>
    <x v="12"/>
    <s v="-"/>
    <x v="0"/>
  </r>
  <r>
    <x v="4"/>
    <x v="0"/>
    <x v="324"/>
    <n v="42"/>
    <n v="358"/>
    <x v="0"/>
    <x v="12"/>
    <s v="-"/>
    <x v="0"/>
  </r>
  <r>
    <x v="4"/>
    <x v="0"/>
    <x v="325"/>
    <n v="29"/>
    <n v="487"/>
    <x v="0"/>
    <x v="12"/>
    <s v="-"/>
    <x v="0"/>
  </r>
  <r>
    <x v="4"/>
    <x v="0"/>
    <x v="326"/>
    <n v="32"/>
    <n v="451"/>
    <x v="0"/>
    <x v="12"/>
    <s v="-"/>
    <x v="0"/>
  </r>
  <r>
    <x v="4"/>
    <x v="0"/>
    <x v="329"/>
    <n v="97"/>
    <n v="173"/>
    <x v="5"/>
    <x v="12"/>
    <s v="-"/>
    <x v="0"/>
  </r>
  <r>
    <x v="4"/>
    <x v="0"/>
    <x v="330"/>
    <n v="59"/>
    <n v="273"/>
    <x v="5"/>
    <x v="12"/>
    <s v="-"/>
    <x v="0"/>
  </r>
  <r>
    <x v="4"/>
    <x v="0"/>
    <x v="1213"/>
    <n v="28"/>
    <n v="504"/>
    <x v="0"/>
    <x v="12"/>
    <s v="-"/>
    <x v="0"/>
  </r>
  <r>
    <x v="4"/>
    <x v="0"/>
    <x v="331"/>
    <n v="54"/>
    <n v="299"/>
    <x v="5"/>
    <x v="12"/>
    <s v="-"/>
    <x v="0"/>
  </r>
  <r>
    <x v="4"/>
    <x v="0"/>
    <x v="332"/>
    <n v="74"/>
    <n v="217"/>
    <x v="5"/>
    <x v="12"/>
    <s v="-"/>
    <x v="0"/>
  </r>
  <r>
    <x v="4"/>
    <x v="0"/>
    <x v="333"/>
    <n v="61"/>
    <n v="264"/>
    <x v="4"/>
    <x v="12"/>
    <s v="-"/>
    <x v="0"/>
  </r>
  <r>
    <x v="4"/>
    <x v="0"/>
    <x v="335"/>
    <n v="70"/>
    <n v="230"/>
    <x v="3"/>
    <x v="12"/>
    <s v="-"/>
    <x v="0"/>
  </r>
  <r>
    <x v="4"/>
    <x v="0"/>
    <x v="336"/>
    <n v="25"/>
    <n v="546"/>
    <x v="5"/>
    <x v="12"/>
    <s v="-"/>
    <x v="0"/>
  </r>
  <r>
    <x v="4"/>
    <x v="0"/>
    <x v="337"/>
    <n v="51"/>
    <n v="316"/>
    <x v="3"/>
    <x v="12"/>
    <s v="-"/>
    <x v="0"/>
  </r>
  <r>
    <x v="4"/>
    <x v="0"/>
    <x v="338"/>
    <n v="42"/>
    <n v="358"/>
    <x v="5"/>
    <x v="12"/>
    <s v="-"/>
    <x v="0"/>
  </r>
  <r>
    <x v="4"/>
    <x v="0"/>
    <x v="340"/>
    <n v="297"/>
    <n v="44"/>
    <x v="0"/>
    <x v="12"/>
    <s v="-"/>
    <x v="1"/>
  </r>
  <r>
    <x v="4"/>
    <x v="0"/>
    <x v="342"/>
    <n v="43"/>
    <n v="351"/>
    <x v="4"/>
    <x v="12"/>
    <s v="-"/>
    <x v="0"/>
  </r>
  <r>
    <x v="4"/>
    <x v="0"/>
    <x v="343"/>
    <n v="326"/>
    <n v="38"/>
    <x v="3"/>
    <x v="12"/>
    <s v="-"/>
    <x v="0"/>
  </r>
  <r>
    <x v="4"/>
    <x v="0"/>
    <x v="344"/>
    <n v="40"/>
    <n v="377"/>
    <x v="5"/>
    <x v="12"/>
    <s v="-"/>
    <x v="1"/>
  </r>
  <r>
    <x v="4"/>
    <x v="0"/>
    <x v="345"/>
    <n v="41"/>
    <n v="368"/>
    <x v="4"/>
    <x v="12"/>
    <s v="-"/>
    <x v="0"/>
  </r>
  <r>
    <x v="4"/>
    <x v="0"/>
    <x v="346"/>
    <n v="57"/>
    <n v="281"/>
    <x v="1"/>
    <x v="12"/>
    <s v="-"/>
    <x v="0"/>
  </r>
  <r>
    <x v="4"/>
    <x v="0"/>
    <x v="347"/>
    <n v="108"/>
    <n v="156"/>
    <x v="1"/>
    <x v="12"/>
    <s v="-"/>
    <x v="0"/>
  </r>
  <r>
    <x v="4"/>
    <x v="0"/>
    <x v="348"/>
    <n v="49"/>
    <n v="327"/>
    <x v="3"/>
    <x v="12"/>
    <s v="-"/>
    <x v="0"/>
  </r>
  <r>
    <x v="4"/>
    <x v="0"/>
    <x v="349"/>
    <n v="89"/>
    <n v="183"/>
    <x v="4"/>
    <x v="12"/>
    <s v="-"/>
    <x v="0"/>
  </r>
  <r>
    <x v="4"/>
    <x v="0"/>
    <x v="350"/>
    <n v="575"/>
    <n v="11"/>
    <x v="2"/>
    <x v="12"/>
    <s v="-"/>
    <x v="0"/>
  </r>
  <r>
    <x v="4"/>
    <x v="0"/>
    <x v="351"/>
    <n v="85"/>
    <n v="189"/>
    <x v="0"/>
    <x v="12"/>
    <s v="-"/>
    <x v="0"/>
  </r>
  <r>
    <x v="4"/>
    <x v="0"/>
    <x v="932"/>
    <n v="31"/>
    <n v="458"/>
    <x v="5"/>
    <x v="12"/>
    <s v="-"/>
    <x v="0"/>
  </r>
  <r>
    <x v="4"/>
    <x v="0"/>
    <x v="352"/>
    <n v="47"/>
    <n v="332"/>
    <x v="6"/>
    <x v="12"/>
    <s v="-"/>
    <x v="0"/>
  </r>
  <r>
    <x v="4"/>
    <x v="0"/>
    <x v="353"/>
    <n v="59"/>
    <n v="273"/>
    <x v="5"/>
    <x v="12"/>
    <s v="-"/>
    <x v="1"/>
  </r>
  <r>
    <x v="4"/>
    <x v="0"/>
    <x v="354"/>
    <n v="426"/>
    <n v="22"/>
    <x v="3"/>
    <x v="12"/>
    <s v="-"/>
    <x v="0"/>
  </r>
  <r>
    <x v="4"/>
    <x v="0"/>
    <x v="355"/>
    <n v="62"/>
    <n v="262"/>
    <x v="5"/>
    <x v="12"/>
    <s v="-"/>
    <x v="0"/>
  </r>
  <r>
    <x v="4"/>
    <x v="0"/>
    <x v="356"/>
    <n v="128"/>
    <n v="129"/>
    <x v="0"/>
    <x v="12"/>
    <s v="-"/>
    <x v="0"/>
  </r>
  <r>
    <x v="4"/>
    <x v="0"/>
    <x v="357"/>
    <n v="53"/>
    <n v="308"/>
    <x v="3"/>
    <x v="12"/>
    <s v="-"/>
    <x v="0"/>
  </r>
  <r>
    <x v="4"/>
    <x v="0"/>
    <x v="1327"/>
    <n v="30"/>
    <n v="470"/>
    <x v="4"/>
    <x v="12"/>
    <s v="-"/>
    <x v="0"/>
  </r>
  <r>
    <x v="4"/>
    <x v="0"/>
    <x v="358"/>
    <n v="41"/>
    <n v="368"/>
    <x v="0"/>
    <x v="12"/>
    <s v="-"/>
    <x v="0"/>
  </r>
  <r>
    <x v="4"/>
    <x v="0"/>
    <x v="359"/>
    <n v="83"/>
    <n v="197"/>
    <x v="5"/>
    <x v="12"/>
    <s v="-"/>
    <x v="0"/>
  </r>
  <r>
    <x v="4"/>
    <x v="0"/>
    <x v="1214"/>
    <n v="25"/>
    <n v="546"/>
    <x v="4"/>
    <x v="12"/>
    <s v="-"/>
    <x v="0"/>
  </r>
  <r>
    <x v="4"/>
    <x v="0"/>
    <x v="360"/>
    <n v="65"/>
    <n v="245"/>
    <x v="3"/>
    <x v="12"/>
    <s v="-"/>
    <x v="0"/>
  </r>
  <r>
    <x v="4"/>
    <x v="0"/>
    <x v="361"/>
    <n v="28"/>
    <n v="504"/>
    <x v="2"/>
    <x v="12"/>
    <s v="-"/>
    <x v="0"/>
  </r>
  <r>
    <x v="4"/>
    <x v="0"/>
    <x v="362"/>
    <n v="30"/>
    <n v="470"/>
    <x v="0"/>
    <x v="12"/>
    <s v="-"/>
    <x v="0"/>
  </r>
  <r>
    <x v="4"/>
    <x v="0"/>
    <x v="363"/>
    <n v="75"/>
    <n v="214"/>
    <x v="0"/>
    <x v="12"/>
    <s v="-"/>
    <x v="0"/>
  </r>
  <r>
    <x v="4"/>
    <x v="0"/>
    <x v="364"/>
    <n v="77"/>
    <n v="211"/>
    <x v="4"/>
    <x v="12"/>
    <s v="-"/>
    <x v="0"/>
  </r>
  <r>
    <x v="4"/>
    <x v="0"/>
    <x v="1215"/>
    <n v="27"/>
    <n v="520"/>
    <x v="4"/>
    <x v="12"/>
    <s v="-"/>
    <x v="0"/>
  </r>
  <r>
    <x v="4"/>
    <x v="0"/>
    <x v="365"/>
    <n v="181"/>
    <n v="92"/>
    <x v="3"/>
    <x v="12"/>
    <s v="-"/>
    <x v="0"/>
  </r>
  <r>
    <x v="4"/>
    <x v="0"/>
    <x v="367"/>
    <n v="29"/>
    <n v="487"/>
    <x v="5"/>
    <x v="12"/>
    <s v="-"/>
    <x v="0"/>
  </r>
  <r>
    <x v="4"/>
    <x v="0"/>
    <x v="368"/>
    <n v="46"/>
    <n v="341"/>
    <x v="2"/>
    <x v="12"/>
    <s v="-"/>
    <x v="0"/>
  </r>
  <r>
    <x v="4"/>
    <x v="0"/>
    <x v="369"/>
    <n v="122"/>
    <n v="132"/>
    <x v="3"/>
    <x v="12"/>
    <s v="-"/>
    <x v="0"/>
  </r>
  <r>
    <x v="4"/>
    <x v="0"/>
    <x v="1125"/>
    <n v="36"/>
    <n v="417"/>
    <x v="5"/>
    <x v="12"/>
    <s v="-"/>
    <x v="0"/>
  </r>
  <r>
    <x v="4"/>
    <x v="0"/>
    <x v="370"/>
    <n v="134"/>
    <n v="123"/>
    <x v="3"/>
    <x v="12"/>
    <s v="-"/>
    <x v="0"/>
  </r>
  <r>
    <x v="4"/>
    <x v="0"/>
    <x v="371"/>
    <n v="663"/>
    <n v="6"/>
    <x v="0"/>
    <x v="12"/>
    <s v="-"/>
    <x v="0"/>
  </r>
  <r>
    <x v="4"/>
    <x v="0"/>
    <x v="372"/>
    <n v="44"/>
    <n v="345"/>
    <x v="5"/>
    <x v="12"/>
    <s v="-"/>
    <x v="0"/>
  </r>
  <r>
    <x v="4"/>
    <x v="0"/>
    <x v="373"/>
    <n v="29"/>
    <n v="487"/>
    <x v="0"/>
    <x v="12"/>
    <s v="-"/>
    <x v="1"/>
  </r>
  <r>
    <x v="4"/>
    <x v="0"/>
    <x v="374"/>
    <n v="102"/>
    <n v="163"/>
    <x v="3"/>
    <x v="12"/>
    <s v="-"/>
    <x v="0"/>
  </r>
  <r>
    <x v="4"/>
    <x v="0"/>
    <x v="375"/>
    <n v="42"/>
    <n v="358"/>
    <x v="3"/>
    <x v="12"/>
    <s v="-"/>
    <x v="0"/>
  </r>
  <r>
    <x v="4"/>
    <x v="0"/>
    <x v="377"/>
    <n v="30"/>
    <n v="470"/>
    <x v="0"/>
    <x v="12"/>
    <s v="-"/>
    <x v="0"/>
  </r>
  <r>
    <x v="4"/>
    <x v="0"/>
    <x v="376"/>
    <n v="73"/>
    <n v="219"/>
    <x v="0"/>
    <x v="12"/>
    <s v="-"/>
    <x v="0"/>
  </r>
  <r>
    <x v="4"/>
    <x v="0"/>
    <x v="378"/>
    <n v="40"/>
    <n v="377"/>
    <x v="0"/>
    <x v="12"/>
    <s v="-"/>
    <x v="0"/>
  </r>
  <r>
    <x v="4"/>
    <x v="0"/>
    <x v="379"/>
    <n v="36"/>
    <n v="417"/>
    <x v="0"/>
    <x v="12"/>
    <s v="-"/>
    <x v="0"/>
  </r>
  <r>
    <x v="4"/>
    <x v="0"/>
    <x v="380"/>
    <n v="222"/>
    <n v="65"/>
    <x v="4"/>
    <x v="12"/>
    <s v="-"/>
    <x v="0"/>
  </r>
  <r>
    <x v="4"/>
    <x v="0"/>
    <x v="381"/>
    <n v="54"/>
    <n v="299"/>
    <x v="1"/>
    <x v="12"/>
    <s v="-"/>
    <x v="0"/>
  </r>
  <r>
    <x v="4"/>
    <x v="0"/>
    <x v="382"/>
    <n v="214"/>
    <n v="68"/>
    <x v="1"/>
    <x v="12"/>
    <s v="-"/>
    <x v="0"/>
  </r>
  <r>
    <x v="4"/>
    <x v="0"/>
    <x v="383"/>
    <n v="86"/>
    <n v="186"/>
    <x v="3"/>
    <x v="12"/>
    <s v="-"/>
    <x v="1"/>
  </r>
  <r>
    <x v="4"/>
    <x v="0"/>
    <x v="384"/>
    <n v="200"/>
    <n v="79"/>
    <x v="5"/>
    <x v="12"/>
    <s v="-"/>
    <x v="0"/>
  </r>
  <r>
    <x v="4"/>
    <x v="0"/>
    <x v="385"/>
    <n v="26"/>
    <n v="532"/>
    <x v="5"/>
    <x v="12"/>
    <s v="-"/>
    <x v="0"/>
  </r>
  <r>
    <x v="4"/>
    <x v="0"/>
    <x v="387"/>
    <n v="47"/>
    <n v="332"/>
    <x v="1"/>
    <x v="12"/>
    <s v="-"/>
    <x v="0"/>
  </r>
  <r>
    <x v="4"/>
    <x v="0"/>
    <x v="388"/>
    <n v="163"/>
    <n v="106"/>
    <x v="1"/>
    <x v="12"/>
    <s v="-"/>
    <x v="0"/>
  </r>
  <r>
    <x v="4"/>
    <x v="0"/>
    <x v="389"/>
    <n v="27"/>
    <n v="520"/>
    <x v="3"/>
    <x v="12"/>
    <s v="-"/>
    <x v="1"/>
  </r>
  <r>
    <x v="4"/>
    <x v="0"/>
    <x v="390"/>
    <n v="63"/>
    <n v="258"/>
    <x v="4"/>
    <x v="12"/>
    <s v="-"/>
    <x v="0"/>
  </r>
  <r>
    <x v="4"/>
    <x v="0"/>
    <x v="391"/>
    <n v="51"/>
    <n v="316"/>
    <x v="0"/>
    <x v="12"/>
    <s v="-"/>
    <x v="0"/>
  </r>
  <r>
    <x v="4"/>
    <x v="0"/>
    <x v="392"/>
    <n v="25"/>
    <n v="546"/>
    <x v="3"/>
    <x v="12"/>
    <s v="-"/>
    <x v="0"/>
  </r>
  <r>
    <x v="4"/>
    <x v="0"/>
    <x v="394"/>
    <n v="36"/>
    <n v="417"/>
    <x v="4"/>
    <x v="13"/>
    <s v="-"/>
    <x v="0"/>
  </r>
  <r>
    <x v="4"/>
    <x v="0"/>
    <x v="395"/>
    <n v="28"/>
    <n v="504"/>
    <x v="4"/>
    <x v="13"/>
    <s v="-"/>
    <x v="0"/>
  </r>
  <r>
    <x v="4"/>
    <x v="0"/>
    <x v="1216"/>
    <n v="26"/>
    <n v="532"/>
    <x v="5"/>
    <x v="13"/>
    <s v="-"/>
    <x v="0"/>
  </r>
  <r>
    <x v="4"/>
    <x v="0"/>
    <x v="396"/>
    <n v="48"/>
    <n v="328"/>
    <x v="0"/>
    <x v="13"/>
    <s v="-"/>
    <x v="0"/>
  </r>
  <r>
    <x v="4"/>
    <x v="0"/>
    <x v="397"/>
    <n v="215"/>
    <n v="67"/>
    <x v="5"/>
    <x v="13"/>
    <s v="-"/>
    <x v="0"/>
  </r>
  <r>
    <x v="4"/>
    <x v="0"/>
    <x v="398"/>
    <n v="94"/>
    <n v="179"/>
    <x v="3"/>
    <x v="13"/>
    <s v="-"/>
    <x v="0"/>
  </r>
  <r>
    <x v="4"/>
    <x v="0"/>
    <x v="399"/>
    <n v="191"/>
    <n v="85"/>
    <x v="3"/>
    <x v="13"/>
    <s v="-"/>
    <x v="0"/>
  </r>
  <r>
    <x v="4"/>
    <x v="0"/>
    <x v="401"/>
    <n v="212"/>
    <n v="70"/>
    <x v="3"/>
    <x v="13"/>
    <s v="-"/>
    <x v="0"/>
  </r>
  <r>
    <x v="4"/>
    <x v="0"/>
    <x v="402"/>
    <n v="179"/>
    <n v="94"/>
    <x v="0"/>
    <x v="13"/>
    <s v="-"/>
    <x v="0"/>
  </r>
  <r>
    <x v="4"/>
    <x v="0"/>
    <x v="1328"/>
    <n v="40"/>
    <n v="377"/>
    <x v="0"/>
    <x v="13"/>
    <s v="-"/>
    <x v="0"/>
  </r>
  <r>
    <x v="4"/>
    <x v="0"/>
    <x v="403"/>
    <n v="30"/>
    <n v="470"/>
    <x v="4"/>
    <x v="13"/>
    <s v="-"/>
    <x v="0"/>
  </r>
  <r>
    <x v="4"/>
    <x v="0"/>
    <x v="404"/>
    <n v="42"/>
    <n v="358"/>
    <x v="3"/>
    <x v="13"/>
    <s v="-"/>
    <x v="0"/>
  </r>
  <r>
    <x v="4"/>
    <x v="0"/>
    <x v="405"/>
    <n v="51"/>
    <n v="316"/>
    <x v="3"/>
    <x v="13"/>
    <s v="-"/>
    <x v="0"/>
  </r>
  <r>
    <x v="4"/>
    <x v="0"/>
    <x v="406"/>
    <n v="672"/>
    <n v="5"/>
    <x v="3"/>
    <x v="13"/>
    <s v="-"/>
    <x v="0"/>
  </r>
  <r>
    <x v="4"/>
    <x v="0"/>
    <x v="408"/>
    <n v="25"/>
    <n v="546"/>
    <x v="3"/>
    <x v="13"/>
    <s v="-"/>
    <x v="0"/>
  </r>
  <r>
    <x v="4"/>
    <x v="0"/>
    <x v="410"/>
    <n v="98"/>
    <n v="171"/>
    <x v="0"/>
    <x v="13"/>
    <s v="-"/>
    <x v="0"/>
  </r>
  <r>
    <x v="4"/>
    <x v="0"/>
    <x v="411"/>
    <n v="410"/>
    <n v="23"/>
    <x v="3"/>
    <x v="13"/>
    <s v="-"/>
    <x v="1"/>
  </r>
  <r>
    <x v="4"/>
    <x v="0"/>
    <x v="413"/>
    <n v="54"/>
    <n v="299"/>
    <x v="3"/>
    <x v="13"/>
    <s v="-"/>
    <x v="0"/>
  </r>
  <r>
    <x v="4"/>
    <x v="0"/>
    <x v="409"/>
    <n v="61"/>
    <n v="264"/>
    <x v="3"/>
    <x v="13"/>
    <s v="-"/>
    <x v="0"/>
  </r>
  <r>
    <x v="4"/>
    <x v="0"/>
    <x v="416"/>
    <n v="43"/>
    <n v="351"/>
    <x v="3"/>
    <x v="14"/>
    <s v="-"/>
    <x v="0"/>
  </r>
  <r>
    <x v="4"/>
    <x v="0"/>
    <x v="417"/>
    <n v="73"/>
    <n v="219"/>
    <x v="3"/>
    <x v="14"/>
    <s v="-"/>
    <x v="0"/>
  </r>
  <r>
    <x v="4"/>
    <x v="0"/>
    <x v="418"/>
    <n v="41"/>
    <n v="368"/>
    <x v="2"/>
    <x v="14"/>
    <s v="-"/>
    <x v="0"/>
  </r>
  <r>
    <x v="4"/>
    <x v="0"/>
    <x v="419"/>
    <n v="120"/>
    <n v="137"/>
    <x v="5"/>
    <x v="14"/>
    <s v="-"/>
    <x v="0"/>
  </r>
  <r>
    <x v="4"/>
    <x v="0"/>
    <x v="420"/>
    <n v="290"/>
    <n v="47"/>
    <x v="4"/>
    <x v="14"/>
    <s v="-"/>
    <x v="0"/>
  </r>
  <r>
    <x v="4"/>
    <x v="0"/>
    <x v="421"/>
    <n v="28"/>
    <n v="504"/>
    <x v="4"/>
    <x v="14"/>
    <s v="-"/>
    <x v="0"/>
  </r>
  <r>
    <x v="4"/>
    <x v="0"/>
    <x v="422"/>
    <n v="67"/>
    <n v="238"/>
    <x v="3"/>
    <x v="14"/>
    <s v="-"/>
    <x v="0"/>
  </r>
  <r>
    <x v="4"/>
    <x v="0"/>
    <x v="424"/>
    <n v="154"/>
    <n v="113"/>
    <x v="0"/>
    <x v="14"/>
    <s v="-"/>
    <x v="0"/>
  </r>
  <r>
    <x v="4"/>
    <x v="0"/>
    <x v="425"/>
    <n v="57"/>
    <n v="281"/>
    <x v="0"/>
    <x v="14"/>
    <s v="-"/>
    <x v="0"/>
  </r>
  <r>
    <x v="4"/>
    <x v="0"/>
    <x v="427"/>
    <n v="99"/>
    <n v="168"/>
    <x v="3"/>
    <x v="14"/>
    <s v="-"/>
    <x v="1"/>
  </r>
  <r>
    <x v="4"/>
    <x v="0"/>
    <x v="428"/>
    <n v="31"/>
    <n v="458"/>
    <x v="3"/>
    <x v="14"/>
    <s v="-"/>
    <x v="0"/>
  </r>
  <r>
    <x v="4"/>
    <x v="0"/>
    <x v="429"/>
    <n v="189"/>
    <n v="86"/>
    <x v="3"/>
    <x v="14"/>
    <s v="-"/>
    <x v="1"/>
  </r>
  <r>
    <x v="4"/>
    <x v="0"/>
    <x v="1307"/>
    <n v="25"/>
    <n v="546"/>
    <x v="3"/>
    <x v="15"/>
    <s v="-"/>
    <x v="0"/>
  </r>
  <r>
    <x v="4"/>
    <x v="0"/>
    <x v="430"/>
    <n v="43"/>
    <n v="351"/>
    <x v="0"/>
    <x v="15"/>
    <s v="-"/>
    <x v="0"/>
  </r>
  <r>
    <x v="4"/>
    <x v="0"/>
    <x v="431"/>
    <n v="244"/>
    <n v="58"/>
    <x v="5"/>
    <x v="15"/>
    <s v="-"/>
    <x v="0"/>
  </r>
  <r>
    <x v="4"/>
    <x v="0"/>
    <x v="432"/>
    <n v="43"/>
    <n v="351"/>
    <x v="0"/>
    <x v="15"/>
    <s v="-"/>
    <x v="0"/>
  </r>
  <r>
    <x v="4"/>
    <x v="0"/>
    <x v="433"/>
    <n v="65"/>
    <n v="245"/>
    <x v="5"/>
    <x v="15"/>
    <s v="-"/>
    <x v="0"/>
  </r>
  <r>
    <x v="4"/>
    <x v="0"/>
    <x v="434"/>
    <n v="165"/>
    <n v="104"/>
    <x v="5"/>
    <x v="15"/>
    <s v="-"/>
    <x v="0"/>
  </r>
  <r>
    <x v="4"/>
    <x v="0"/>
    <x v="435"/>
    <n v="275"/>
    <n v="52"/>
    <x v="2"/>
    <x v="15"/>
    <s v="-"/>
    <x v="0"/>
  </r>
  <r>
    <x v="4"/>
    <x v="0"/>
    <x v="436"/>
    <n v="42"/>
    <n v="358"/>
    <x v="3"/>
    <x v="16"/>
    <s v="-"/>
    <x v="0"/>
  </r>
  <r>
    <x v="4"/>
    <x v="0"/>
    <x v="437"/>
    <n v="237"/>
    <n v="59"/>
    <x v="0"/>
    <x v="16"/>
    <s v="-"/>
    <x v="0"/>
  </r>
  <r>
    <x v="4"/>
    <x v="0"/>
    <x v="1130"/>
    <n v="31"/>
    <n v="458"/>
    <x v="0"/>
    <x v="16"/>
    <s v="-"/>
    <x v="0"/>
  </r>
  <r>
    <x v="4"/>
    <x v="0"/>
    <x v="438"/>
    <n v="128"/>
    <n v="129"/>
    <x v="4"/>
    <x v="16"/>
    <s v="-"/>
    <x v="0"/>
  </r>
  <r>
    <x v="4"/>
    <x v="0"/>
    <x v="439"/>
    <n v="129"/>
    <n v="127"/>
    <x v="2"/>
    <x v="17"/>
    <s v="-"/>
    <x v="0"/>
  </r>
  <r>
    <x v="4"/>
    <x v="0"/>
    <x v="440"/>
    <n v="84"/>
    <n v="192"/>
    <x v="5"/>
    <x v="17"/>
    <s v="-"/>
    <x v="0"/>
  </r>
  <r>
    <x v="4"/>
    <x v="0"/>
    <x v="441"/>
    <n v="33"/>
    <n v="443"/>
    <x v="5"/>
    <x v="17"/>
    <s v="-"/>
    <x v="0"/>
  </r>
  <r>
    <x v="4"/>
    <x v="0"/>
    <x v="442"/>
    <n v="72"/>
    <n v="224"/>
    <x v="3"/>
    <x v="17"/>
    <s v="-"/>
    <x v="0"/>
  </r>
  <r>
    <x v="4"/>
    <x v="0"/>
    <x v="443"/>
    <n v="46"/>
    <n v="341"/>
    <x v="0"/>
    <x v="17"/>
    <s v="-"/>
    <x v="0"/>
  </r>
  <r>
    <x v="4"/>
    <x v="0"/>
    <x v="446"/>
    <n v="126"/>
    <n v="131"/>
    <x v="3"/>
    <x v="17"/>
    <s v="-"/>
    <x v="0"/>
  </r>
  <r>
    <x v="4"/>
    <x v="0"/>
    <x v="447"/>
    <n v="209"/>
    <n v="74"/>
    <x v="0"/>
    <x v="17"/>
    <s v="-"/>
    <x v="0"/>
  </r>
  <r>
    <x v="4"/>
    <x v="0"/>
    <x v="1131"/>
    <n v="29"/>
    <n v="487"/>
    <x v="3"/>
    <x v="17"/>
    <s v="-"/>
    <x v="0"/>
  </r>
  <r>
    <x v="4"/>
    <x v="0"/>
    <x v="449"/>
    <n v="35"/>
    <n v="429"/>
    <x v="3"/>
    <x v="17"/>
    <s v="-"/>
    <x v="0"/>
  </r>
  <r>
    <x v="4"/>
    <x v="0"/>
    <x v="1329"/>
    <n v="25"/>
    <n v="546"/>
    <x v="4"/>
    <x v="17"/>
    <s v="-"/>
    <x v="0"/>
  </r>
  <r>
    <x v="4"/>
    <x v="0"/>
    <x v="450"/>
    <n v="169"/>
    <n v="99"/>
    <x v="3"/>
    <x v="17"/>
    <s v="-"/>
    <x v="0"/>
  </r>
  <r>
    <x v="4"/>
    <x v="0"/>
    <x v="452"/>
    <n v="29"/>
    <n v="487"/>
    <x v="3"/>
    <x v="17"/>
    <s v="-"/>
    <x v="0"/>
  </r>
  <r>
    <x v="4"/>
    <x v="0"/>
    <x v="453"/>
    <n v="69"/>
    <n v="234"/>
    <x v="3"/>
    <x v="17"/>
    <s v="-"/>
    <x v="0"/>
  </r>
  <r>
    <x v="4"/>
    <x v="0"/>
    <x v="455"/>
    <n v="33"/>
    <n v="443"/>
    <x v="3"/>
    <x v="17"/>
    <s v="-"/>
    <x v="1"/>
  </r>
  <r>
    <x v="4"/>
    <x v="0"/>
    <x v="1132"/>
    <n v="29"/>
    <n v="487"/>
    <x v="3"/>
    <x v="17"/>
    <s v="-"/>
    <x v="0"/>
  </r>
  <r>
    <x v="4"/>
    <x v="0"/>
    <x v="1133"/>
    <n v="39"/>
    <n v="389"/>
    <x v="2"/>
    <x v="17"/>
    <s v="-"/>
    <x v="0"/>
  </r>
  <r>
    <x v="4"/>
    <x v="0"/>
    <x v="456"/>
    <n v="97"/>
    <n v="173"/>
    <x v="0"/>
    <x v="17"/>
    <s v="-"/>
    <x v="0"/>
  </r>
  <r>
    <x v="4"/>
    <x v="0"/>
    <x v="458"/>
    <n v="259"/>
    <n v="53"/>
    <x v="3"/>
    <x v="17"/>
    <s v="-"/>
    <x v="0"/>
  </r>
  <r>
    <x v="4"/>
    <x v="0"/>
    <x v="459"/>
    <n v="55"/>
    <n v="291"/>
    <x v="5"/>
    <x v="17"/>
    <s v="-"/>
    <x v="0"/>
  </r>
  <r>
    <x v="4"/>
    <x v="0"/>
    <x v="460"/>
    <n v="155"/>
    <n v="112"/>
    <x v="0"/>
    <x v="17"/>
    <s v="-"/>
    <x v="0"/>
  </r>
  <r>
    <x v="4"/>
    <x v="0"/>
    <x v="1309"/>
    <n v="26"/>
    <n v="532"/>
    <x v="3"/>
    <x v="17"/>
    <s v="-"/>
    <x v="0"/>
  </r>
  <r>
    <x v="4"/>
    <x v="0"/>
    <x v="1219"/>
    <n v="29"/>
    <n v="487"/>
    <x v="3"/>
    <x v="17"/>
    <s v="-"/>
    <x v="0"/>
  </r>
  <r>
    <x v="4"/>
    <x v="0"/>
    <x v="461"/>
    <n v="29"/>
    <n v="487"/>
    <x v="0"/>
    <x v="17"/>
    <s v="-"/>
    <x v="0"/>
  </r>
  <r>
    <x v="4"/>
    <x v="0"/>
    <x v="463"/>
    <n v="63"/>
    <n v="258"/>
    <x v="0"/>
    <x v="17"/>
    <s v="-"/>
    <x v="0"/>
  </r>
  <r>
    <x v="4"/>
    <x v="0"/>
    <x v="464"/>
    <n v="450"/>
    <n v="18"/>
    <x v="0"/>
    <x v="17"/>
    <s v="-"/>
    <x v="0"/>
  </r>
  <r>
    <x v="4"/>
    <x v="0"/>
    <x v="465"/>
    <n v="320"/>
    <n v="40"/>
    <x v="3"/>
    <x v="17"/>
    <s v="-"/>
    <x v="0"/>
  </r>
  <r>
    <x v="4"/>
    <x v="0"/>
    <x v="467"/>
    <n v="64"/>
    <n v="252"/>
    <x v="4"/>
    <x v="18"/>
    <s v="-"/>
    <x v="0"/>
  </r>
  <r>
    <x v="4"/>
    <x v="0"/>
    <x v="468"/>
    <n v="30"/>
    <n v="470"/>
    <x v="1"/>
    <x v="18"/>
    <s v="-"/>
    <x v="0"/>
  </r>
  <r>
    <x v="4"/>
    <x v="0"/>
    <x v="469"/>
    <n v="495"/>
    <n v="15"/>
    <x v="2"/>
    <x v="18"/>
    <s v="-"/>
    <x v="0"/>
  </r>
  <r>
    <x v="4"/>
    <x v="0"/>
    <x v="470"/>
    <n v="95"/>
    <n v="176"/>
    <x v="3"/>
    <x v="18"/>
    <s v="-"/>
    <x v="0"/>
  </r>
  <r>
    <x v="4"/>
    <x v="0"/>
    <x v="471"/>
    <n v="213"/>
    <n v="69"/>
    <x v="5"/>
    <x v="18"/>
    <s v="-"/>
    <x v="0"/>
  </r>
  <r>
    <x v="4"/>
    <x v="0"/>
    <x v="472"/>
    <n v="30"/>
    <n v="470"/>
    <x v="5"/>
    <x v="18"/>
    <s v="-"/>
    <x v="0"/>
  </r>
  <r>
    <x v="4"/>
    <x v="0"/>
    <x v="473"/>
    <n v="64"/>
    <n v="252"/>
    <x v="5"/>
    <x v="18"/>
    <s v="-"/>
    <x v="0"/>
  </r>
  <r>
    <x v="4"/>
    <x v="0"/>
    <x v="475"/>
    <n v="61"/>
    <n v="264"/>
    <x v="0"/>
    <x v="18"/>
    <s v="-"/>
    <x v="0"/>
  </r>
  <r>
    <x v="4"/>
    <x v="0"/>
    <x v="476"/>
    <n v="42"/>
    <n v="358"/>
    <x v="2"/>
    <x v="18"/>
    <s v="-"/>
    <x v="0"/>
  </r>
  <r>
    <x v="4"/>
    <x v="0"/>
    <x v="477"/>
    <n v="42"/>
    <n v="358"/>
    <x v="0"/>
    <x v="18"/>
    <s v="-"/>
    <x v="0"/>
  </r>
  <r>
    <x v="4"/>
    <x v="0"/>
    <x v="478"/>
    <n v="112"/>
    <n v="147"/>
    <x v="6"/>
    <x v="18"/>
    <s v="-"/>
    <x v="0"/>
  </r>
  <r>
    <x v="4"/>
    <x v="0"/>
    <x v="479"/>
    <n v="55"/>
    <n v="291"/>
    <x v="7"/>
    <x v="18"/>
    <s v="-"/>
    <x v="0"/>
  </r>
  <r>
    <x v="4"/>
    <x v="0"/>
    <x v="480"/>
    <n v="64"/>
    <n v="252"/>
    <x v="2"/>
    <x v="18"/>
    <s v="-"/>
    <x v="1"/>
  </r>
  <r>
    <x v="4"/>
    <x v="0"/>
    <x v="1330"/>
    <n v="27"/>
    <n v="520"/>
    <x v="0"/>
    <x v="18"/>
    <s v="-"/>
    <x v="0"/>
  </r>
  <r>
    <x v="4"/>
    <x v="0"/>
    <x v="482"/>
    <n v="696"/>
    <n v="2"/>
    <x v="2"/>
    <x v="18"/>
    <s v="-"/>
    <x v="0"/>
  </r>
  <r>
    <x v="4"/>
    <x v="0"/>
    <x v="483"/>
    <n v="28"/>
    <n v="504"/>
    <x v="0"/>
    <x v="18"/>
    <s v="-"/>
    <x v="0"/>
  </r>
  <r>
    <x v="4"/>
    <x v="0"/>
    <x v="484"/>
    <n v="259"/>
    <n v="53"/>
    <x v="3"/>
    <x v="18"/>
    <s v="-"/>
    <x v="0"/>
  </r>
  <r>
    <x v="4"/>
    <x v="0"/>
    <x v="485"/>
    <n v="34"/>
    <n v="439"/>
    <x v="0"/>
    <x v="18"/>
    <s v="-"/>
    <x v="0"/>
  </r>
  <r>
    <x v="4"/>
    <x v="0"/>
    <x v="486"/>
    <n v="28"/>
    <n v="504"/>
    <x v="0"/>
    <x v="18"/>
    <s v="-"/>
    <x v="0"/>
  </r>
  <r>
    <x v="4"/>
    <x v="0"/>
    <x v="487"/>
    <n v="140"/>
    <n v="120"/>
    <x v="2"/>
    <x v="18"/>
    <s v="-"/>
    <x v="0"/>
  </r>
  <r>
    <x v="4"/>
    <x v="0"/>
    <x v="488"/>
    <n v="156"/>
    <n v="111"/>
    <x v="3"/>
    <x v="18"/>
    <s v="-"/>
    <x v="0"/>
  </r>
  <r>
    <x v="4"/>
    <x v="0"/>
    <x v="489"/>
    <n v="28"/>
    <n v="504"/>
    <x v="0"/>
    <x v="18"/>
    <s v="-"/>
    <x v="1"/>
  </r>
  <r>
    <x v="4"/>
    <x v="0"/>
    <x v="490"/>
    <n v="143"/>
    <n v="117"/>
    <x v="3"/>
    <x v="18"/>
    <s v="-"/>
    <x v="0"/>
  </r>
  <r>
    <x v="4"/>
    <x v="0"/>
    <x v="492"/>
    <n v="32"/>
    <n v="451"/>
    <x v="0"/>
    <x v="18"/>
    <s v="-"/>
    <x v="0"/>
  </r>
  <r>
    <x v="4"/>
    <x v="0"/>
    <x v="1310"/>
    <n v="26"/>
    <n v="532"/>
    <x v="3"/>
    <x v="18"/>
    <s v="-"/>
    <x v="0"/>
  </r>
  <r>
    <x v="4"/>
    <x v="0"/>
    <x v="493"/>
    <n v="40"/>
    <n v="377"/>
    <x v="0"/>
    <x v="18"/>
    <s v="-"/>
    <x v="0"/>
  </r>
  <r>
    <x v="4"/>
    <x v="0"/>
    <x v="494"/>
    <n v="380"/>
    <n v="28"/>
    <x v="3"/>
    <x v="18"/>
    <s v="-"/>
    <x v="0"/>
  </r>
  <r>
    <x v="4"/>
    <x v="0"/>
    <x v="495"/>
    <n v="30"/>
    <n v="470"/>
    <x v="3"/>
    <x v="18"/>
    <s v="-"/>
    <x v="0"/>
  </r>
  <r>
    <x v="4"/>
    <x v="0"/>
    <x v="496"/>
    <n v="81"/>
    <n v="205"/>
    <x v="2"/>
    <x v="18"/>
    <s v="-"/>
    <x v="0"/>
  </r>
  <r>
    <x v="4"/>
    <x v="0"/>
    <x v="497"/>
    <n v="25"/>
    <n v="546"/>
    <x v="0"/>
    <x v="18"/>
    <s v="-"/>
    <x v="0"/>
  </r>
  <r>
    <x v="4"/>
    <x v="0"/>
    <x v="498"/>
    <n v="47"/>
    <n v="332"/>
    <x v="5"/>
    <x v="18"/>
    <s v="-"/>
    <x v="0"/>
  </r>
  <r>
    <x v="4"/>
    <x v="0"/>
    <x v="1220"/>
    <n v="36"/>
    <n v="417"/>
    <x v="4"/>
    <x v="18"/>
    <s v="-"/>
    <x v="0"/>
  </r>
  <r>
    <x v="4"/>
    <x v="0"/>
    <x v="499"/>
    <n v="163"/>
    <n v="106"/>
    <x v="0"/>
    <x v="18"/>
    <s v="-"/>
    <x v="0"/>
  </r>
  <r>
    <x v="4"/>
    <x v="0"/>
    <x v="500"/>
    <n v="70"/>
    <n v="230"/>
    <x v="5"/>
    <x v="18"/>
    <s v="-"/>
    <x v="0"/>
  </r>
  <r>
    <x v="4"/>
    <x v="0"/>
    <x v="501"/>
    <n v="58"/>
    <n v="279"/>
    <x v="0"/>
    <x v="18"/>
    <s v="-"/>
    <x v="0"/>
  </r>
  <r>
    <x v="4"/>
    <x v="0"/>
    <x v="1331"/>
    <n v="25"/>
    <n v="546"/>
    <x v="2"/>
    <x v="18"/>
    <s v="-"/>
    <x v="0"/>
  </r>
  <r>
    <x v="4"/>
    <x v="0"/>
    <x v="502"/>
    <n v="199"/>
    <n v="80"/>
    <x v="3"/>
    <x v="18"/>
    <s v="-"/>
    <x v="0"/>
  </r>
  <r>
    <x v="4"/>
    <x v="0"/>
    <x v="503"/>
    <n v="183"/>
    <n v="90"/>
    <x v="3"/>
    <x v="18"/>
    <s v="-"/>
    <x v="0"/>
  </r>
  <r>
    <x v="4"/>
    <x v="0"/>
    <x v="504"/>
    <n v="52"/>
    <n v="312"/>
    <x v="5"/>
    <x v="18"/>
    <s v="-"/>
    <x v="0"/>
  </r>
  <r>
    <x v="4"/>
    <x v="0"/>
    <x v="505"/>
    <n v="55"/>
    <n v="291"/>
    <x v="3"/>
    <x v="18"/>
    <s v="-"/>
    <x v="0"/>
  </r>
  <r>
    <x v="4"/>
    <x v="0"/>
    <x v="506"/>
    <n v="28"/>
    <n v="504"/>
    <x v="5"/>
    <x v="18"/>
    <s v="-"/>
    <x v="0"/>
  </r>
  <r>
    <x v="4"/>
    <x v="0"/>
    <x v="507"/>
    <n v="388"/>
    <n v="26"/>
    <x v="0"/>
    <x v="18"/>
    <s v="-"/>
    <x v="0"/>
  </r>
  <r>
    <x v="4"/>
    <x v="0"/>
    <x v="508"/>
    <n v="44"/>
    <n v="345"/>
    <x v="0"/>
    <x v="18"/>
    <s v="-"/>
    <x v="0"/>
  </r>
  <r>
    <x v="4"/>
    <x v="0"/>
    <x v="509"/>
    <n v="360"/>
    <n v="30"/>
    <x v="3"/>
    <x v="18"/>
    <s v="-"/>
    <x v="0"/>
  </r>
  <r>
    <x v="4"/>
    <x v="0"/>
    <x v="510"/>
    <n v="55"/>
    <n v="291"/>
    <x v="5"/>
    <x v="18"/>
    <s v="-"/>
    <x v="0"/>
  </r>
  <r>
    <x v="4"/>
    <x v="0"/>
    <x v="1311"/>
    <n v="32"/>
    <n v="451"/>
    <x v="0"/>
    <x v="19"/>
    <s v="-"/>
    <x v="0"/>
  </r>
  <r>
    <x v="4"/>
    <x v="0"/>
    <x v="511"/>
    <n v="27"/>
    <n v="520"/>
    <x v="2"/>
    <x v="19"/>
    <s v="-"/>
    <x v="0"/>
  </r>
  <r>
    <x v="4"/>
    <x v="0"/>
    <x v="512"/>
    <n v="43"/>
    <n v="351"/>
    <x v="0"/>
    <x v="19"/>
    <s v="-"/>
    <x v="0"/>
  </r>
  <r>
    <x v="4"/>
    <x v="0"/>
    <x v="513"/>
    <n v="357"/>
    <n v="31"/>
    <x v="3"/>
    <x v="19"/>
    <s v="-"/>
    <x v="0"/>
  </r>
  <r>
    <x v="4"/>
    <x v="0"/>
    <x v="514"/>
    <n v="38"/>
    <n v="399"/>
    <x v="5"/>
    <x v="19"/>
    <s v="-"/>
    <x v="0"/>
  </r>
  <r>
    <x v="4"/>
    <x v="0"/>
    <x v="516"/>
    <n v="30"/>
    <n v="470"/>
    <x v="5"/>
    <x v="19"/>
    <s v="-"/>
    <x v="0"/>
  </r>
  <r>
    <x v="4"/>
    <x v="0"/>
    <x v="517"/>
    <n v="31"/>
    <n v="458"/>
    <x v="0"/>
    <x v="19"/>
    <s v="-"/>
    <x v="0"/>
  </r>
  <r>
    <x v="4"/>
    <x v="0"/>
    <x v="518"/>
    <n v="217"/>
    <n v="66"/>
    <x v="4"/>
    <x v="19"/>
    <s v="-"/>
    <x v="0"/>
  </r>
  <r>
    <x v="4"/>
    <x v="0"/>
    <x v="519"/>
    <n v="84"/>
    <n v="192"/>
    <x v="0"/>
    <x v="19"/>
    <s v="-"/>
    <x v="0"/>
  </r>
  <r>
    <x v="4"/>
    <x v="0"/>
    <x v="520"/>
    <n v="505"/>
    <n v="14"/>
    <x v="0"/>
    <x v="19"/>
    <s v="-"/>
    <x v="0"/>
  </r>
  <r>
    <x v="4"/>
    <x v="0"/>
    <x v="521"/>
    <n v="86"/>
    <n v="186"/>
    <x v="3"/>
    <x v="19"/>
    <s v="-"/>
    <x v="0"/>
  </r>
  <r>
    <x v="4"/>
    <x v="0"/>
    <x v="522"/>
    <n v="530"/>
    <n v="12"/>
    <x v="5"/>
    <x v="19"/>
    <s v="-"/>
    <x v="0"/>
  </r>
  <r>
    <x v="4"/>
    <x v="0"/>
    <x v="523"/>
    <n v="48"/>
    <n v="328"/>
    <x v="0"/>
    <x v="19"/>
    <s v="-"/>
    <x v="0"/>
  </r>
  <r>
    <x v="4"/>
    <x v="0"/>
    <x v="524"/>
    <n v="48"/>
    <n v="328"/>
    <x v="0"/>
    <x v="19"/>
    <s v="-"/>
    <x v="0"/>
  </r>
  <r>
    <x v="4"/>
    <x v="0"/>
    <x v="525"/>
    <n v="237"/>
    <n v="59"/>
    <x v="3"/>
    <x v="19"/>
    <s v="-"/>
    <x v="0"/>
  </r>
  <r>
    <x v="4"/>
    <x v="0"/>
    <x v="1225"/>
    <n v="36"/>
    <n v="417"/>
    <x v="3"/>
    <x v="19"/>
    <s v="-"/>
    <x v="0"/>
  </r>
  <r>
    <x v="4"/>
    <x v="0"/>
    <x v="526"/>
    <n v="94"/>
    <n v="179"/>
    <x v="5"/>
    <x v="19"/>
    <s v="-"/>
    <x v="0"/>
  </r>
  <r>
    <x v="4"/>
    <x v="0"/>
    <x v="527"/>
    <n v="313"/>
    <n v="42"/>
    <x v="3"/>
    <x v="19"/>
    <s v="-"/>
    <x v="0"/>
  </r>
  <r>
    <x v="4"/>
    <x v="0"/>
    <x v="528"/>
    <n v="99"/>
    <n v="168"/>
    <x v="3"/>
    <x v="19"/>
    <s v="-"/>
    <x v="0"/>
  </r>
  <r>
    <x v="4"/>
    <x v="0"/>
    <x v="529"/>
    <n v="459"/>
    <n v="16"/>
    <x v="2"/>
    <x v="19"/>
    <s v="-"/>
    <x v="0"/>
  </r>
  <r>
    <x v="4"/>
    <x v="0"/>
    <x v="530"/>
    <n v="134"/>
    <n v="123"/>
    <x v="3"/>
    <x v="19"/>
    <s v="-"/>
    <x v="0"/>
  </r>
  <r>
    <x v="4"/>
    <x v="0"/>
    <x v="531"/>
    <n v="225"/>
    <n v="64"/>
    <x v="5"/>
    <x v="19"/>
    <s v="-"/>
    <x v="0"/>
  </r>
  <r>
    <x v="4"/>
    <x v="0"/>
    <x v="533"/>
    <n v="29"/>
    <n v="487"/>
    <x v="3"/>
    <x v="19"/>
    <s v="-"/>
    <x v="0"/>
  </r>
  <r>
    <x v="4"/>
    <x v="0"/>
    <x v="534"/>
    <n v="286"/>
    <n v="48"/>
    <x v="2"/>
    <x v="19"/>
    <s v="-"/>
    <x v="0"/>
  </r>
  <r>
    <x v="4"/>
    <x v="0"/>
    <x v="537"/>
    <n v="39"/>
    <n v="389"/>
    <x v="3"/>
    <x v="19"/>
    <s v="-"/>
    <x v="0"/>
  </r>
  <r>
    <x v="4"/>
    <x v="0"/>
    <x v="1332"/>
    <n v="26"/>
    <n v="532"/>
    <x v="3"/>
    <x v="19"/>
    <s v="-"/>
    <x v="0"/>
  </r>
  <r>
    <x v="4"/>
    <x v="0"/>
    <x v="538"/>
    <n v="60"/>
    <n v="268"/>
    <x v="4"/>
    <x v="19"/>
    <s v="-"/>
    <x v="0"/>
  </r>
  <r>
    <x v="4"/>
    <x v="0"/>
    <x v="539"/>
    <n v="32"/>
    <n v="451"/>
    <x v="3"/>
    <x v="19"/>
    <s v="-"/>
    <x v="0"/>
  </r>
  <r>
    <x v="4"/>
    <x v="0"/>
    <x v="540"/>
    <n v="122"/>
    <n v="132"/>
    <x v="3"/>
    <x v="19"/>
    <s v="-"/>
    <x v="0"/>
  </r>
  <r>
    <x v="4"/>
    <x v="0"/>
    <x v="541"/>
    <n v="39"/>
    <n v="389"/>
    <x v="0"/>
    <x v="19"/>
    <s v="-"/>
    <x v="0"/>
  </r>
  <r>
    <x v="4"/>
    <x v="0"/>
    <x v="542"/>
    <n v="347"/>
    <n v="33"/>
    <x v="3"/>
    <x v="19"/>
    <s v="-"/>
    <x v="0"/>
  </r>
  <r>
    <x v="4"/>
    <x v="0"/>
    <x v="543"/>
    <n v="81"/>
    <n v="205"/>
    <x v="0"/>
    <x v="19"/>
    <s v="-"/>
    <x v="0"/>
  </r>
  <r>
    <x v="4"/>
    <x v="0"/>
    <x v="546"/>
    <n v="121"/>
    <n v="135"/>
    <x v="7"/>
    <x v="21"/>
    <s v="-"/>
    <x v="0"/>
  </r>
  <r>
    <x v="4"/>
    <x v="0"/>
    <x v="547"/>
    <n v="37"/>
    <n v="408"/>
    <x v="7"/>
    <x v="21"/>
    <s v="-"/>
    <x v="0"/>
  </r>
  <r>
    <x v="4"/>
    <x v="0"/>
    <x v="548"/>
    <n v="54"/>
    <n v="299"/>
    <x v="2"/>
    <x v="21"/>
    <s v="-"/>
    <x v="0"/>
  </r>
  <r>
    <x v="4"/>
    <x v="0"/>
    <x v="549"/>
    <n v="75"/>
    <n v="214"/>
    <x v="5"/>
    <x v="21"/>
    <s v="-"/>
    <x v="0"/>
  </r>
  <r>
    <x v="4"/>
    <x v="0"/>
    <x v="550"/>
    <n v="41"/>
    <n v="368"/>
    <x v="0"/>
    <x v="21"/>
    <s v="-"/>
    <x v="0"/>
  </r>
  <r>
    <x v="4"/>
    <x v="0"/>
    <x v="551"/>
    <n v="106"/>
    <n v="157"/>
    <x v="3"/>
    <x v="21"/>
    <s v="-"/>
    <x v="0"/>
  </r>
  <r>
    <x v="4"/>
    <x v="0"/>
    <x v="552"/>
    <n v="59"/>
    <n v="273"/>
    <x v="2"/>
    <x v="21"/>
    <s v="-"/>
    <x v="0"/>
  </r>
  <r>
    <x v="4"/>
    <x v="0"/>
    <x v="553"/>
    <n v="37"/>
    <n v="408"/>
    <x v="5"/>
    <x v="21"/>
    <s v="-"/>
    <x v="0"/>
  </r>
  <r>
    <x v="4"/>
    <x v="0"/>
    <x v="554"/>
    <n v="375"/>
    <n v="29"/>
    <x v="0"/>
    <x v="21"/>
    <s v="-"/>
    <x v="0"/>
  </r>
  <r>
    <x v="4"/>
    <x v="0"/>
    <x v="555"/>
    <n v="73"/>
    <n v="219"/>
    <x v="4"/>
    <x v="21"/>
    <s v="-"/>
    <x v="0"/>
  </r>
  <r>
    <x v="4"/>
    <x v="0"/>
    <x v="1226"/>
    <n v="33"/>
    <n v="443"/>
    <x v="3"/>
    <x v="21"/>
    <s v="-"/>
    <x v="0"/>
  </r>
  <r>
    <x v="4"/>
    <x v="0"/>
    <x v="556"/>
    <n v="71"/>
    <n v="229"/>
    <x v="3"/>
    <x v="21"/>
    <s v="-"/>
    <x v="0"/>
  </r>
  <r>
    <x v="4"/>
    <x v="0"/>
    <x v="557"/>
    <n v="35"/>
    <n v="429"/>
    <x v="2"/>
    <x v="22"/>
    <s v="-"/>
    <x v="0"/>
  </r>
  <r>
    <x v="4"/>
    <x v="0"/>
    <x v="1227"/>
    <n v="38"/>
    <n v="399"/>
    <x v="5"/>
    <x v="22"/>
    <s v="-"/>
    <x v="0"/>
  </r>
  <r>
    <x v="4"/>
    <x v="0"/>
    <x v="558"/>
    <n v="60"/>
    <n v="268"/>
    <x v="5"/>
    <x v="22"/>
    <s v="-"/>
    <x v="0"/>
  </r>
  <r>
    <x v="4"/>
    <x v="0"/>
    <x v="559"/>
    <n v="212"/>
    <n v="70"/>
    <x v="5"/>
    <x v="22"/>
    <s v="-"/>
    <x v="0"/>
  </r>
  <r>
    <x v="4"/>
    <x v="0"/>
    <x v="560"/>
    <n v="75"/>
    <n v="214"/>
    <x v="4"/>
    <x v="22"/>
    <s v="-"/>
    <x v="0"/>
  </r>
  <r>
    <x v="4"/>
    <x v="0"/>
    <x v="561"/>
    <n v="25"/>
    <n v="546"/>
    <x v="3"/>
    <x v="22"/>
    <s v="-"/>
    <x v="0"/>
  </r>
  <r>
    <x v="4"/>
    <x v="0"/>
    <x v="562"/>
    <n v="111"/>
    <n v="149"/>
    <x v="3"/>
    <x v="22"/>
    <s v="-"/>
    <x v="0"/>
  </r>
  <r>
    <x v="4"/>
    <x v="0"/>
    <x v="563"/>
    <n v="74"/>
    <n v="217"/>
    <x v="5"/>
    <x v="22"/>
    <s v="-"/>
    <x v="0"/>
  </r>
  <r>
    <x v="4"/>
    <x v="0"/>
    <x v="564"/>
    <n v="30"/>
    <n v="470"/>
    <x v="5"/>
    <x v="23"/>
    <s v="-"/>
    <x v="0"/>
  </r>
  <r>
    <x v="4"/>
    <x v="0"/>
    <x v="565"/>
    <n v="187"/>
    <n v="88"/>
    <x v="3"/>
    <x v="23"/>
    <s v="-"/>
    <x v="0"/>
  </r>
  <r>
    <x v="4"/>
    <x v="0"/>
    <x v="566"/>
    <n v="40"/>
    <n v="377"/>
    <x v="5"/>
    <x v="23"/>
    <s v="-"/>
    <x v="0"/>
  </r>
  <r>
    <x v="4"/>
    <x v="0"/>
    <x v="567"/>
    <n v="29"/>
    <n v="487"/>
    <x v="2"/>
    <x v="23"/>
    <s v="-"/>
    <x v="0"/>
  </r>
  <r>
    <x v="4"/>
    <x v="0"/>
    <x v="568"/>
    <n v="27"/>
    <n v="520"/>
    <x v="0"/>
    <x v="24"/>
    <s v="-"/>
    <x v="0"/>
  </r>
  <r>
    <x v="4"/>
    <x v="0"/>
    <x v="569"/>
    <n v="44"/>
    <n v="345"/>
    <x v="4"/>
    <x v="24"/>
    <s v="-"/>
    <x v="0"/>
  </r>
  <r>
    <x v="4"/>
    <x v="0"/>
    <x v="570"/>
    <n v="37"/>
    <n v="408"/>
    <x v="0"/>
    <x v="24"/>
    <s v="-"/>
    <x v="0"/>
  </r>
  <r>
    <x v="4"/>
    <x v="0"/>
    <x v="571"/>
    <n v="48"/>
    <n v="328"/>
    <x v="5"/>
    <x v="24"/>
    <s v="-"/>
    <x v="0"/>
  </r>
  <r>
    <x v="4"/>
    <x v="0"/>
    <x v="572"/>
    <n v="26"/>
    <n v="532"/>
    <x v="4"/>
    <x v="24"/>
    <s v="-"/>
    <x v="0"/>
  </r>
  <r>
    <x v="4"/>
    <x v="0"/>
    <x v="573"/>
    <n v="32"/>
    <n v="451"/>
    <x v="5"/>
    <x v="24"/>
    <s v="-"/>
    <x v="0"/>
  </r>
  <r>
    <x v="4"/>
    <x v="0"/>
    <x v="1333"/>
    <n v="41"/>
    <n v="368"/>
    <x v="0"/>
    <x v="24"/>
    <s v="-"/>
    <x v="0"/>
  </r>
  <r>
    <x v="4"/>
    <x v="0"/>
    <x v="575"/>
    <n v="54"/>
    <n v="299"/>
    <x v="5"/>
    <x v="24"/>
    <s v="-"/>
    <x v="0"/>
  </r>
  <r>
    <x v="4"/>
    <x v="0"/>
    <x v="578"/>
    <n v="104"/>
    <n v="161"/>
    <x v="4"/>
    <x v="24"/>
    <s v="-"/>
    <x v="0"/>
  </r>
  <r>
    <x v="4"/>
    <x v="0"/>
    <x v="579"/>
    <n v="129"/>
    <n v="127"/>
    <x v="0"/>
    <x v="24"/>
    <s v="-"/>
    <x v="0"/>
  </r>
  <r>
    <x v="4"/>
    <x v="0"/>
    <x v="580"/>
    <n v="30"/>
    <n v="470"/>
    <x v="3"/>
    <x v="24"/>
    <s v="-"/>
    <x v="0"/>
  </r>
  <r>
    <x v="4"/>
    <x v="0"/>
    <x v="582"/>
    <n v="65"/>
    <n v="245"/>
    <x v="4"/>
    <x v="25"/>
    <s v="-"/>
    <x v="0"/>
  </r>
  <r>
    <x v="4"/>
    <x v="0"/>
    <x v="583"/>
    <n v="42"/>
    <n v="358"/>
    <x v="3"/>
    <x v="25"/>
    <s v="-"/>
    <x v="0"/>
  </r>
  <r>
    <x v="4"/>
    <x v="0"/>
    <x v="584"/>
    <n v="38"/>
    <n v="399"/>
    <x v="3"/>
    <x v="25"/>
    <s v="-"/>
    <x v="1"/>
  </r>
  <r>
    <x v="4"/>
    <x v="0"/>
    <x v="1229"/>
    <n v="31"/>
    <n v="458"/>
    <x v="0"/>
    <x v="25"/>
    <s v="-"/>
    <x v="0"/>
  </r>
  <r>
    <x v="4"/>
    <x v="0"/>
    <x v="423"/>
    <n v="72"/>
    <n v="224"/>
    <x v="3"/>
    <x v="14"/>
    <s v="-"/>
    <x v="0"/>
  </r>
  <r>
    <x v="4"/>
    <x v="1"/>
    <x v="589"/>
    <n v="51"/>
    <n v="262"/>
    <x v="4"/>
    <x v="0"/>
    <s v="-"/>
    <x v="0"/>
  </r>
  <r>
    <x v="4"/>
    <x v="1"/>
    <x v="591"/>
    <n v="32"/>
    <n v="393"/>
    <x v="3"/>
    <x v="0"/>
    <s v="-"/>
    <x v="0"/>
  </r>
  <r>
    <x v="4"/>
    <x v="1"/>
    <x v="592"/>
    <n v="36"/>
    <n v="357"/>
    <x v="4"/>
    <x v="0"/>
    <s v="-"/>
    <x v="0"/>
  </r>
  <r>
    <x v="4"/>
    <x v="1"/>
    <x v="594"/>
    <n v="82"/>
    <n v="168"/>
    <x v="4"/>
    <x v="0"/>
    <s v="-"/>
    <x v="0"/>
  </r>
  <r>
    <x v="4"/>
    <x v="1"/>
    <x v="1334"/>
    <n v="28"/>
    <n v="440"/>
    <x v="0"/>
    <x v="0"/>
    <s v="-"/>
    <x v="0"/>
  </r>
  <r>
    <x v="4"/>
    <x v="1"/>
    <x v="595"/>
    <n v="91"/>
    <n v="155"/>
    <x v="0"/>
    <x v="0"/>
    <s v="-"/>
    <x v="0"/>
  </r>
  <r>
    <x v="4"/>
    <x v="1"/>
    <x v="596"/>
    <n v="35"/>
    <n v="363"/>
    <x v="0"/>
    <x v="0"/>
    <s v="-"/>
    <x v="0"/>
  </r>
  <r>
    <x v="4"/>
    <x v="1"/>
    <x v="1335"/>
    <n v="30"/>
    <n v="415"/>
    <x v="5"/>
    <x v="0"/>
    <s v="-"/>
    <x v="0"/>
  </r>
  <r>
    <x v="4"/>
    <x v="1"/>
    <x v="599"/>
    <n v="44"/>
    <n v="303"/>
    <x v="0"/>
    <x v="0"/>
    <s v="-"/>
    <x v="0"/>
  </r>
  <r>
    <x v="4"/>
    <x v="1"/>
    <x v="600"/>
    <n v="57"/>
    <n v="232"/>
    <x v="5"/>
    <x v="0"/>
    <s v="-"/>
    <x v="0"/>
  </r>
  <r>
    <x v="4"/>
    <x v="1"/>
    <x v="601"/>
    <n v="78"/>
    <n v="177"/>
    <x v="0"/>
    <x v="0"/>
    <s v="-"/>
    <x v="1"/>
  </r>
  <r>
    <x v="4"/>
    <x v="1"/>
    <x v="602"/>
    <n v="27"/>
    <n v="459"/>
    <x v="0"/>
    <x v="0"/>
    <s v="-"/>
    <x v="0"/>
  </r>
  <r>
    <x v="4"/>
    <x v="1"/>
    <x v="604"/>
    <n v="28"/>
    <n v="440"/>
    <x v="5"/>
    <x v="0"/>
    <s v="-"/>
    <x v="0"/>
  </r>
  <r>
    <x v="4"/>
    <x v="1"/>
    <x v="607"/>
    <n v="58"/>
    <n v="230"/>
    <x v="5"/>
    <x v="0"/>
    <s v="-"/>
    <x v="0"/>
  </r>
  <r>
    <x v="4"/>
    <x v="1"/>
    <x v="1142"/>
    <n v="37"/>
    <n v="344"/>
    <x v="0"/>
    <x v="0"/>
    <s v="-"/>
    <x v="0"/>
  </r>
  <r>
    <x v="4"/>
    <x v="1"/>
    <x v="610"/>
    <n v="27"/>
    <n v="459"/>
    <x v="0"/>
    <x v="0"/>
    <s v="-"/>
    <x v="0"/>
  </r>
  <r>
    <x v="4"/>
    <x v="1"/>
    <x v="611"/>
    <n v="221"/>
    <n v="62"/>
    <x v="0"/>
    <x v="0"/>
    <s v="-"/>
    <x v="0"/>
  </r>
  <r>
    <x v="4"/>
    <x v="1"/>
    <x v="612"/>
    <n v="93"/>
    <n v="150"/>
    <x v="5"/>
    <x v="0"/>
    <s v="-"/>
    <x v="0"/>
  </r>
  <r>
    <x v="4"/>
    <x v="1"/>
    <x v="613"/>
    <n v="46"/>
    <n v="291"/>
    <x v="5"/>
    <x v="0"/>
    <s v="-"/>
    <x v="0"/>
  </r>
  <r>
    <x v="4"/>
    <x v="1"/>
    <x v="614"/>
    <n v="57"/>
    <n v="232"/>
    <x v="0"/>
    <x v="0"/>
    <s v="-"/>
    <x v="0"/>
  </r>
  <r>
    <x v="4"/>
    <x v="1"/>
    <x v="615"/>
    <n v="175"/>
    <n v="84"/>
    <x v="0"/>
    <x v="0"/>
    <s v="-"/>
    <x v="0"/>
  </r>
  <r>
    <x v="4"/>
    <x v="1"/>
    <x v="616"/>
    <n v="282"/>
    <n v="41"/>
    <x v="2"/>
    <x v="0"/>
    <s v="-"/>
    <x v="0"/>
  </r>
  <r>
    <x v="4"/>
    <x v="1"/>
    <x v="617"/>
    <n v="120"/>
    <n v="121"/>
    <x v="5"/>
    <x v="0"/>
    <s v="-"/>
    <x v="0"/>
  </r>
  <r>
    <x v="4"/>
    <x v="1"/>
    <x v="1336"/>
    <n v="32"/>
    <n v="393"/>
    <x v="0"/>
    <x v="0"/>
    <s v="-"/>
    <x v="0"/>
  </r>
  <r>
    <x v="4"/>
    <x v="1"/>
    <x v="618"/>
    <n v="82"/>
    <n v="168"/>
    <x v="1"/>
    <x v="0"/>
    <s v="-"/>
    <x v="0"/>
  </r>
  <r>
    <x v="4"/>
    <x v="1"/>
    <x v="619"/>
    <n v="628"/>
    <n v="4"/>
    <x v="3"/>
    <x v="0"/>
    <s v="-"/>
    <x v="0"/>
  </r>
  <r>
    <x v="4"/>
    <x v="1"/>
    <x v="620"/>
    <n v="59"/>
    <n v="225"/>
    <x v="4"/>
    <x v="0"/>
    <s v="-"/>
    <x v="0"/>
  </r>
  <r>
    <x v="4"/>
    <x v="1"/>
    <x v="621"/>
    <n v="303"/>
    <n v="36"/>
    <x v="3"/>
    <x v="0"/>
    <s v="-"/>
    <x v="0"/>
  </r>
  <r>
    <x v="4"/>
    <x v="1"/>
    <x v="1337"/>
    <n v="25"/>
    <n v="487"/>
    <x v="9"/>
    <x v="0"/>
    <s v="-"/>
    <x v="0"/>
  </r>
  <r>
    <x v="4"/>
    <x v="1"/>
    <x v="622"/>
    <n v="40"/>
    <n v="325"/>
    <x v="1"/>
    <x v="0"/>
    <s v="-"/>
    <x v="0"/>
  </r>
  <r>
    <x v="4"/>
    <x v="1"/>
    <x v="623"/>
    <n v="162"/>
    <n v="93"/>
    <x v="0"/>
    <x v="0"/>
    <s v="-"/>
    <x v="0"/>
  </r>
  <r>
    <x v="4"/>
    <x v="1"/>
    <x v="624"/>
    <n v="42"/>
    <n v="315"/>
    <x v="5"/>
    <x v="0"/>
    <s v="-"/>
    <x v="0"/>
  </r>
  <r>
    <x v="4"/>
    <x v="1"/>
    <x v="627"/>
    <n v="56"/>
    <n v="236"/>
    <x v="5"/>
    <x v="0"/>
    <s v="-"/>
    <x v="0"/>
  </r>
  <r>
    <x v="4"/>
    <x v="1"/>
    <x v="628"/>
    <n v="26"/>
    <n v="473"/>
    <x v="0"/>
    <x v="0"/>
    <s v="-"/>
    <x v="0"/>
  </r>
  <r>
    <x v="4"/>
    <x v="1"/>
    <x v="629"/>
    <n v="29"/>
    <n v="429"/>
    <x v="3"/>
    <x v="0"/>
    <s v="-"/>
    <x v="0"/>
  </r>
  <r>
    <x v="4"/>
    <x v="1"/>
    <x v="630"/>
    <n v="25"/>
    <n v="487"/>
    <x v="5"/>
    <x v="0"/>
    <s v="-"/>
    <x v="0"/>
  </r>
  <r>
    <x v="4"/>
    <x v="1"/>
    <x v="631"/>
    <n v="60"/>
    <n v="217"/>
    <x v="2"/>
    <x v="0"/>
    <s v="-"/>
    <x v="0"/>
  </r>
  <r>
    <x v="4"/>
    <x v="1"/>
    <x v="632"/>
    <n v="118"/>
    <n v="123"/>
    <x v="2"/>
    <x v="0"/>
    <s v="-"/>
    <x v="0"/>
  </r>
  <r>
    <x v="4"/>
    <x v="1"/>
    <x v="634"/>
    <n v="40"/>
    <n v="325"/>
    <x v="3"/>
    <x v="0"/>
    <s v="-"/>
    <x v="0"/>
  </r>
  <r>
    <x v="4"/>
    <x v="1"/>
    <x v="635"/>
    <n v="48"/>
    <n v="279"/>
    <x v="0"/>
    <x v="0"/>
    <s v="-"/>
    <x v="0"/>
  </r>
  <r>
    <x v="4"/>
    <x v="1"/>
    <x v="636"/>
    <n v="52"/>
    <n v="258"/>
    <x v="3"/>
    <x v="0"/>
    <s v="-"/>
    <x v="0"/>
  </r>
  <r>
    <x v="4"/>
    <x v="1"/>
    <x v="637"/>
    <n v="30"/>
    <n v="415"/>
    <x v="4"/>
    <x v="1"/>
    <s v="-"/>
    <x v="0"/>
  </r>
  <r>
    <x v="4"/>
    <x v="1"/>
    <x v="41"/>
    <n v="46"/>
    <n v="291"/>
    <x v="3"/>
    <x v="1"/>
    <s v="-"/>
    <x v="0"/>
  </r>
  <r>
    <x v="4"/>
    <x v="1"/>
    <x v="638"/>
    <n v="42"/>
    <n v="315"/>
    <x v="0"/>
    <x v="1"/>
    <s v="-"/>
    <x v="0"/>
  </r>
  <r>
    <x v="4"/>
    <x v="1"/>
    <x v="639"/>
    <n v="143"/>
    <n v="103"/>
    <x v="0"/>
    <x v="1"/>
    <s v="-"/>
    <x v="0"/>
  </r>
  <r>
    <x v="4"/>
    <x v="1"/>
    <x v="640"/>
    <n v="256"/>
    <n v="46"/>
    <x v="5"/>
    <x v="1"/>
    <s v="-"/>
    <x v="0"/>
  </r>
  <r>
    <x v="4"/>
    <x v="1"/>
    <x v="641"/>
    <n v="83"/>
    <n v="166"/>
    <x v="3"/>
    <x v="1"/>
    <s v="-"/>
    <x v="0"/>
  </r>
  <r>
    <x v="4"/>
    <x v="1"/>
    <x v="50"/>
    <n v="201"/>
    <n v="68"/>
    <x v="8"/>
    <x v="1"/>
    <s v="-"/>
    <x v="0"/>
  </r>
  <r>
    <x v="4"/>
    <x v="1"/>
    <x v="642"/>
    <n v="55"/>
    <n v="244"/>
    <x v="0"/>
    <x v="1"/>
    <s v="-"/>
    <x v="1"/>
  </r>
  <r>
    <x v="4"/>
    <x v="1"/>
    <x v="1145"/>
    <n v="34"/>
    <n v="374"/>
    <x v="5"/>
    <x v="1"/>
    <s v="-"/>
    <x v="0"/>
  </r>
  <r>
    <x v="4"/>
    <x v="1"/>
    <x v="644"/>
    <n v="91"/>
    <n v="155"/>
    <x v="0"/>
    <x v="1"/>
    <s v="-"/>
    <x v="0"/>
  </r>
  <r>
    <x v="4"/>
    <x v="1"/>
    <x v="1274"/>
    <n v="30"/>
    <n v="415"/>
    <x v="5"/>
    <x v="2"/>
    <s v="-"/>
    <x v="0"/>
  </r>
  <r>
    <x v="4"/>
    <x v="1"/>
    <x v="645"/>
    <n v="43"/>
    <n v="309"/>
    <x v="4"/>
    <x v="2"/>
    <s v="-"/>
    <x v="0"/>
  </r>
  <r>
    <x v="4"/>
    <x v="1"/>
    <x v="646"/>
    <n v="56"/>
    <n v="236"/>
    <x v="5"/>
    <x v="2"/>
    <s v="-"/>
    <x v="0"/>
  </r>
  <r>
    <x v="4"/>
    <x v="1"/>
    <x v="647"/>
    <n v="48"/>
    <n v="279"/>
    <x v="1"/>
    <x v="2"/>
    <s v="-"/>
    <x v="0"/>
  </r>
  <r>
    <x v="4"/>
    <x v="1"/>
    <x v="648"/>
    <n v="49"/>
    <n v="272"/>
    <x v="7"/>
    <x v="2"/>
    <s v="-"/>
    <x v="0"/>
  </r>
  <r>
    <x v="4"/>
    <x v="1"/>
    <x v="649"/>
    <n v="142"/>
    <n v="105"/>
    <x v="3"/>
    <x v="2"/>
    <s v="-"/>
    <x v="0"/>
  </r>
  <r>
    <x v="4"/>
    <x v="1"/>
    <x v="1234"/>
    <n v="35"/>
    <n v="363"/>
    <x v="5"/>
    <x v="2"/>
    <s v="-"/>
    <x v="0"/>
  </r>
  <r>
    <x v="4"/>
    <x v="1"/>
    <x v="650"/>
    <n v="31"/>
    <n v="406"/>
    <x v="5"/>
    <x v="2"/>
    <s v="-"/>
    <x v="0"/>
  </r>
  <r>
    <x v="4"/>
    <x v="1"/>
    <x v="72"/>
    <n v="74"/>
    <n v="189"/>
    <x v="4"/>
    <x v="2"/>
    <s v="-"/>
    <x v="1"/>
  </r>
  <r>
    <x v="4"/>
    <x v="1"/>
    <x v="651"/>
    <n v="243"/>
    <n v="53"/>
    <x v="7"/>
    <x v="2"/>
    <s v="-"/>
    <x v="0"/>
  </r>
  <r>
    <x v="4"/>
    <x v="1"/>
    <x v="1338"/>
    <n v="25"/>
    <n v="487"/>
    <x v="1"/>
    <x v="2"/>
    <s v="-"/>
    <x v="0"/>
  </r>
  <r>
    <x v="4"/>
    <x v="1"/>
    <x v="1339"/>
    <n v="29"/>
    <n v="429"/>
    <x v="1"/>
    <x v="2"/>
    <s v="-"/>
    <x v="0"/>
  </r>
  <r>
    <x v="4"/>
    <x v="1"/>
    <x v="1147"/>
    <n v="35"/>
    <n v="363"/>
    <x v="4"/>
    <x v="2"/>
    <s v="-"/>
    <x v="0"/>
  </r>
  <r>
    <x v="4"/>
    <x v="1"/>
    <x v="652"/>
    <n v="53"/>
    <n v="253"/>
    <x v="4"/>
    <x v="2"/>
    <s v="-"/>
    <x v="0"/>
  </r>
  <r>
    <x v="4"/>
    <x v="1"/>
    <x v="1148"/>
    <n v="25"/>
    <n v="487"/>
    <x v="5"/>
    <x v="2"/>
    <s v="-"/>
    <x v="0"/>
  </r>
  <r>
    <x v="4"/>
    <x v="1"/>
    <x v="654"/>
    <n v="105"/>
    <n v="137"/>
    <x v="0"/>
    <x v="2"/>
    <s v="-"/>
    <x v="0"/>
  </r>
  <r>
    <x v="4"/>
    <x v="1"/>
    <x v="655"/>
    <n v="95"/>
    <n v="148"/>
    <x v="0"/>
    <x v="2"/>
    <s v="-"/>
    <x v="1"/>
  </r>
  <r>
    <x v="4"/>
    <x v="1"/>
    <x v="1149"/>
    <n v="32"/>
    <n v="393"/>
    <x v="7"/>
    <x v="2"/>
    <s v="-"/>
    <x v="0"/>
  </r>
  <r>
    <x v="4"/>
    <x v="1"/>
    <x v="656"/>
    <n v="29"/>
    <n v="429"/>
    <x v="5"/>
    <x v="2"/>
    <s v="-"/>
    <x v="0"/>
  </r>
  <r>
    <x v="4"/>
    <x v="1"/>
    <x v="658"/>
    <n v="83"/>
    <n v="166"/>
    <x v="1"/>
    <x v="2"/>
    <s v="-"/>
    <x v="0"/>
  </r>
  <r>
    <x v="4"/>
    <x v="1"/>
    <x v="660"/>
    <n v="55"/>
    <n v="244"/>
    <x v="4"/>
    <x v="3"/>
    <s v="-"/>
    <x v="0"/>
  </r>
  <r>
    <x v="4"/>
    <x v="1"/>
    <x v="661"/>
    <n v="38"/>
    <n v="339"/>
    <x v="0"/>
    <x v="3"/>
    <s v="-"/>
    <x v="0"/>
  </r>
  <r>
    <x v="4"/>
    <x v="1"/>
    <x v="662"/>
    <n v="47"/>
    <n v="287"/>
    <x v="3"/>
    <x v="3"/>
    <s v="-"/>
    <x v="0"/>
  </r>
  <r>
    <x v="4"/>
    <x v="1"/>
    <x v="86"/>
    <n v="37"/>
    <n v="344"/>
    <x v="3"/>
    <x v="3"/>
    <s v="-"/>
    <x v="0"/>
  </r>
  <r>
    <x v="4"/>
    <x v="1"/>
    <x v="663"/>
    <n v="84"/>
    <n v="164"/>
    <x v="4"/>
    <x v="3"/>
    <s v="-"/>
    <x v="0"/>
  </r>
  <r>
    <x v="4"/>
    <x v="1"/>
    <x v="664"/>
    <n v="82"/>
    <n v="168"/>
    <x v="5"/>
    <x v="3"/>
    <s v="-"/>
    <x v="0"/>
  </r>
  <r>
    <x v="4"/>
    <x v="1"/>
    <x v="666"/>
    <n v="25"/>
    <n v="487"/>
    <x v="0"/>
    <x v="3"/>
    <s v="-"/>
    <x v="0"/>
  </r>
  <r>
    <x v="4"/>
    <x v="1"/>
    <x v="667"/>
    <n v="114"/>
    <n v="126"/>
    <x v="3"/>
    <x v="3"/>
    <s v="-"/>
    <x v="0"/>
  </r>
  <r>
    <x v="4"/>
    <x v="1"/>
    <x v="1276"/>
    <n v="37"/>
    <n v="344"/>
    <x v="4"/>
    <x v="3"/>
    <s v="-"/>
    <x v="0"/>
  </r>
  <r>
    <x v="4"/>
    <x v="1"/>
    <x v="668"/>
    <n v="63"/>
    <n v="210"/>
    <x v="3"/>
    <x v="3"/>
    <s v="-"/>
    <x v="0"/>
  </r>
  <r>
    <x v="4"/>
    <x v="1"/>
    <x v="669"/>
    <n v="26"/>
    <n v="473"/>
    <x v="0"/>
    <x v="3"/>
    <s v="-"/>
    <x v="0"/>
  </r>
  <r>
    <x v="4"/>
    <x v="1"/>
    <x v="670"/>
    <n v="52"/>
    <n v="258"/>
    <x v="0"/>
    <x v="3"/>
    <s v="-"/>
    <x v="0"/>
  </r>
  <r>
    <x v="4"/>
    <x v="1"/>
    <x v="1151"/>
    <n v="30"/>
    <n v="415"/>
    <x v="5"/>
    <x v="3"/>
    <s v="-"/>
    <x v="0"/>
  </r>
  <r>
    <x v="4"/>
    <x v="1"/>
    <x v="672"/>
    <n v="80"/>
    <n v="172"/>
    <x v="3"/>
    <x v="3"/>
    <s v="-"/>
    <x v="0"/>
  </r>
  <r>
    <x v="4"/>
    <x v="1"/>
    <x v="673"/>
    <n v="37"/>
    <n v="344"/>
    <x v="5"/>
    <x v="3"/>
    <s v="-"/>
    <x v="0"/>
  </r>
  <r>
    <x v="4"/>
    <x v="1"/>
    <x v="674"/>
    <n v="29"/>
    <n v="429"/>
    <x v="7"/>
    <x v="3"/>
    <s v="-"/>
    <x v="0"/>
  </r>
  <r>
    <x v="4"/>
    <x v="1"/>
    <x v="675"/>
    <n v="30"/>
    <n v="415"/>
    <x v="0"/>
    <x v="3"/>
    <s v="-"/>
    <x v="0"/>
  </r>
  <r>
    <x v="4"/>
    <x v="1"/>
    <x v="676"/>
    <n v="49"/>
    <n v="272"/>
    <x v="0"/>
    <x v="3"/>
    <s v="-"/>
    <x v="0"/>
  </r>
  <r>
    <x v="4"/>
    <x v="1"/>
    <x v="1340"/>
    <n v="28"/>
    <n v="440"/>
    <x v="5"/>
    <x v="3"/>
    <s v="-"/>
    <x v="0"/>
  </r>
  <r>
    <x v="4"/>
    <x v="1"/>
    <x v="1235"/>
    <n v="25"/>
    <n v="487"/>
    <x v="0"/>
    <x v="3"/>
    <s v="-"/>
    <x v="0"/>
  </r>
  <r>
    <x v="4"/>
    <x v="1"/>
    <x v="117"/>
    <n v="32"/>
    <n v="393"/>
    <x v="3"/>
    <x v="4"/>
    <s v="-"/>
    <x v="0"/>
  </r>
  <r>
    <x v="4"/>
    <x v="1"/>
    <x v="678"/>
    <n v="39"/>
    <n v="331"/>
    <x v="2"/>
    <x v="4"/>
    <s v="-"/>
    <x v="0"/>
  </r>
  <r>
    <x v="4"/>
    <x v="1"/>
    <x v="679"/>
    <n v="37"/>
    <n v="344"/>
    <x v="0"/>
    <x v="4"/>
    <s v="-"/>
    <x v="0"/>
  </r>
  <r>
    <x v="4"/>
    <x v="1"/>
    <x v="680"/>
    <n v="47"/>
    <n v="287"/>
    <x v="2"/>
    <x v="4"/>
    <s v="-"/>
    <x v="1"/>
  </r>
  <r>
    <x v="4"/>
    <x v="1"/>
    <x v="682"/>
    <n v="173"/>
    <n v="86"/>
    <x v="0"/>
    <x v="4"/>
    <s v="-"/>
    <x v="0"/>
  </r>
  <r>
    <x v="4"/>
    <x v="1"/>
    <x v="683"/>
    <n v="26"/>
    <n v="473"/>
    <x v="1"/>
    <x v="4"/>
    <s v="-"/>
    <x v="0"/>
  </r>
  <r>
    <x v="4"/>
    <x v="1"/>
    <x v="684"/>
    <n v="29"/>
    <n v="429"/>
    <x v="5"/>
    <x v="4"/>
    <s v="-"/>
    <x v="0"/>
  </r>
  <r>
    <x v="4"/>
    <x v="1"/>
    <x v="685"/>
    <n v="238"/>
    <n v="57"/>
    <x v="3"/>
    <x v="4"/>
    <s v="-"/>
    <x v="0"/>
  </r>
  <r>
    <x v="4"/>
    <x v="1"/>
    <x v="686"/>
    <n v="348"/>
    <n v="30"/>
    <x v="3"/>
    <x v="4"/>
    <s v="-"/>
    <x v="0"/>
  </r>
  <r>
    <x v="4"/>
    <x v="1"/>
    <x v="687"/>
    <n v="60"/>
    <n v="217"/>
    <x v="0"/>
    <x v="4"/>
    <s v="-"/>
    <x v="0"/>
  </r>
  <r>
    <x v="4"/>
    <x v="1"/>
    <x v="688"/>
    <n v="243"/>
    <n v="53"/>
    <x v="0"/>
    <x v="4"/>
    <s v="-"/>
    <x v="0"/>
  </r>
  <r>
    <x v="4"/>
    <x v="1"/>
    <x v="689"/>
    <n v="142"/>
    <n v="105"/>
    <x v="0"/>
    <x v="4"/>
    <s v="-"/>
    <x v="0"/>
  </r>
  <r>
    <x v="4"/>
    <x v="1"/>
    <x v="690"/>
    <n v="113"/>
    <n v="127"/>
    <x v="7"/>
    <x v="4"/>
    <s v="-"/>
    <x v="0"/>
  </r>
  <r>
    <x v="4"/>
    <x v="1"/>
    <x v="691"/>
    <n v="257"/>
    <n v="45"/>
    <x v="0"/>
    <x v="4"/>
    <s v="-"/>
    <x v="0"/>
  </r>
  <r>
    <x v="4"/>
    <x v="1"/>
    <x v="692"/>
    <n v="78"/>
    <n v="177"/>
    <x v="0"/>
    <x v="4"/>
    <s v="-"/>
    <x v="0"/>
  </r>
  <r>
    <x v="4"/>
    <x v="1"/>
    <x v="693"/>
    <n v="91"/>
    <n v="155"/>
    <x v="7"/>
    <x v="4"/>
    <s v="-"/>
    <x v="0"/>
  </r>
  <r>
    <x v="4"/>
    <x v="1"/>
    <x v="694"/>
    <n v="85"/>
    <n v="162"/>
    <x v="0"/>
    <x v="4"/>
    <s v="-"/>
    <x v="0"/>
  </r>
  <r>
    <x v="4"/>
    <x v="1"/>
    <x v="695"/>
    <n v="241"/>
    <n v="55"/>
    <x v="3"/>
    <x v="4"/>
    <s v="-"/>
    <x v="0"/>
  </r>
  <r>
    <x v="4"/>
    <x v="1"/>
    <x v="1236"/>
    <n v="74"/>
    <n v="189"/>
    <x v="3"/>
    <x v="4"/>
    <s v="-"/>
    <x v="0"/>
  </r>
  <r>
    <x v="4"/>
    <x v="1"/>
    <x v="1341"/>
    <n v="28"/>
    <n v="440"/>
    <x v="0"/>
    <x v="4"/>
    <s v="-"/>
    <x v="0"/>
  </r>
  <r>
    <x v="4"/>
    <x v="1"/>
    <x v="698"/>
    <n v="35"/>
    <n v="363"/>
    <x v="0"/>
    <x v="4"/>
    <s v="-"/>
    <x v="0"/>
  </r>
  <r>
    <x v="4"/>
    <x v="1"/>
    <x v="699"/>
    <n v="80"/>
    <n v="172"/>
    <x v="5"/>
    <x v="4"/>
    <s v="-"/>
    <x v="0"/>
  </r>
  <r>
    <x v="4"/>
    <x v="1"/>
    <x v="700"/>
    <n v="46"/>
    <n v="291"/>
    <x v="5"/>
    <x v="4"/>
    <s v="-"/>
    <x v="0"/>
  </r>
  <r>
    <x v="4"/>
    <x v="1"/>
    <x v="701"/>
    <n v="300"/>
    <n v="37"/>
    <x v="0"/>
    <x v="4"/>
    <s v="-"/>
    <x v="0"/>
  </r>
  <r>
    <x v="4"/>
    <x v="1"/>
    <x v="702"/>
    <n v="793"/>
    <n v="1"/>
    <x v="3"/>
    <x v="4"/>
    <s v="-"/>
    <x v="0"/>
  </r>
  <r>
    <x v="4"/>
    <x v="1"/>
    <x v="1237"/>
    <n v="26"/>
    <n v="473"/>
    <x v="4"/>
    <x v="4"/>
    <s v="-"/>
    <x v="0"/>
  </r>
  <r>
    <x v="4"/>
    <x v="1"/>
    <x v="703"/>
    <n v="29"/>
    <n v="429"/>
    <x v="3"/>
    <x v="4"/>
    <s v="-"/>
    <x v="0"/>
  </r>
  <r>
    <x v="4"/>
    <x v="1"/>
    <x v="1238"/>
    <n v="25"/>
    <n v="487"/>
    <x v="2"/>
    <x v="4"/>
    <s v="-"/>
    <x v="0"/>
  </r>
  <r>
    <x v="4"/>
    <x v="1"/>
    <x v="1239"/>
    <n v="26"/>
    <n v="473"/>
    <x v="3"/>
    <x v="4"/>
    <s v="-"/>
    <x v="0"/>
  </r>
  <r>
    <x v="4"/>
    <x v="1"/>
    <x v="1154"/>
    <n v="33"/>
    <n v="385"/>
    <x v="0"/>
    <x v="4"/>
    <s v="-"/>
    <x v="0"/>
  </r>
  <r>
    <x v="4"/>
    <x v="1"/>
    <x v="1240"/>
    <n v="46"/>
    <n v="291"/>
    <x v="0"/>
    <x v="4"/>
    <s v="-"/>
    <x v="0"/>
  </r>
  <r>
    <x v="4"/>
    <x v="1"/>
    <x v="704"/>
    <n v="44"/>
    <n v="303"/>
    <x v="3"/>
    <x v="4"/>
    <s v="-"/>
    <x v="0"/>
  </r>
  <r>
    <x v="4"/>
    <x v="1"/>
    <x v="705"/>
    <n v="322"/>
    <n v="32"/>
    <x v="0"/>
    <x v="4"/>
    <s v="-"/>
    <x v="0"/>
  </r>
  <r>
    <x v="4"/>
    <x v="1"/>
    <x v="706"/>
    <n v="108"/>
    <n v="130"/>
    <x v="0"/>
    <x v="4"/>
    <s v="-"/>
    <x v="0"/>
  </r>
  <r>
    <x v="4"/>
    <x v="1"/>
    <x v="707"/>
    <n v="25"/>
    <n v="487"/>
    <x v="3"/>
    <x v="4"/>
    <s v="-"/>
    <x v="0"/>
  </r>
  <r>
    <x v="4"/>
    <x v="1"/>
    <x v="708"/>
    <n v="60"/>
    <n v="217"/>
    <x v="5"/>
    <x v="4"/>
    <s v="-"/>
    <x v="0"/>
  </r>
  <r>
    <x v="4"/>
    <x v="1"/>
    <x v="709"/>
    <n v="583"/>
    <n v="6"/>
    <x v="2"/>
    <x v="4"/>
    <s v="-"/>
    <x v="0"/>
  </r>
  <r>
    <x v="4"/>
    <x v="1"/>
    <x v="710"/>
    <n v="50"/>
    <n v="269"/>
    <x v="4"/>
    <x v="4"/>
    <s v="-"/>
    <x v="0"/>
  </r>
  <r>
    <x v="4"/>
    <x v="1"/>
    <x v="712"/>
    <n v="518"/>
    <n v="11"/>
    <x v="2"/>
    <x v="4"/>
    <s v="-"/>
    <x v="0"/>
  </r>
  <r>
    <x v="4"/>
    <x v="1"/>
    <x v="713"/>
    <n v="48"/>
    <n v="279"/>
    <x v="3"/>
    <x v="4"/>
    <s v="-"/>
    <x v="0"/>
  </r>
  <r>
    <x v="4"/>
    <x v="1"/>
    <x v="714"/>
    <n v="203"/>
    <n v="67"/>
    <x v="2"/>
    <x v="4"/>
    <s v="-"/>
    <x v="0"/>
  </r>
  <r>
    <x v="4"/>
    <x v="1"/>
    <x v="715"/>
    <n v="51"/>
    <n v="262"/>
    <x v="1"/>
    <x v="5"/>
    <s v="-"/>
    <x v="0"/>
  </r>
  <r>
    <x v="4"/>
    <x v="1"/>
    <x v="1155"/>
    <n v="30"/>
    <n v="415"/>
    <x v="0"/>
    <x v="5"/>
    <s v="-"/>
    <x v="0"/>
  </r>
  <r>
    <x v="4"/>
    <x v="1"/>
    <x v="716"/>
    <n v="43"/>
    <n v="309"/>
    <x v="0"/>
    <x v="5"/>
    <s v="-"/>
    <x v="0"/>
  </r>
  <r>
    <x v="4"/>
    <x v="1"/>
    <x v="717"/>
    <n v="51"/>
    <n v="262"/>
    <x v="0"/>
    <x v="5"/>
    <s v="-"/>
    <x v="0"/>
  </r>
  <r>
    <x v="4"/>
    <x v="1"/>
    <x v="719"/>
    <n v="73"/>
    <n v="194"/>
    <x v="5"/>
    <x v="5"/>
    <s v="-"/>
    <x v="0"/>
  </r>
  <r>
    <x v="4"/>
    <x v="1"/>
    <x v="720"/>
    <n v="197"/>
    <n v="71"/>
    <x v="2"/>
    <x v="5"/>
    <s v="-"/>
    <x v="0"/>
  </r>
  <r>
    <x v="4"/>
    <x v="1"/>
    <x v="721"/>
    <n v="67"/>
    <n v="205"/>
    <x v="3"/>
    <x v="5"/>
    <s v="-"/>
    <x v="0"/>
  </r>
  <r>
    <x v="4"/>
    <x v="1"/>
    <x v="722"/>
    <n v="92"/>
    <n v="153"/>
    <x v="3"/>
    <x v="5"/>
    <s v="-"/>
    <x v="0"/>
  </r>
  <r>
    <x v="4"/>
    <x v="1"/>
    <x v="723"/>
    <n v="37"/>
    <n v="344"/>
    <x v="0"/>
    <x v="5"/>
    <s v="-"/>
    <x v="0"/>
  </r>
  <r>
    <x v="4"/>
    <x v="1"/>
    <x v="1342"/>
    <n v="32"/>
    <n v="393"/>
    <x v="5"/>
    <x v="5"/>
    <s v="-"/>
    <x v="0"/>
  </r>
  <r>
    <x v="4"/>
    <x v="1"/>
    <x v="724"/>
    <n v="90"/>
    <n v="158"/>
    <x v="4"/>
    <x v="5"/>
    <s v="-"/>
    <x v="0"/>
  </r>
  <r>
    <x v="4"/>
    <x v="1"/>
    <x v="1156"/>
    <n v="29"/>
    <n v="429"/>
    <x v="4"/>
    <x v="5"/>
    <s v="-"/>
    <x v="0"/>
  </r>
  <r>
    <x v="4"/>
    <x v="1"/>
    <x v="725"/>
    <n v="67"/>
    <n v="205"/>
    <x v="0"/>
    <x v="5"/>
    <s v="-"/>
    <x v="0"/>
  </r>
  <r>
    <x v="4"/>
    <x v="1"/>
    <x v="726"/>
    <n v="33"/>
    <n v="385"/>
    <x v="3"/>
    <x v="5"/>
    <s v="-"/>
    <x v="0"/>
  </r>
  <r>
    <x v="4"/>
    <x v="1"/>
    <x v="1157"/>
    <n v="46"/>
    <n v="291"/>
    <x v="4"/>
    <x v="5"/>
    <s v="-"/>
    <x v="0"/>
  </r>
  <r>
    <x v="4"/>
    <x v="1"/>
    <x v="1158"/>
    <n v="26"/>
    <n v="473"/>
    <x v="5"/>
    <x v="5"/>
    <s v="-"/>
    <x v="0"/>
  </r>
  <r>
    <x v="4"/>
    <x v="1"/>
    <x v="727"/>
    <n v="256"/>
    <n v="46"/>
    <x v="5"/>
    <x v="5"/>
    <s v="-"/>
    <x v="0"/>
  </r>
  <r>
    <x v="4"/>
    <x v="1"/>
    <x v="728"/>
    <n v="180"/>
    <n v="80"/>
    <x v="2"/>
    <x v="5"/>
    <s v="-"/>
    <x v="0"/>
  </r>
  <r>
    <x v="4"/>
    <x v="1"/>
    <x v="729"/>
    <n v="290"/>
    <n v="38"/>
    <x v="0"/>
    <x v="5"/>
    <s v="-"/>
    <x v="0"/>
  </r>
  <r>
    <x v="4"/>
    <x v="1"/>
    <x v="730"/>
    <n v="53"/>
    <n v="253"/>
    <x v="3"/>
    <x v="5"/>
    <s v="-"/>
    <x v="0"/>
  </r>
  <r>
    <x v="4"/>
    <x v="1"/>
    <x v="731"/>
    <n v="514"/>
    <n v="12"/>
    <x v="0"/>
    <x v="5"/>
    <s v="-"/>
    <x v="0"/>
  </r>
  <r>
    <x v="4"/>
    <x v="1"/>
    <x v="732"/>
    <n v="250"/>
    <n v="52"/>
    <x v="0"/>
    <x v="5"/>
    <s v="-"/>
    <x v="0"/>
  </r>
  <r>
    <x v="4"/>
    <x v="1"/>
    <x v="733"/>
    <n v="42"/>
    <n v="315"/>
    <x v="0"/>
    <x v="5"/>
    <s v="-"/>
    <x v="0"/>
  </r>
  <r>
    <x v="4"/>
    <x v="1"/>
    <x v="734"/>
    <n v="195"/>
    <n v="75"/>
    <x v="3"/>
    <x v="5"/>
    <s v="-"/>
    <x v="0"/>
  </r>
  <r>
    <x v="4"/>
    <x v="1"/>
    <x v="735"/>
    <n v="168"/>
    <n v="91"/>
    <x v="0"/>
    <x v="5"/>
    <s v="-"/>
    <x v="0"/>
  </r>
  <r>
    <x v="4"/>
    <x v="1"/>
    <x v="736"/>
    <n v="25"/>
    <n v="487"/>
    <x v="3"/>
    <x v="5"/>
    <s v="-"/>
    <x v="0"/>
  </r>
  <r>
    <x v="4"/>
    <x v="1"/>
    <x v="738"/>
    <n v="450"/>
    <n v="16"/>
    <x v="0"/>
    <x v="5"/>
    <s v="-"/>
    <x v="0"/>
  </r>
  <r>
    <x v="4"/>
    <x v="1"/>
    <x v="739"/>
    <n v="209"/>
    <n v="65"/>
    <x v="0"/>
    <x v="5"/>
    <s v="-"/>
    <x v="0"/>
  </r>
  <r>
    <x v="4"/>
    <x v="1"/>
    <x v="740"/>
    <n v="60"/>
    <n v="217"/>
    <x v="1"/>
    <x v="5"/>
    <s v="-"/>
    <x v="0"/>
  </r>
  <r>
    <x v="4"/>
    <x v="1"/>
    <x v="741"/>
    <n v="59"/>
    <n v="225"/>
    <x v="0"/>
    <x v="5"/>
    <s v="-"/>
    <x v="0"/>
  </r>
  <r>
    <x v="4"/>
    <x v="1"/>
    <x v="743"/>
    <n v="31"/>
    <n v="406"/>
    <x v="4"/>
    <x v="5"/>
    <s v="-"/>
    <x v="1"/>
  </r>
  <r>
    <x v="4"/>
    <x v="1"/>
    <x v="1243"/>
    <n v="30"/>
    <n v="415"/>
    <x v="6"/>
    <x v="5"/>
    <s v="-"/>
    <x v="0"/>
  </r>
  <r>
    <x v="4"/>
    <x v="1"/>
    <x v="744"/>
    <n v="25"/>
    <n v="487"/>
    <x v="0"/>
    <x v="5"/>
    <s v="-"/>
    <x v="0"/>
  </r>
  <r>
    <x v="4"/>
    <x v="1"/>
    <x v="745"/>
    <n v="105"/>
    <n v="137"/>
    <x v="5"/>
    <x v="5"/>
    <s v="-"/>
    <x v="0"/>
  </r>
  <r>
    <x v="4"/>
    <x v="1"/>
    <x v="1343"/>
    <n v="25"/>
    <n v="487"/>
    <x v="4"/>
    <x v="6"/>
    <s v="-"/>
    <x v="0"/>
  </r>
  <r>
    <x v="4"/>
    <x v="1"/>
    <x v="747"/>
    <n v="35"/>
    <n v="363"/>
    <x v="3"/>
    <x v="6"/>
    <s v="-"/>
    <x v="0"/>
  </r>
  <r>
    <x v="4"/>
    <x v="1"/>
    <x v="749"/>
    <n v="35"/>
    <n v="363"/>
    <x v="5"/>
    <x v="6"/>
    <s v="-"/>
    <x v="0"/>
  </r>
  <r>
    <x v="4"/>
    <x v="1"/>
    <x v="750"/>
    <n v="29"/>
    <n v="429"/>
    <x v="0"/>
    <x v="6"/>
    <s v="-"/>
    <x v="0"/>
  </r>
  <r>
    <x v="4"/>
    <x v="1"/>
    <x v="751"/>
    <n v="146"/>
    <n v="101"/>
    <x v="5"/>
    <x v="6"/>
    <s v="-"/>
    <x v="0"/>
  </r>
  <r>
    <x v="4"/>
    <x v="1"/>
    <x v="752"/>
    <n v="41"/>
    <n v="320"/>
    <x v="3"/>
    <x v="6"/>
    <s v="-"/>
    <x v="0"/>
  </r>
  <r>
    <x v="4"/>
    <x v="1"/>
    <x v="753"/>
    <n v="33"/>
    <n v="385"/>
    <x v="0"/>
    <x v="7"/>
    <s v="-"/>
    <x v="0"/>
  </r>
  <r>
    <x v="4"/>
    <x v="1"/>
    <x v="754"/>
    <n v="167"/>
    <n v="92"/>
    <x v="5"/>
    <x v="7"/>
    <s v="-"/>
    <x v="0"/>
  </r>
  <r>
    <x v="4"/>
    <x v="1"/>
    <x v="1159"/>
    <n v="31"/>
    <n v="406"/>
    <x v="0"/>
    <x v="7"/>
    <s v="-"/>
    <x v="0"/>
  </r>
  <r>
    <x v="4"/>
    <x v="1"/>
    <x v="755"/>
    <n v="135"/>
    <n v="112"/>
    <x v="0"/>
    <x v="7"/>
    <s v="-"/>
    <x v="0"/>
  </r>
  <r>
    <x v="4"/>
    <x v="1"/>
    <x v="756"/>
    <n v="253"/>
    <n v="50"/>
    <x v="5"/>
    <x v="7"/>
    <s v="-"/>
    <x v="0"/>
  </r>
  <r>
    <x v="4"/>
    <x v="1"/>
    <x v="757"/>
    <n v="40"/>
    <n v="325"/>
    <x v="0"/>
    <x v="7"/>
    <s v="-"/>
    <x v="0"/>
  </r>
  <r>
    <x v="4"/>
    <x v="1"/>
    <x v="759"/>
    <n v="75"/>
    <n v="185"/>
    <x v="5"/>
    <x v="7"/>
    <s v="-"/>
    <x v="0"/>
  </r>
  <r>
    <x v="4"/>
    <x v="1"/>
    <x v="760"/>
    <n v="52"/>
    <n v="258"/>
    <x v="1"/>
    <x v="7"/>
    <s v="-"/>
    <x v="0"/>
  </r>
  <r>
    <x v="4"/>
    <x v="1"/>
    <x v="1344"/>
    <n v="26"/>
    <n v="473"/>
    <x v="0"/>
    <x v="7"/>
    <s v="-"/>
    <x v="0"/>
  </r>
  <r>
    <x v="4"/>
    <x v="1"/>
    <x v="762"/>
    <n v="56"/>
    <n v="236"/>
    <x v="3"/>
    <x v="7"/>
    <s v="-"/>
    <x v="0"/>
  </r>
  <r>
    <x v="4"/>
    <x v="1"/>
    <x v="763"/>
    <n v="131"/>
    <n v="115"/>
    <x v="3"/>
    <x v="8"/>
    <s v="-"/>
    <x v="0"/>
  </r>
  <r>
    <x v="4"/>
    <x v="1"/>
    <x v="1161"/>
    <n v="37"/>
    <n v="344"/>
    <x v="0"/>
    <x v="8"/>
    <s v="-"/>
    <x v="0"/>
  </r>
  <r>
    <x v="4"/>
    <x v="1"/>
    <x v="765"/>
    <n v="56"/>
    <n v="236"/>
    <x v="3"/>
    <x v="8"/>
    <s v="-"/>
    <x v="0"/>
  </r>
  <r>
    <x v="4"/>
    <x v="1"/>
    <x v="1162"/>
    <n v="26"/>
    <n v="473"/>
    <x v="3"/>
    <x v="8"/>
    <s v="-"/>
    <x v="0"/>
  </r>
  <r>
    <x v="4"/>
    <x v="1"/>
    <x v="767"/>
    <n v="102"/>
    <n v="141"/>
    <x v="0"/>
    <x v="8"/>
    <s v="-"/>
    <x v="0"/>
  </r>
  <r>
    <x v="4"/>
    <x v="1"/>
    <x v="768"/>
    <n v="141"/>
    <n v="107"/>
    <x v="3"/>
    <x v="8"/>
    <s v="-"/>
    <x v="0"/>
  </r>
  <r>
    <x v="4"/>
    <x v="1"/>
    <x v="769"/>
    <n v="26"/>
    <n v="473"/>
    <x v="3"/>
    <x v="8"/>
    <s v="-"/>
    <x v="0"/>
  </r>
  <r>
    <x v="4"/>
    <x v="1"/>
    <x v="770"/>
    <n v="195"/>
    <n v="75"/>
    <x v="3"/>
    <x v="8"/>
    <s v="-"/>
    <x v="0"/>
  </r>
  <r>
    <x v="4"/>
    <x v="1"/>
    <x v="175"/>
    <n v="432"/>
    <n v="20"/>
    <x v="2"/>
    <x v="8"/>
    <s v="-"/>
    <x v="0"/>
  </r>
  <r>
    <x v="4"/>
    <x v="1"/>
    <x v="771"/>
    <n v="32"/>
    <n v="393"/>
    <x v="4"/>
    <x v="8"/>
    <s v="-"/>
    <x v="0"/>
  </r>
  <r>
    <x v="4"/>
    <x v="1"/>
    <x v="772"/>
    <n v="197"/>
    <n v="71"/>
    <x v="5"/>
    <x v="8"/>
    <s v="-"/>
    <x v="0"/>
  </r>
  <r>
    <x v="4"/>
    <x v="1"/>
    <x v="773"/>
    <n v="201"/>
    <n v="68"/>
    <x v="1"/>
    <x v="8"/>
    <s v="-"/>
    <x v="0"/>
  </r>
  <r>
    <x v="4"/>
    <x v="1"/>
    <x v="774"/>
    <n v="116"/>
    <n v="124"/>
    <x v="1"/>
    <x v="8"/>
    <s v="-"/>
    <x v="0"/>
  </r>
  <r>
    <x v="4"/>
    <x v="1"/>
    <x v="775"/>
    <n v="87"/>
    <n v="160"/>
    <x v="2"/>
    <x v="8"/>
    <s v="-"/>
    <x v="0"/>
  </r>
  <r>
    <x v="4"/>
    <x v="1"/>
    <x v="776"/>
    <n v="62"/>
    <n v="212"/>
    <x v="3"/>
    <x v="8"/>
    <s v="-"/>
    <x v="0"/>
  </r>
  <r>
    <x v="4"/>
    <x v="1"/>
    <x v="777"/>
    <n v="43"/>
    <n v="309"/>
    <x v="2"/>
    <x v="8"/>
    <s v="-"/>
    <x v="0"/>
  </r>
  <r>
    <x v="4"/>
    <x v="1"/>
    <x v="778"/>
    <n v="154"/>
    <n v="96"/>
    <x v="2"/>
    <x v="8"/>
    <s v="-"/>
    <x v="0"/>
  </r>
  <r>
    <x v="4"/>
    <x v="1"/>
    <x v="1278"/>
    <n v="48"/>
    <n v="279"/>
    <x v="2"/>
    <x v="8"/>
    <s v="-"/>
    <x v="0"/>
  </r>
  <r>
    <x v="4"/>
    <x v="1"/>
    <x v="779"/>
    <n v="75"/>
    <n v="185"/>
    <x v="2"/>
    <x v="8"/>
    <s v="-"/>
    <x v="0"/>
  </r>
  <r>
    <x v="4"/>
    <x v="1"/>
    <x v="780"/>
    <n v="33"/>
    <n v="385"/>
    <x v="3"/>
    <x v="8"/>
    <s v="-"/>
    <x v="0"/>
  </r>
  <r>
    <x v="4"/>
    <x v="1"/>
    <x v="781"/>
    <n v="47"/>
    <n v="287"/>
    <x v="5"/>
    <x v="9"/>
    <s v="-"/>
    <x v="1"/>
  </r>
  <r>
    <x v="4"/>
    <x v="1"/>
    <x v="783"/>
    <n v="37"/>
    <n v="344"/>
    <x v="5"/>
    <x v="9"/>
    <s v="-"/>
    <x v="0"/>
  </r>
  <r>
    <x v="4"/>
    <x v="1"/>
    <x v="784"/>
    <n v="26"/>
    <n v="473"/>
    <x v="3"/>
    <x v="9"/>
    <s v="-"/>
    <x v="0"/>
  </r>
  <r>
    <x v="4"/>
    <x v="1"/>
    <x v="785"/>
    <n v="147"/>
    <n v="100"/>
    <x v="3"/>
    <x v="9"/>
    <s v="-"/>
    <x v="0"/>
  </r>
  <r>
    <x v="4"/>
    <x v="1"/>
    <x v="787"/>
    <n v="36"/>
    <n v="357"/>
    <x v="5"/>
    <x v="9"/>
    <s v="-"/>
    <x v="0"/>
  </r>
  <r>
    <x v="4"/>
    <x v="1"/>
    <x v="789"/>
    <n v="35"/>
    <n v="363"/>
    <x v="3"/>
    <x v="9"/>
    <s v="-"/>
    <x v="0"/>
  </r>
  <r>
    <x v="4"/>
    <x v="1"/>
    <x v="791"/>
    <n v="70"/>
    <n v="199"/>
    <x v="0"/>
    <x v="9"/>
    <s v="-"/>
    <x v="0"/>
  </r>
  <r>
    <x v="4"/>
    <x v="1"/>
    <x v="792"/>
    <n v="111"/>
    <n v="128"/>
    <x v="0"/>
    <x v="9"/>
    <s v="-"/>
    <x v="0"/>
  </r>
  <r>
    <x v="4"/>
    <x v="1"/>
    <x v="1164"/>
    <n v="33"/>
    <n v="385"/>
    <x v="4"/>
    <x v="9"/>
    <s v="-"/>
    <x v="0"/>
  </r>
  <r>
    <x v="4"/>
    <x v="1"/>
    <x v="1345"/>
    <n v="31"/>
    <n v="406"/>
    <x v="1"/>
    <x v="9"/>
    <s v="-"/>
    <x v="0"/>
  </r>
  <r>
    <x v="4"/>
    <x v="1"/>
    <x v="793"/>
    <n v="43"/>
    <n v="309"/>
    <x v="3"/>
    <x v="9"/>
    <s v="-"/>
    <x v="0"/>
  </r>
  <r>
    <x v="4"/>
    <x v="1"/>
    <x v="794"/>
    <n v="311"/>
    <n v="35"/>
    <x v="4"/>
    <x v="9"/>
    <s v="-"/>
    <x v="0"/>
  </r>
  <r>
    <x v="4"/>
    <x v="1"/>
    <x v="795"/>
    <n v="39"/>
    <n v="331"/>
    <x v="4"/>
    <x v="9"/>
    <s v="-"/>
    <x v="0"/>
  </r>
  <r>
    <x v="4"/>
    <x v="1"/>
    <x v="796"/>
    <n v="60"/>
    <n v="217"/>
    <x v="0"/>
    <x v="9"/>
    <s v="-"/>
    <x v="0"/>
  </r>
  <r>
    <x v="4"/>
    <x v="1"/>
    <x v="1244"/>
    <n v="44"/>
    <n v="303"/>
    <x v="5"/>
    <x v="9"/>
    <s v="-"/>
    <x v="0"/>
  </r>
  <r>
    <x v="4"/>
    <x v="1"/>
    <x v="1165"/>
    <n v="31"/>
    <n v="406"/>
    <x v="5"/>
    <x v="9"/>
    <s v="-"/>
    <x v="0"/>
  </r>
  <r>
    <x v="4"/>
    <x v="1"/>
    <x v="797"/>
    <n v="181"/>
    <n v="79"/>
    <x v="4"/>
    <x v="9"/>
    <s v="-"/>
    <x v="0"/>
  </r>
  <r>
    <x v="4"/>
    <x v="1"/>
    <x v="798"/>
    <n v="35"/>
    <n v="363"/>
    <x v="3"/>
    <x v="9"/>
    <s v="-"/>
    <x v="0"/>
  </r>
  <r>
    <x v="4"/>
    <x v="1"/>
    <x v="799"/>
    <n v="41"/>
    <n v="320"/>
    <x v="4"/>
    <x v="9"/>
    <s v="-"/>
    <x v="0"/>
  </r>
  <r>
    <x v="4"/>
    <x v="1"/>
    <x v="801"/>
    <n v="74"/>
    <n v="189"/>
    <x v="0"/>
    <x v="9"/>
    <s v="-"/>
    <x v="0"/>
  </r>
  <r>
    <x v="4"/>
    <x v="1"/>
    <x v="1166"/>
    <n v="45"/>
    <n v="300"/>
    <x v="1"/>
    <x v="9"/>
    <s v="-"/>
    <x v="0"/>
  </r>
  <r>
    <x v="4"/>
    <x v="1"/>
    <x v="802"/>
    <n v="57"/>
    <n v="232"/>
    <x v="0"/>
    <x v="9"/>
    <s v="-"/>
    <x v="0"/>
  </r>
  <r>
    <x v="4"/>
    <x v="1"/>
    <x v="1167"/>
    <n v="38"/>
    <n v="339"/>
    <x v="5"/>
    <x v="9"/>
    <s v="-"/>
    <x v="0"/>
  </r>
  <r>
    <x v="4"/>
    <x v="1"/>
    <x v="1245"/>
    <n v="28"/>
    <n v="440"/>
    <x v="4"/>
    <x v="9"/>
    <s v="-"/>
    <x v="0"/>
  </r>
  <r>
    <x v="4"/>
    <x v="1"/>
    <x v="804"/>
    <n v="51"/>
    <n v="262"/>
    <x v="5"/>
    <x v="9"/>
    <s v="-"/>
    <x v="0"/>
  </r>
  <r>
    <x v="4"/>
    <x v="1"/>
    <x v="807"/>
    <n v="75"/>
    <n v="185"/>
    <x v="2"/>
    <x v="9"/>
    <s v="-"/>
    <x v="0"/>
  </r>
  <r>
    <x v="4"/>
    <x v="1"/>
    <x v="808"/>
    <n v="33"/>
    <n v="385"/>
    <x v="0"/>
    <x v="9"/>
    <s v="-"/>
    <x v="0"/>
  </r>
  <r>
    <x v="4"/>
    <x v="1"/>
    <x v="809"/>
    <n v="262"/>
    <n v="44"/>
    <x v="3"/>
    <x v="9"/>
    <s v="-"/>
    <x v="0"/>
  </r>
  <r>
    <x v="4"/>
    <x v="1"/>
    <x v="810"/>
    <n v="92"/>
    <n v="153"/>
    <x v="0"/>
    <x v="9"/>
    <s v="-"/>
    <x v="0"/>
  </r>
  <r>
    <x v="4"/>
    <x v="1"/>
    <x v="811"/>
    <n v="93"/>
    <n v="150"/>
    <x v="5"/>
    <x v="9"/>
    <s v="-"/>
    <x v="0"/>
  </r>
  <r>
    <x v="4"/>
    <x v="1"/>
    <x v="223"/>
    <n v="27"/>
    <n v="459"/>
    <x v="2"/>
    <x v="9"/>
    <s v="-"/>
    <x v="0"/>
  </r>
  <r>
    <x v="4"/>
    <x v="1"/>
    <x v="812"/>
    <n v="32"/>
    <n v="393"/>
    <x v="5"/>
    <x v="9"/>
    <s v="-"/>
    <x v="0"/>
  </r>
  <r>
    <x v="4"/>
    <x v="1"/>
    <x v="813"/>
    <n v="143"/>
    <n v="103"/>
    <x v="4"/>
    <x v="9"/>
    <s v="-"/>
    <x v="0"/>
  </r>
  <r>
    <x v="4"/>
    <x v="1"/>
    <x v="814"/>
    <n v="132"/>
    <n v="114"/>
    <x v="0"/>
    <x v="9"/>
    <s v="-"/>
    <x v="0"/>
  </r>
  <r>
    <x v="4"/>
    <x v="1"/>
    <x v="815"/>
    <n v="46"/>
    <n v="291"/>
    <x v="5"/>
    <x v="9"/>
    <s v="-"/>
    <x v="0"/>
  </r>
  <r>
    <x v="4"/>
    <x v="1"/>
    <x v="816"/>
    <n v="39"/>
    <n v="331"/>
    <x v="5"/>
    <x v="9"/>
    <s v="-"/>
    <x v="0"/>
  </r>
  <r>
    <x v="4"/>
    <x v="1"/>
    <x v="817"/>
    <n v="39"/>
    <n v="331"/>
    <x v="1"/>
    <x v="9"/>
    <s v="-"/>
    <x v="0"/>
  </r>
  <r>
    <x v="4"/>
    <x v="1"/>
    <x v="818"/>
    <n v="119"/>
    <n v="122"/>
    <x v="7"/>
    <x v="9"/>
    <s v="-"/>
    <x v="0"/>
  </r>
  <r>
    <x v="4"/>
    <x v="1"/>
    <x v="819"/>
    <n v="80"/>
    <n v="172"/>
    <x v="2"/>
    <x v="9"/>
    <s v="-"/>
    <x v="0"/>
  </r>
  <r>
    <x v="4"/>
    <x v="1"/>
    <x v="1346"/>
    <n v="28"/>
    <n v="440"/>
    <x v="0"/>
    <x v="9"/>
    <s v="-"/>
    <x v="0"/>
  </r>
  <r>
    <x v="4"/>
    <x v="1"/>
    <x v="821"/>
    <n v="50"/>
    <n v="269"/>
    <x v="5"/>
    <x v="9"/>
    <s v="-"/>
    <x v="0"/>
  </r>
  <r>
    <x v="4"/>
    <x v="1"/>
    <x v="822"/>
    <n v="51"/>
    <n v="262"/>
    <x v="3"/>
    <x v="9"/>
    <s v="-"/>
    <x v="0"/>
  </r>
  <r>
    <x v="4"/>
    <x v="1"/>
    <x v="824"/>
    <n v="687"/>
    <n v="2"/>
    <x v="0"/>
    <x v="9"/>
    <s v="-"/>
    <x v="0"/>
  </r>
  <r>
    <x v="4"/>
    <x v="1"/>
    <x v="825"/>
    <n v="279"/>
    <n v="42"/>
    <x v="0"/>
    <x v="9"/>
    <s v="-"/>
    <x v="0"/>
  </r>
  <r>
    <x v="4"/>
    <x v="1"/>
    <x v="826"/>
    <n v="99"/>
    <n v="143"/>
    <x v="1"/>
    <x v="9"/>
    <s v="-"/>
    <x v="0"/>
  </r>
  <r>
    <x v="4"/>
    <x v="1"/>
    <x v="827"/>
    <n v="55"/>
    <n v="244"/>
    <x v="1"/>
    <x v="9"/>
    <s v="-"/>
    <x v="0"/>
  </r>
  <r>
    <x v="4"/>
    <x v="1"/>
    <x v="828"/>
    <n v="59"/>
    <n v="225"/>
    <x v="3"/>
    <x v="9"/>
    <s v="-"/>
    <x v="0"/>
  </r>
  <r>
    <x v="4"/>
    <x v="1"/>
    <x v="829"/>
    <n v="56"/>
    <n v="236"/>
    <x v="3"/>
    <x v="9"/>
    <s v="-"/>
    <x v="1"/>
  </r>
  <r>
    <x v="4"/>
    <x v="1"/>
    <x v="831"/>
    <n v="96"/>
    <n v="147"/>
    <x v="3"/>
    <x v="9"/>
    <s v="-"/>
    <x v="1"/>
  </r>
  <r>
    <x v="4"/>
    <x v="1"/>
    <x v="1247"/>
    <n v="28"/>
    <n v="440"/>
    <x v="3"/>
    <x v="10"/>
    <s v="-"/>
    <x v="0"/>
  </r>
  <r>
    <x v="4"/>
    <x v="1"/>
    <x v="832"/>
    <n v="55"/>
    <n v="244"/>
    <x v="4"/>
    <x v="10"/>
    <s v="-"/>
    <x v="0"/>
  </r>
  <r>
    <x v="4"/>
    <x v="1"/>
    <x v="833"/>
    <n v="151"/>
    <n v="98"/>
    <x v="3"/>
    <x v="10"/>
    <s v="-"/>
    <x v="0"/>
  </r>
  <r>
    <x v="4"/>
    <x v="1"/>
    <x v="1347"/>
    <n v="26"/>
    <n v="473"/>
    <x v="0"/>
    <x v="10"/>
    <s v="-"/>
    <x v="0"/>
  </r>
  <r>
    <x v="4"/>
    <x v="1"/>
    <x v="835"/>
    <n v="65"/>
    <n v="207"/>
    <x v="5"/>
    <x v="10"/>
    <s v="-"/>
    <x v="0"/>
  </r>
  <r>
    <x v="4"/>
    <x v="1"/>
    <x v="836"/>
    <n v="46"/>
    <n v="291"/>
    <x v="1"/>
    <x v="10"/>
    <s v="-"/>
    <x v="0"/>
  </r>
  <r>
    <x v="4"/>
    <x v="1"/>
    <x v="837"/>
    <n v="58"/>
    <n v="230"/>
    <x v="3"/>
    <x v="10"/>
    <s v="-"/>
    <x v="0"/>
  </r>
  <r>
    <x v="4"/>
    <x v="1"/>
    <x v="838"/>
    <n v="49"/>
    <n v="272"/>
    <x v="0"/>
    <x v="10"/>
    <s v="-"/>
    <x v="0"/>
  </r>
  <r>
    <x v="4"/>
    <x v="1"/>
    <x v="839"/>
    <n v="38"/>
    <n v="339"/>
    <x v="0"/>
    <x v="10"/>
    <s v="-"/>
    <x v="0"/>
  </r>
  <r>
    <x v="4"/>
    <x v="1"/>
    <x v="840"/>
    <n v="40"/>
    <n v="325"/>
    <x v="4"/>
    <x v="10"/>
    <s v="-"/>
    <x v="0"/>
  </r>
  <r>
    <x v="4"/>
    <x v="1"/>
    <x v="841"/>
    <n v="25"/>
    <n v="487"/>
    <x v="0"/>
    <x v="10"/>
    <s v="-"/>
    <x v="0"/>
  </r>
  <r>
    <x v="4"/>
    <x v="1"/>
    <x v="842"/>
    <n v="128"/>
    <n v="118"/>
    <x v="3"/>
    <x v="10"/>
    <s v="-"/>
    <x v="1"/>
  </r>
  <r>
    <x v="4"/>
    <x v="1"/>
    <x v="843"/>
    <n v="49"/>
    <n v="272"/>
    <x v="2"/>
    <x v="10"/>
    <s v="-"/>
    <x v="0"/>
  </r>
  <r>
    <x v="4"/>
    <x v="1"/>
    <x v="1348"/>
    <n v="34"/>
    <n v="374"/>
    <x v="4"/>
    <x v="10"/>
    <s v="-"/>
    <x v="0"/>
  </r>
  <r>
    <x v="4"/>
    <x v="1"/>
    <x v="1212"/>
    <n v="26"/>
    <n v="473"/>
    <x v="3"/>
    <x v="10"/>
    <s v="-"/>
    <x v="0"/>
  </r>
  <r>
    <x v="4"/>
    <x v="1"/>
    <x v="845"/>
    <n v="45"/>
    <n v="300"/>
    <x v="0"/>
    <x v="10"/>
    <s v="-"/>
    <x v="0"/>
  </r>
  <r>
    <x v="4"/>
    <x v="1"/>
    <x v="846"/>
    <n v="59"/>
    <n v="225"/>
    <x v="3"/>
    <x v="10"/>
    <s v="-"/>
    <x v="0"/>
  </r>
  <r>
    <x v="4"/>
    <x v="1"/>
    <x v="848"/>
    <n v="174"/>
    <n v="85"/>
    <x v="3"/>
    <x v="11"/>
    <s v="-"/>
    <x v="0"/>
  </r>
  <r>
    <x v="4"/>
    <x v="1"/>
    <x v="849"/>
    <n v="213"/>
    <n v="64"/>
    <x v="3"/>
    <x v="11"/>
    <s v="-"/>
    <x v="0"/>
  </r>
  <r>
    <x v="4"/>
    <x v="1"/>
    <x v="850"/>
    <n v="173"/>
    <n v="86"/>
    <x v="0"/>
    <x v="11"/>
    <s v="-"/>
    <x v="0"/>
  </r>
  <r>
    <x v="4"/>
    <x v="1"/>
    <x v="851"/>
    <n v="26"/>
    <n v="473"/>
    <x v="0"/>
    <x v="11"/>
    <s v="-"/>
    <x v="0"/>
  </r>
  <r>
    <x v="4"/>
    <x v="1"/>
    <x v="852"/>
    <n v="278"/>
    <n v="43"/>
    <x v="5"/>
    <x v="11"/>
    <s v="-"/>
    <x v="0"/>
  </r>
  <r>
    <x v="4"/>
    <x v="1"/>
    <x v="854"/>
    <n v="48"/>
    <n v="279"/>
    <x v="0"/>
    <x v="11"/>
    <s v="-"/>
    <x v="0"/>
  </r>
  <r>
    <x v="4"/>
    <x v="1"/>
    <x v="855"/>
    <n v="44"/>
    <n v="303"/>
    <x v="2"/>
    <x v="11"/>
    <s v="-"/>
    <x v="0"/>
  </r>
  <r>
    <x v="4"/>
    <x v="1"/>
    <x v="856"/>
    <n v="84"/>
    <n v="164"/>
    <x v="3"/>
    <x v="11"/>
    <s v="-"/>
    <x v="0"/>
  </r>
  <r>
    <x v="4"/>
    <x v="1"/>
    <x v="857"/>
    <n v="253"/>
    <n v="50"/>
    <x v="3"/>
    <x v="11"/>
    <s v="-"/>
    <x v="0"/>
  </r>
  <r>
    <x v="4"/>
    <x v="1"/>
    <x v="858"/>
    <n v="28"/>
    <n v="440"/>
    <x v="0"/>
    <x v="11"/>
    <s v="-"/>
    <x v="0"/>
  </r>
  <r>
    <x v="4"/>
    <x v="1"/>
    <x v="1169"/>
    <n v="25"/>
    <n v="487"/>
    <x v="0"/>
    <x v="11"/>
    <s v="-"/>
    <x v="0"/>
  </r>
  <r>
    <x v="4"/>
    <x v="1"/>
    <x v="1250"/>
    <n v="25"/>
    <n v="487"/>
    <x v="5"/>
    <x v="11"/>
    <s v="-"/>
    <x v="0"/>
  </r>
  <r>
    <x v="4"/>
    <x v="1"/>
    <x v="1349"/>
    <n v="25"/>
    <n v="487"/>
    <x v="5"/>
    <x v="11"/>
    <s v="-"/>
    <x v="0"/>
  </r>
  <r>
    <x v="4"/>
    <x v="1"/>
    <x v="859"/>
    <n v="48"/>
    <n v="279"/>
    <x v="3"/>
    <x v="11"/>
    <s v="-"/>
    <x v="0"/>
  </r>
  <r>
    <x v="4"/>
    <x v="1"/>
    <x v="861"/>
    <n v="39"/>
    <n v="331"/>
    <x v="0"/>
    <x v="11"/>
    <s v="-"/>
    <x v="0"/>
  </r>
  <r>
    <x v="4"/>
    <x v="1"/>
    <x v="1281"/>
    <n v="30"/>
    <n v="415"/>
    <x v="5"/>
    <x v="11"/>
    <s v="-"/>
    <x v="0"/>
  </r>
  <r>
    <x v="4"/>
    <x v="1"/>
    <x v="863"/>
    <n v="445"/>
    <n v="18"/>
    <x v="0"/>
    <x v="11"/>
    <s v="-"/>
    <x v="0"/>
  </r>
  <r>
    <x v="4"/>
    <x v="1"/>
    <x v="865"/>
    <n v="32"/>
    <n v="393"/>
    <x v="0"/>
    <x v="11"/>
    <s v="-"/>
    <x v="0"/>
  </r>
  <r>
    <x v="4"/>
    <x v="1"/>
    <x v="866"/>
    <n v="108"/>
    <n v="130"/>
    <x v="0"/>
    <x v="11"/>
    <s v="-"/>
    <x v="0"/>
  </r>
  <r>
    <x v="4"/>
    <x v="1"/>
    <x v="868"/>
    <n v="27"/>
    <n v="459"/>
    <x v="4"/>
    <x v="11"/>
    <s v="-"/>
    <x v="0"/>
  </r>
  <r>
    <x v="4"/>
    <x v="1"/>
    <x v="869"/>
    <n v="98"/>
    <n v="144"/>
    <x v="0"/>
    <x v="11"/>
    <s v="-"/>
    <x v="0"/>
  </r>
  <r>
    <x v="4"/>
    <x v="1"/>
    <x v="871"/>
    <n v="131"/>
    <n v="115"/>
    <x v="3"/>
    <x v="11"/>
    <s v="-"/>
    <x v="0"/>
  </r>
  <r>
    <x v="4"/>
    <x v="1"/>
    <x v="872"/>
    <n v="238"/>
    <n v="57"/>
    <x v="3"/>
    <x v="11"/>
    <s v="-"/>
    <x v="0"/>
  </r>
  <r>
    <x v="4"/>
    <x v="1"/>
    <x v="873"/>
    <n v="180"/>
    <n v="80"/>
    <x v="0"/>
    <x v="11"/>
    <s v="-"/>
    <x v="0"/>
  </r>
  <r>
    <x v="4"/>
    <x v="1"/>
    <x v="1251"/>
    <n v="43"/>
    <n v="309"/>
    <x v="4"/>
    <x v="11"/>
    <s v="-"/>
    <x v="0"/>
  </r>
  <r>
    <x v="4"/>
    <x v="1"/>
    <x v="1350"/>
    <n v="26"/>
    <n v="473"/>
    <x v="0"/>
    <x v="11"/>
    <s v="-"/>
    <x v="0"/>
  </r>
  <r>
    <x v="4"/>
    <x v="1"/>
    <x v="874"/>
    <n v="41"/>
    <n v="320"/>
    <x v="3"/>
    <x v="11"/>
    <s v="-"/>
    <x v="0"/>
  </r>
  <r>
    <x v="4"/>
    <x v="1"/>
    <x v="875"/>
    <n v="25"/>
    <n v="487"/>
    <x v="0"/>
    <x v="11"/>
    <s v="-"/>
    <x v="0"/>
  </r>
  <r>
    <x v="4"/>
    <x v="1"/>
    <x v="876"/>
    <n v="473"/>
    <n v="14"/>
    <x v="3"/>
    <x v="11"/>
    <s v="-"/>
    <x v="0"/>
  </r>
  <r>
    <x v="4"/>
    <x v="1"/>
    <x v="877"/>
    <n v="62"/>
    <n v="212"/>
    <x v="4"/>
    <x v="11"/>
    <s v="-"/>
    <x v="0"/>
  </r>
  <r>
    <x v="4"/>
    <x v="1"/>
    <x v="878"/>
    <n v="141"/>
    <n v="107"/>
    <x v="3"/>
    <x v="11"/>
    <s v="-"/>
    <x v="0"/>
  </r>
  <r>
    <x v="4"/>
    <x v="1"/>
    <x v="1171"/>
    <n v="28"/>
    <n v="440"/>
    <x v="4"/>
    <x v="11"/>
    <s v="-"/>
    <x v="0"/>
  </r>
  <r>
    <x v="4"/>
    <x v="1"/>
    <x v="879"/>
    <n v="32"/>
    <n v="393"/>
    <x v="7"/>
    <x v="11"/>
    <s v="-"/>
    <x v="0"/>
  </r>
  <r>
    <x v="4"/>
    <x v="1"/>
    <x v="880"/>
    <n v="429"/>
    <n v="21"/>
    <x v="2"/>
    <x v="11"/>
    <s v="-"/>
    <x v="0"/>
  </r>
  <r>
    <x v="4"/>
    <x v="1"/>
    <x v="881"/>
    <n v="123"/>
    <n v="120"/>
    <x v="3"/>
    <x v="11"/>
    <s v="-"/>
    <x v="0"/>
  </r>
  <r>
    <x v="4"/>
    <x v="1"/>
    <x v="882"/>
    <n v="158"/>
    <n v="94"/>
    <x v="0"/>
    <x v="11"/>
    <s v="-"/>
    <x v="0"/>
  </r>
  <r>
    <x v="4"/>
    <x v="1"/>
    <x v="884"/>
    <n v="47"/>
    <n v="287"/>
    <x v="5"/>
    <x v="11"/>
    <s v="-"/>
    <x v="0"/>
  </r>
  <r>
    <x v="4"/>
    <x v="1"/>
    <x v="885"/>
    <n v="255"/>
    <n v="49"/>
    <x v="2"/>
    <x v="11"/>
    <s v="-"/>
    <x v="0"/>
  </r>
  <r>
    <x v="4"/>
    <x v="1"/>
    <x v="886"/>
    <n v="72"/>
    <n v="196"/>
    <x v="3"/>
    <x v="11"/>
    <s v="-"/>
    <x v="0"/>
  </r>
  <r>
    <x v="4"/>
    <x v="1"/>
    <x v="887"/>
    <n v="173"/>
    <n v="86"/>
    <x v="3"/>
    <x v="11"/>
    <s v="-"/>
    <x v="0"/>
  </r>
  <r>
    <x v="4"/>
    <x v="1"/>
    <x v="888"/>
    <n v="79"/>
    <n v="176"/>
    <x v="3"/>
    <x v="11"/>
    <s v="-"/>
    <x v="0"/>
  </r>
  <r>
    <x v="4"/>
    <x v="1"/>
    <x v="1351"/>
    <n v="25"/>
    <n v="487"/>
    <x v="5"/>
    <x v="11"/>
    <s v="-"/>
    <x v="0"/>
  </r>
  <r>
    <x v="4"/>
    <x v="1"/>
    <x v="889"/>
    <n v="230"/>
    <n v="61"/>
    <x v="0"/>
    <x v="11"/>
    <s v="-"/>
    <x v="0"/>
  </r>
  <r>
    <x v="4"/>
    <x v="1"/>
    <x v="891"/>
    <n v="37"/>
    <n v="344"/>
    <x v="3"/>
    <x v="11"/>
    <s v="-"/>
    <x v="0"/>
  </r>
  <r>
    <x v="4"/>
    <x v="1"/>
    <x v="892"/>
    <n v="44"/>
    <n v="303"/>
    <x v="3"/>
    <x v="11"/>
    <s v="-"/>
    <x v="0"/>
  </r>
  <r>
    <x v="4"/>
    <x v="1"/>
    <x v="893"/>
    <n v="178"/>
    <n v="82"/>
    <x v="3"/>
    <x v="11"/>
    <s v="-"/>
    <x v="0"/>
  </r>
  <r>
    <x v="4"/>
    <x v="1"/>
    <x v="1252"/>
    <n v="30"/>
    <n v="415"/>
    <x v="5"/>
    <x v="11"/>
    <s v="-"/>
    <x v="0"/>
  </r>
  <r>
    <x v="4"/>
    <x v="1"/>
    <x v="895"/>
    <n v="98"/>
    <n v="144"/>
    <x v="2"/>
    <x v="11"/>
    <s v="-"/>
    <x v="0"/>
  </r>
  <r>
    <x v="4"/>
    <x v="1"/>
    <x v="897"/>
    <n v="561"/>
    <n v="8"/>
    <x v="0"/>
    <x v="11"/>
    <s v="-"/>
    <x v="0"/>
  </r>
  <r>
    <x v="4"/>
    <x v="1"/>
    <x v="1253"/>
    <n v="30"/>
    <n v="415"/>
    <x v="0"/>
    <x v="11"/>
    <s v="-"/>
    <x v="0"/>
  </r>
  <r>
    <x v="4"/>
    <x v="1"/>
    <x v="305"/>
    <n v="46"/>
    <n v="291"/>
    <x v="2"/>
    <x v="11"/>
    <s v="-"/>
    <x v="0"/>
  </r>
  <r>
    <x v="4"/>
    <x v="1"/>
    <x v="1172"/>
    <n v="32"/>
    <n v="393"/>
    <x v="5"/>
    <x v="11"/>
    <s v="-"/>
    <x v="0"/>
  </r>
  <r>
    <x v="4"/>
    <x v="1"/>
    <x v="899"/>
    <n v="145"/>
    <n v="102"/>
    <x v="5"/>
    <x v="11"/>
    <s v="-"/>
    <x v="0"/>
  </r>
  <r>
    <x v="4"/>
    <x v="1"/>
    <x v="901"/>
    <n v="283"/>
    <n v="40"/>
    <x v="3"/>
    <x v="11"/>
    <s v="-"/>
    <x v="0"/>
  </r>
  <r>
    <x v="4"/>
    <x v="1"/>
    <x v="903"/>
    <n v="60"/>
    <n v="217"/>
    <x v="3"/>
    <x v="11"/>
    <s v="-"/>
    <x v="0"/>
  </r>
  <r>
    <x v="4"/>
    <x v="1"/>
    <x v="904"/>
    <n v="196"/>
    <n v="73"/>
    <x v="3"/>
    <x v="11"/>
    <s v="-"/>
    <x v="0"/>
  </r>
  <r>
    <x v="4"/>
    <x v="1"/>
    <x v="905"/>
    <n v="28"/>
    <n v="440"/>
    <x v="3"/>
    <x v="11"/>
    <s v="-"/>
    <x v="0"/>
  </r>
  <r>
    <x v="4"/>
    <x v="1"/>
    <x v="907"/>
    <n v="27"/>
    <n v="459"/>
    <x v="0"/>
    <x v="11"/>
    <s v="-"/>
    <x v="0"/>
  </r>
  <r>
    <x v="4"/>
    <x v="1"/>
    <x v="908"/>
    <n v="497"/>
    <n v="13"/>
    <x v="3"/>
    <x v="11"/>
    <s v="-"/>
    <x v="0"/>
  </r>
  <r>
    <x v="4"/>
    <x v="1"/>
    <x v="909"/>
    <n v="46"/>
    <n v="291"/>
    <x v="5"/>
    <x v="12"/>
    <s v="-"/>
    <x v="0"/>
  </r>
  <r>
    <x v="4"/>
    <x v="1"/>
    <x v="911"/>
    <n v="64"/>
    <n v="209"/>
    <x v="4"/>
    <x v="12"/>
    <s v="-"/>
    <x v="0"/>
  </r>
  <r>
    <x v="4"/>
    <x v="1"/>
    <x v="913"/>
    <n v="81"/>
    <n v="171"/>
    <x v="1"/>
    <x v="12"/>
    <s v="-"/>
    <x v="0"/>
  </r>
  <r>
    <x v="4"/>
    <x v="1"/>
    <x v="915"/>
    <n v="53"/>
    <n v="253"/>
    <x v="2"/>
    <x v="12"/>
    <s v="-"/>
    <x v="0"/>
  </r>
  <r>
    <x v="4"/>
    <x v="1"/>
    <x v="917"/>
    <n v="104"/>
    <n v="139"/>
    <x v="3"/>
    <x v="12"/>
    <s v="-"/>
    <x v="0"/>
  </r>
  <r>
    <x v="4"/>
    <x v="1"/>
    <x v="1173"/>
    <n v="27"/>
    <n v="459"/>
    <x v="0"/>
    <x v="12"/>
    <s v="-"/>
    <x v="0"/>
  </r>
  <r>
    <x v="4"/>
    <x v="1"/>
    <x v="919"/>
    <n v="106"/>
    <n v="135"/>
    <x v="3"/>
    <x v="12"/>
    <s v="-"/>
    <x v="0"/>
  </r>
  <r>
    <x v="4"/>
    <x v="1"/>
    <x v="920"/>
    <n v="75"/>
    <n v="185"/>
    <x v="3"/>
    <x v="12"/>
    <s v="-"/>
    <x v="0"/>
  </r>
  <r>
    <x v="4"/>
    <x v="1"/>
    <x v="922"/>
    <n v="231"/>
    <n v="59"/>
    <x v="0"/>
    <x v="12"/>
    <s v="-"/>
    <x v="0"/>
  </r>
  <r>
    <x v="4"/>
    <x v="1"/>
    <x v="1175"/>
    <n v="32"/>
    <n v="393"/>
    <x v="5"/>
    <x v="12"/>
    <s v="-"/>
    <x v="0"/>
  </r>
  <r>
    <x v="4"/>
    <x v="1"/>
    <x v="923"/>
    <n v="63"/>
    <n v="210"/>
    <x v="0"/>
    <x v="12"/>
    <s v="-"/>
    <x v="0"/>
  </r>
  <r>
    <x v="4"/>
    <x v="1"/>
    <x v="1352"/>
    <n v="31"/>
    <n v="406"/>
    <x v="5"/>
    <x v="12"/>
    <s v="-"/>
    <x v="0"/>
  </r>
  <r>
    <x v="4"/>
    <x v="1"/>
    <x v="924"/>
    <n v="129"/>
    <n v="117"/>
    <x v="0"/>
    <x v="12"/>
    <s v="-"/>
    <x v="0"/>
  </r>
  <r>
    <x v="4"/>
    <x v="1"/>
    <x v="336"/>
    <n v="56"/>
    <n v="236"/>
    <x v="5"/>
    <x v="12"/>
    <s v="-"/>
    <x v="0"/>
  </r>
  <r>
    <x v="4"/>
    <x v="1"/>
    <x v="1353"/>
    <n v="27"/>
    <n v="459"/>
    <x v="4"/>
    <x v="12"/>
    <s v="-"/>
    <x v="0"/>
  </r>
  <r>
    <x v="4"/>
    <x v="1"/>
    <x v="926"/>
    <n v="69"/>
    <n v="200"/>
    <x v="0"/>
    <x v="12"/>
    <s v="-"/>
    <x v="0"/>
  </r>
  <r>
    <x v="4"/>
    <x v="1"/>
    <x v="1354"/>
    <n v="28"/>
    <n v="440"/>
    <x v="5"/>
    <x v="12"/>
    <s v="-"/>
    <x v="0"/>
  </r>
  <r>
    <x v="4"/>
    <x v="1"/>
    <x v="927"/>
    <n v="25"/>
    <n v="487"/>
    <x v="5"/>
    <x v="12"/>
    <s v="-"/>
    <x v="0"/>
  </r>
  <r>
    <x v="4"/>
    <x v="1"/>
    <x v="928"/>
    <n v="35"/>
    <n v="363"/>
    <x v="0"/>
    <x v="12"/>
    <s v="-"/>
    <x v="0"/>
  </r>
  <r>
    <x v="4"/>
    <x v="1"/>
    <x v="929"/>
    <n v="87"/>
    <n v="160"/>
    <x v="5"/>
    <x v="12"/>
    <s v="-"/>
    <x v="0"/>
  </r>
  <r>
    <x v="4"/>
    <x v="1"/>
    <x v="931"/>
    <n v="450"/>
    <n v="16"/>
    <x v="3"/>
    <x v="12"/>
    <s v="-"/>
    <x v="0"/>
  </r>
  <r>
    <x v="4"/>
    <x v="1"/>
    <x v="932"/>
    <n v="25"/>
    <n v="487"/>
    <x v="5"/>
    <x v="12"/>
    <s v="-"/>
    <x v="0"/>
  </r>
  <r>
    <x v="4"/>
    <x v="1"/>
    <x v="933"/>
    <n v="102"/>
    <n v="141"/>
    <x v="3"/>
    <x v="12"/>
    <s v="-"/>
    <x v="0"/>
  </r>
  <r>
    <x v="4"/>
    <x v="1"/>
    <x v="934"/>
    <n v="42"/>
    <n v="315"/>
    <x v="0"/>
    <x v="12"/>
    <s v="-"/>
    <x v="0"/>
  </r>
  <r>
    <x v="4"/>
    <x v="1"/>
    <x v="935"/>
    <n v="55"/>
    <n v="244"/>
    <x v="0"/>
    <x v="12"/>
    <s v="-"/>
    <x v="0"/>
  </r>
  <r>
    <x v="4"/>
    <x v="1"/>
    <x v="937"/>
    <n v="85"/>
    <n v="162"/>
    <x v="0"/>
    <x v="12"/>
    <s v="-"/>
    <x v="0"/>
  </r>
  <r>
    <x v="4"/>
    <x v="1"/>
    <x v="939"/>
    <n v="77"/>
    <n v="181"/>
    <x v="0"/>
    <x v="12"/>
    <s v="-"/>
    <x v="0"/>
  </r>
  <r>
    <x v="4"/>
    <x v="1"/>
    <x v="1283"/>
    <n v="27"/>
    <n v="459"/>
    <x v="3"/>
    <x v="12"/>
    <s v="-"/>
    <x v="0"/>
  </r>
  <r>
    <x v="4"/>
    <x v="1"/>
    <x v="942"/>
    <n v="38"/>
    <n v="339"/>
    <x v="4"/>
    <x v="12"/>
    <s v="-"/>
    <x v="0"/>
  </r>
  <r>
    <x v="4"/>
    <x v="1"/>
    <x v="943"/>
    <n v="39"/>
    <n v="331"/>
    <x v="5"/>
    <x v="12"/>
    <s v="-"/>
    <x v="0"/>
  </r>
  <r>
    <x v="4"/>
    <x v="1"/>
    <x v="944"/>
    <n v="153"/>
    <n v="97"/>
    <x v="0"/>
    <x v="12"/>
    <s v="-"/>
    <x v="0"/>
  </r>
  <r>
    <x v="4"/>
    <x v="1"/>
    <x v="945"/>
    <n v="89"/>
    <n v="159"/>
    <x v="0"/>
    <x v="12"/>
    <s v="-"/>
    <x v="0"/>
  </r>
  <r>
    <x v="4"/>
    <x v="1"/>
    <x v="946"/>
    <n v="56"/>
    <n v="236"/>
    <x v="5"/>
    <x v="12"/>
    <s v="-"/>
    <x v="0"/>
  </r>
  <r>
    <x v="4"/>
    <x v="1"/>
    <x v="947"/>
    <n v="68"/>
    <n v="204"/>
    <x v="0"/>
    <x v="12"/>
    <s v="-"/>
    <x v="0"/>
  </r>
  <r>
    <x v="4"/>
    <x v="1"/>
    <x v="948"/>
    <n v="34"/>
    <n v="374"/>
    <x v="0"/>
    <x v="12"/>
    <s v="-"/>
    <x v="1"/>
  </r>
  <r>
    <x v="4"/>
    <x v="1"/>
    <x v="949"/>
    <n v="177"/>
    <n v="83"/>
    <x v="2"/>
    <x v="12"/>
    <s v="-"/>
    <x v="1"/>
  </r>
  <r>
    <x v="4"/>
    <x v="1"/>
    <x v="950"/>
    <n v="28"/>
    <n v="440"/>
    <x v="1"/>
    <x v="12"/>
    <s v="-"/>
    <x v="0"/>
  </r>
  <r>
    <x v="4"/>
    <x v="1"/>
    <x v="1177"/>
    <n v="25"/>
    <n v="487"/>
    <x v="3"/>
    <x v="12"/>
    <s v="-"/>
    <x v="0"/>
  </r>
  <r>
    <x v="4"/>
    <x v="1"/>
    <x v="952"/>
    <n v="622"/>
    <n v="5"/>
    <x v="3"/>
    <x v="12"/>
    <s v="-"/>
    <x v="0"/>
  </r>
  <r>
    <x v="4"/>
    <x v="1"/>
    <x v="953"/>
    <n v="25"/>
    <n v="487"/>
    <x v="5"/>
    <x v="12"/>
    <s v="-"/>
    <x v="0"/>
  </r>
  <r>
    <x v="4"/>
    <x v="1"/>
    <x v="954"/>
    <n v="53"/>
    <n v="253"/>
    <x v="5"/>
    <x v="12"/>
    <s v="-"/>
    <x v="0"/>
  </r>
  <r>
    <x v="4"/>
    <x v="1"/>
    <x v="955"/>
    <n v="29"/>
    <n v="429"/>
    <x v="0"/>
    <x v="12"/>
    <s v="-"/>
    <x v="0"/>
  </r>
  <r>
    <x v="4"/>
    <x v="1"/>
    <x v="957"/>
    <n v="376"/>
    <n v="27"/>
    <x v="0"/>
    <x v="12"/>
    <s v="-"/>
    <x v="0"/>
  </r>
  <r>
    <x v="4"/>
    <x v="1"/>
    <x v="958"/>
    <n v="62"/>
    <n v="212"/>
    <x v="3"/>
    <x v="12"/>
    <s v="-"/>
    <x v="0"/>
  </r>
  <r>
    <x v="4"/>
    <x v="1"/>
    <x v="1285"/>
    <n v="25"/>
    <n v="487"/>
    <x v="0"/>
    <x v="12"/>
    <s v="-"/>
    <x v="0"/>
  </r>
  <r>
    <x v="4"/>
    <x v="1"/>
    <x v="959"/>
    <n v="71"/>
    <n v="198"/>
    <x v="3"/>
    <x v="12"/>
    <s v="-"/>
    <x v="0"/>
  </r>
  <r>
    <x v="4"/>
    <x v="1"/>
    <x v="1178"/>
    <n v="55"/>
    <n v="244"/>
    <x v="0"/>
    <x v="12"/>
    <s v="-"/>
    <x v="0"/>
  </r>
  <r>
    <x v="4"/>
    <x v="1"/>
    <x v="960"/>
    <n v="33"/>
    <n v="385"/>
    <x v="0"/>
    <x v="12"/>
    <s v="-"/>
    <x v="0"/>
  </r>
  <r>
    <x v="4"/>
    <x v="1"/>
    <x v="961"/>
    <n v="48"/>
    <n v="279"/>
    <x v="0"/>
    <x v="12"/>
    <s v="-"/>
    <x v="0"/>
  </r>
  <r>
    <x v="4"/>
    <x v="1"/>
    <x v="962"/>
    <n v="136"/>
    <n v="111"/>
    <x v="5"/>
    <x v="12"/>
    <s v="-"/>
    <x v="0"/>
  </r>
  <r>
    <x v="4"/>
    <x v="1"/>
    <x v="965"/>
    <n v="95"/>
    <n v="148"/>
    <x v="5"/>
    <x v="12"/>
    <s v="-"/>
    <x v="0"/>
  </r>
  <r>
    <x v="4"/>
    <x v="1"/>
    <x v="966"/>
    <n v="60"/>
    <n v="217"/>
    <x v="0"/>
    <x v="13"/>
    <s v="-"/>
    <x v="0"/>
  </r>
  <r>
    <x v="4"/>
    <x v="1"/>
    <x v="967"/>
    <n v="30"/>
    <n v="415"/>
    <x v="5"/>
    <x v="13"/>
    <s v="-"/>
    <x v="0"/>
  </r>
  <r>
    <x v="4"/>
    <x v="1"/>
    <x v="968"/>
    <n v="288"/>
    <n v="39"/>
    <x v="0"/>
    <x v="13"/>
    <s v="-"/>
    <x v="0"/>
  </r>
  <r>
    <x v="4"/>
    <x v="1"/>
    <x v="1180"/>
    <n v="27"/>
    <n v="459"/>
    <x v="4"/>
    <x v="13"/>
    <s v="-"/>
    <x v="0"/>
  </r>
  <r>
    <x v="4"/>
    <x v="1"/>
    <x v="969"/>
    <n v="41"/>
    <n v="320"/>
    <x v="4"/>
    <x v="13"/>
    <s v="-"/>
    <x v="0"/>
  </r>
  <r>
    <x v="4"/>
    <x v="1"/>
    <x v="971"/>
    <n v="36"/>
    <n v="357"/>
    <x v="3"/>
    <x v="13"/>
    <s v="-"/>
    <x v="0"/>
  </r>
  <r>
    <x v="4"/>
    <x v="1"/>
    <x v="1182"/>
    <n v="37"/>
    <n v="344"/>
    <x v="5"/>
    <x v="13"/>
    <s v="-"/>
    <x v="0"/>
  </r>
  <r>
    <x v="4"/>
    <x v="1"/>
    <x v="972"/>
    <n v="53"/>
    <n v="253"/>
    <x v="0"/>
    <x v="13"/>
    <s v="-"/>
    <x v="0"/>
  </r>
  <r>
    <x v="4"/>
    <x v="1"/>
    <x v="973"/>
    <n v="106"/>
    <n v="135"/>
    <x v="5"/>
    <x v="13"/>
    <s v="-"/>
    <x v="0"/>
  </r>
  <r>
    <x v="4"/>
    <x v="1"/>
    <x v="974"/>
    <n v="34"/>
    <n v="374"/>
    <x v="3"/>
    <x v="13"/>
    <s v="-"/>
    <x v="0"/>
  </r>
  <r>
    <x v="4"/>
    <x v="1"/>
    <x v="1355"/>
    <n v="34"/>
    <n v="374"/>
    <x v="5"/>
    <x v="13"/>
    <s v="-"/>
    <x v="0"/>
  </r>
  <r>
    <x v="4"/>
    <x v="1"/>
    <x v="975"/>
    <n v="191"/>
    <n v="78"/>
    <x v="0"/>
    <x v="13"/>
    <s v="-"/>
    <x v="0"/>
  </r>
  <r>
    <x v="4"/>
    <x v="1"/>
    <x v="1254"/>
    <n v="32"/>
    <n v="393"/>
    <x v="5"/>
    <x v="13"/>
    <s v="-"/>
    <x v="0"/>
  </r>
  <r>
    <x v="4"/>
    <x v="1"/>
    <x v="977"/>
    <n v="29"/>
    <n v="429"/>
    <x v="3"/>
    <x v="13"/>
    <s v="-"/>
    <x v="0"/>
  </r>
  <r>
    <x v="4"/>
    <x v="1"/>
    <x v="978"/>
    <n v="317"/>
    <n v="34"/>
    <x v="3"/>
    <x v="13"/>
    <s v="-"/>
    <x v="0"/>
  </r>
  <r>
    <x v="4"/>
    <x v="1"/>
    <x v="979"/>
    <n v="56"/>
    <n v="236"/>
    <x v="3"/>
    <x v="13"/>
    <s v="-"/>
    <x v="0"/>
  </r>
  <r>
    <x v="4"/>
    <x v="1"/>
    <x v="980"/>
    <n v="50"/>
    <n v="269"/>
    <x v="5"/>
    <x v="13"/>
    <s v="-"/>
    <x v="0"/>
  </r>
  <r>
    <x v="4"/>
    <x v="1"/>
    <x v="981"/>
    <n v="49"/>
    <n v="272"/>
    <x v="3"/>
    <x v="13"/>
    <s v="-"/>
    <x v="0"/>
  </r>
  <r>
    <x v="4"/>
    <x v="1"/>
    <x v="982"/>
    <n v="409"/>
    <n v="23"/>
    <x v="2"/>
    <x v="13"/>
    <s v="-"/>
    <x v="0"/>
  </r>
  <r>
    <x v="4"/>
    <x v="1"/>
    <x v="983"/>
    <n v="107"/>
    <n v="134"/>
    <x v="3"/>
    <x v="13"/>
    <s v="-"/>
    <x v="1"/>
  </r>
  <r>
    <x v="4"/>
    <x v="1"/>
    <x v="984"/>
    <n v="27"/>
    <n v="459"/>
    <x v="3"/>
    <x v="13"/>
    <s v="-"/>
    <x v="0"/>
  </r>
  <r>
    <x v="4"/>
    <x v="1"/>
    <x v="985"/>
    <n v="397"/>
    <n v="25"/>
    <x v="3"/>
    <x v="13"/>
    <s v="-"/>
    <x v="0"/>
  </r>
  <r>
    <x v="4"/>
    <x v="1"/>
    <x v="986"/>
    <n v="77"/>
    <n v="181"/>
    <x v="4"/>
    <x v="13"/>
    <s v="-"/>
    <x v="0"/>
  </r>
  <r>
    <x v="4"/>
    <x v="1"/>
    <x v="987"/>
    <n v="407"/>
    <n v="24"/>
    <x v="3"/>
    <x v="13"/>
    <s v="-"/>
    <x v="0"/>
  </r>
  <r>
    <x v="4"/>
    <x v="1"/>
    <x v="988"/>
    <n v="256"/>
    <n v="46"/>
    <x v="0"/>
    <x v="13"/>
    <s v="-"/>
    <x v="0"/>
  </r>
  <r>
    <x v="4"/>
    <x v="1"/>
    <x v="989"/>
    <n v="34"/>
    <n v="374"/>
    <x v="3"/>
    <x v="13"/>
    <s v="-"/>
    <x v="0"/>
  </r>
  <r>
    <x v="4"/>
    <x v="1"/>
    <x v="990"/>
    <n v="61"/>
    <n v="215"/>
    <x v="3"/>
    <x v="13"/>
    <s v="-"/>
    <x v="0"/>
  </r>
  <r>
    <x v="4"/>
    <x v="1"/>
    <x v="991"/>
    <n v="355"/>
    <n v="29"/>
    <x v="3"/>
    <x v="13"/>
    <s v="-"/>
    <x v="0"/>
  </r>
  <r>
    <x v="4"/>
    <x v="1"/>
    <x v="995"/>
    <n v="25"/>
    <n v="487"/>
    <x v="2"/>
    <x v="13"/>
    <s v="-"/>
    <x v="0"/>
  </r>
  <r>
    <x v="4"/>
    <x v="1"/>
    <x v="999"/>
    <n v="74"/>
    <n v="189"/>
    <x v="5"/>
    <x v="13"/>
    <s v="-"/>
    <x v="0"/>
  </r>
  <r>
    <x v="4"/>
    <x v="1"/>
    <x v="1000"/>
    <n v="36"/>
    <n v="357"/>
    <x v="0"/>
    <x v="13"/>
    <s v="-"/>
    <x v="0"/>
  </r>
  <r>
    <x v="4"/>
    <x v="1"/>
    <x v="1001"/>
    <n v="370"/>
    <n v="28"/>
    <x v="5"/>
    <x v="14"/>
    <s v="-"/>
    <x v="1"/>
  </r>
  <r>
    <x v="4"/>
    <x v="1"/>
    <x v="1003"/>
    <n v="30"/>
    <n v="415"/>
    <x v="4"/>
    <x v="14"/>
    <s v="-"/>
    <x v="0"/>
  </r>
  <r>
    <x v="4"/>
    <x v="1"/>
    <x v="1004"/>
    <n v="69"/>
    <n v="200"/>
    <x v="1"/>
    <x v="15"/>
    <s v="-"/>
    <x v="0"/>
  </r>
  <r>
    <x v="4"/>
    <x v="1"/>
    <x v="1286"/>
    <n v="31"/>
    <n v="406"/>
    <x v="4"/>
    <x v="15"/>
    <s v="-"/>
    <x v="0"/>
  </r>
  <r>
    <x v="4"/>
    <x v="1"/>
    <x v="1005"/>
    <n v="78"/>
    <n v="177"/>
    <x v="5"/>
    <x v="15"/>
    <s v="-"/>
    <x v="1"/>
  </r>
  <r>
    <x v="4"/>
    <x v="1"/>
    <x v="1006"/>
    <n v="104"/>
    <n v="139"/>
    <x v="3"/>
    <x v="15"/>
    <s v="-"/>
    <x v="0"/>
  </r>
  <r>
    <x v="4"/>
    <x v="1"/>
    <x v="1007"/>
    <n v="108"/>
    <n v="130"/>
    <x v="2"/>
    <x v="15"/>
    <s v="-"/>
    <x v="0"/>
  </r>
  <r>
    <x v="4"/>
    <x v="1"/>
    <x v="1008"/>
    <n v="43"/>
    <n v="309"/>
    <x v="0"/>
    <x v="15"/>
    <s v="-"/>
    <x v="0"/>
  </r>
  <r>
    <x v="4"/>
    <x v="1"/>
    <x v="1009"/>
    <n v="69"/>
    <n v="200"/>
    <x v="0"/>
    <x v="15"/>
    <s v="-"/>
    <x v="0"/>
  </r>
  <r>
    <x v="4"/>
    <x v="1"/>
    <x v="1011"/>
    <n v="141"/>
    <n v="107"/>
    <x v="3"/>
    <x v="15"/>
    <s v="-"/>
    <x v="0"/>
  </r>
  <r>
    <x v="4"/>
    <x v="1"/>
    <x v="1012"/>
    <n v="48"/>
    <n v="279"/>
    <x v="2"/>
    <x v="15"/>
    <s v="-"/>
    <x v="0"/>
  </r>
  <r>
    <x v="4"/>
    <x v="1"/>
    <x v="437"/>
    <n v="28"/>
    <n v="440"/>
    <x v="0"/>
    <x v="16"/>
    <s v="-"/>
    <x v="0"/>
  </r>
  <r>
    <x v="4"/>
    <x v="1"/>
    <x v="1013"/>
    <n v="61"/>
    <n v="215"/>
    <x v="5"/>
    <x v="16"/>
    <s v="-"/>
    <x v="0"/>
  </r>
  <r>
    <x v="4"/>
    <x v="1"/>
    <x v="1015"/>
    <n v="28"/>
    <n v="440"/>
    <x v="3"/>
    <x v="17"/>
    <s v="-"/>
    <x v="0"/>
  </r>
  <r>
    <x v="4"/>
    <x v="1"/>
    <x v="1183"/>
    <n v="29"/>
    <n v="429"/>
    <x v="4"/>
    <x v="17"/>
    <s v="-"/>
    <x v="0"/>
  </r>
  <r>
    <x v="4"/>
    <x v="1"/>
    <x v="1016"/>
    <n v="54"/>
    <n v="250"/>
    <x v="5"/>
    <x v="17"/>
    <s v="-"/>
    <x v="0"/>
  </r>
  <r>
    <x v="4"/>
    <x v="1"/>
    <x v="1017"/>
    <n v="25"/>
    <n v="487"/>
    <x v="0"/>
    <x v="17"/>
    <s v="-"/>
    <x v="0"/>
  </r>
  <r>
    <x v="4"/>
    <x v="1"/>
    <x v="1287"/>
    <n v="37"/>
    <n v="344"/>
    <x v="3"/>
    <x v="17"/>
    <s v="-"/>
    <x v="0"/>
  </r>
  <r>
    <x v="4"/>
    <x v="1"/>
    <x v="460"/>
    <n v="124"/>
    <n v="119"/>
    <x v="0"/>
    <x v="17"/>
    <s v="-"/>
    <x v="0"/>
  </r>
  <r>
    <x v="4"/>
    <x v="1"/>
    <x v="1256"/>
    <n v="42"/>
    <n v="315"/>
    <x v="0"/>
    <x v="17"/>
    <s v="-"/>
    <x v="0"/>
  </r>
  <r>
    <x v="4"/>
    <x v="1"/>
    <x v="1018"/>
    <n v="35"/>
    <n v="363"/>
    <x v="0"/>
    <x v="17"/>
    <s v="-"/>
    <x v="0"/>
  </r>
  <r>
    <x v="4"/>
    <x v="1"/>
    <x v="1019"/>
    <n v="138"/>
    <n v="110"/>
    <x v="3"/>
    <x v="17"/>
    <s v="-"/>
    <x v="0"/>
  </r>
  <r>
    <x v="4"/>
    <x v="1"/>
    <x v="1020"/>
    <n v="54"/>
    <n v="250"/>
    <x v="0"/>
    <x v="17"/>
    <s v="-"/>
    <x v="1"/>
  </r>
  <r>
    <x v="4"/>
    <x v="1"/>
    <x v="1185"/>
    <n v="25"/>
    <n v="487"/>
    <x v="0"/>
    <x v="17"/>
    <s v="-"/>
    <x v="0"/>
  </r>
  <r>
    <x v="4"/>
    <x v="1"/>
    <x v="1021"/>
    <n v="428"/>
    <n v="22"/>
    <x v="3"/>
    <x v="17"/>
    <s v="-"/>
    <x v="0"/>
  </r>
  <r>
    <x v="4"/>
    <x v="1"/>
    <x v="1022"/>
    <n v="170"/>
    <n v="89"/>
    <x v="3"/>
    <x v="17"/>
    <s v="-"/>
    <x v="0"/>
  </r>
  <r>
    <x v="4"/>
    <x v="1"/>
    <x v="1023"/>
    <n v="196"/>
    <n v="73"/>
    <x v="4"/>
    <x v="17"/>
    <s v="-"/>
    <x v="0"/>
  </r>
  <r>
    <x v="4"/>
    <x v="1"/>
    <x v="1356"/>
    <n v="25"/>
    <n v="487"/>
    <x v="4"/>
    <x v="17"/>
    <s v="-"/>
    <x v="0"/>
  </r>
  <r>
    <x v="4"/>
    <x v="1"/>
    <x v="1024"/>
    <n v="27"/>
    <n v="459"/>
    <x v="3"/>
    <x v="17"/>
    <s v="-"/>
    <x v="0"/>
  </r>
  <r>
    <x v="4"/>
    <x v="1"/>
    <x v="1025"/>
    <n v="40"/>
    <n v="325"/>
    <x v="0"/>
    <x v="17"/>
    <s v="-"/>
    <x v="0"/>
  </r>
  <r>
    <x v="4"/>
    <x v="1"/>
    <x v="1026"/>
    <n v="27"/>
    <n v="459"/>
    <x v="3"/>
    <x v="17"/>
    <s v="-"/>
    <x v="0"/>
  </r>
  <r>
    <x v="4"/>
    <x v="1"/>
    <x v="1357"/>
    <n v="25"/>
    <n v="487"/>
    <x v="6"/>
    <x v="17"/>
    <s v="-"/>
    <x v="0"/>
  </r>
  <r>
    <x v="4"/>
    <x v="1"/>
    <x v="1027"/>
    <n v="44"/>
    <n v="303"/>
    <x v="3"/>
    <x v="17"/>
    <s v="-"/>
    <x v="0"/>
  </r>
  <r>
    <x v="4"/>
    <x v="1"/>
    <x v="1028"/>
    <n v="461"/>
    <n v="15"/>
    <x v="3"/>
    <x v="18"/>
    <s v="-"/>
    <x v="0"/>
  </r>
  <r>
    <x v="4"/>
    <x v="1"/>
    <x v="1029"/>
    <n v="35"/>
    <n v="363"/>
    <x v="3"/>
    <x v="18"/>
    <s v="-"/>
    <x v="0"/>
  </r>
  <r>
    <x v="4"/>
    <x v="1"/>
    <x v="1030"/>
    <n v="49"/>
    <n v="272"/>
    <x v="0"/>
    <x v="18"/>
    <s v="-"/>
    <x v="0"/>
  </r>
  <r>
    <x v="4"/>
    <x v="1"/>
    <x v="1257"/>
    <n v="36"/>
    <n v="357"/>
    <x v="0"/>
    <x v="18"/>
    <s v="-"/>
    <x v="0"/>
  </r>
  <r>
    <x v="4"/>
    <x v="1"/>
    <x v="469"/>
    <n v="97"/>
    <n v="146"/>
    <x v="2"/>
    <x v="18"/>
    <s v="-"/>
    <x v="0"/>
  </r>
  <r>
    <x v="4"/>
    <x v="1"/>
    <x v="1035"/>
    <n v="345"/>
    <n v="31"/>
    <x v="0"/>
    <x v="18"/>
    <s v="-"/>
    <x v="0"/>
  </r>
  <r>
    <x v="4"/>
    <x v="1"/>
    <x v="1036"/>
    <n v="542"/>
    <n v="9"/>
    <x v="3"/>
    <x v="18"/>
    <s v="-"/>
    <x v="0"/>
  </r>
  <r>
    <x v="4"/>
    <x v="1"/>
    <x v="1037"/>
    <n v="434"/>
    <n v="19"/>
    <x v="0"/>
    <x v="18"/>
    <s v="-"/>
    <x v="0"/>
  </r>
  <r>
    <x v="4"/>
    <x v="1"/>
    <x v="1040"/>
    <n v="37"/>
    <n v="344"/>
    <x v="5"/>
    <x v="18"/>
    <s v="-"/>
    <x v="0"/>
  </r>
  <r>
    <x v="4"/>
    <x v="1"/>
    <x v="1260"/>
    <n v="28"/>
    <n v="440"/>
    <x v="0"/>
    <x v="18"/>
    <s v="-"/>
    <x v="0"/>
  </r>
  <r>
    <x v="4"/>
    <x v="1"/>
    <x v="1041"/>
    <n v="52"/>
    <n v="258"/>
    <x v="5"/>
    <x v="18"/>
    <s v="-"/>
    <x v="0"/>
  </r>
  <r>
    <x v="4"/>
    <x v="1"/>
    <x v="1042"/>
    <n v="28"/>
    <n v="440"/>
    <x v="0"/>
    <x v="18"/>
    <s v="-"/>
    <x v="0"/>
  </r>
  <r>
    <x v="4"/>
    <x v="1"/>
    <x v="1043"/>
    <n v="28"/>
    <n v="440"/>
    <x v="3"/>
    <x v="18"/>
    <s v="-"/>
    <x v="0"/>
  </r>
  <r>
    <x v="4"/>
    <x v="1"/>
    <x v="485"/>
    <n v="157"/>
    <n v="95"/>
    <x v="0"/>
    <x v="18"/>
    <s v="-"/>
    <x v="0"/>
  </r>
  <r>
    <x v="4"/>
    <x v="1"/>
    <x v="1044"/>
    <n v="38"/>
    <n v="339"/>
    <x v="5"/>
    <x v="18"/>
    <s v="-"/>
    <x v="0"/>
  </r>
  <r>
    <x v="4"/>
    <x v="1"/>
    <x v="1045"/>
    <n v="74"/>
    <n v="189"/>
    <x v="0"/>
    <x v="18"/>
    <s v="-"/>
    <x v="0"/>
  </r>
  <r>
    <x v="4"/>
    <x v="1"/>
    <x v="1047"/>
    <n v="40"/>
    <n v="325"/>
    <x v="3"/>
    <x v="18"/>
    <s v="-"/>
    <x v="0"/>
  </r>
  <r>
    <x v="4"/>
    <x v="1"/>
    <x v="1262"/>
    <n v="34"/>
    <n v="374"/>
    <x v="5"/>
    <x v="18"/>
    <s v="-"/>
    <x v="0"/>
  </r>
  <r>
    <x v="4"/>
    <x v="1"/>
    <x v="1048"/>
    <n v="239"/>
    <n v="56"/>
    <x v="0"/>
    <x v="18"/>
    <s v="-"/>
    <x v="0"/>
  </r>
  <r>
    <x v="4"/>
    <x v="1"/>
    <x v="1049"/>
    <n v="322"/>
    <n v="32"/>
    <x v="0"/>
    <x v="18"/>
    <s v="-"/>
    <x v="0"/>
  </r>
  <r>
    <x v="4"/>
    <x v="1"/>
    <x v="1050"/>
    <n v="34"/>
    <n v="374"/>
    <x v="3"/>
    <x v="18"/>
    <s v="-"/>
    <x v="0"/>
  </r>
  <r>
    <x v="4"/>
    <x v="1"/>
    <x v="1051"/>
    <n v="218"/>
    <n v="63"/>
    <x v="5"/>
    <x v="18"/>
    <s v="-"/>
    <x v="0"/>
  </r>
  <r>
    <x v="4"/>
    <x v="1"/>
    <x v="1052"/>
    <n v="678"/>
    <n v="3"/>
    <x v="5"/>
    <x v="18"/>
    <s v="-"/>
    <x v="0"/>
  </r>
  <r>
    <x v="4"/>
    <x v="1"/>
    <x v="1187"/>
    <n v="31"/>
    <n v="406"/>
    <x v="5"/>
    <x v="18"/>
    <s v="-"/>
    <x v="0"/>
  </r>
  <r>
    <x v="4"/>
    <x v="1"/>
    <x v="1288"/>
    <n v="39"/>
    <n v="331"/>
    <x v="5"/>
    <x v="18"/>
    <s v="-"/>
    <x v="0"/>
  </r>
  <r>
    <x v="4"/>
    <x v="1"/>
    <x v="1053"/>
    <n v="108"/>
    <n v="130"/>
    <x v="5"/>
    <x v="18"/>
    <s v="-"/>
    <x v="0"/>
  </r>
  <r>
    <x v="4"/>
    <x v="1"/>
    <x v="1054"/>
    <n v="151"/>
    <n v="98"/>
    <x v="5"/>
    <x v="18"/>
    <s v="-"/>
    <x v="0"/>
  </r>
  <r>
    <x v="4"/>
    <x v="1"/>
    <x v="1055"/>
    <n v="170"/>
    <n v="89"/>
    <x v="3"/>
    <x v="18"/>
    <s v="-"/>
    <x v="0"/>
  </r>
  <r>
    <x v="4"/>
    <x v="1"/>
    <x v="1056"/>
    <n v="201"/>
    <n v="68"/>
    <x v="3"/>
    <x v="18"/>
    <s v="-"/>
    <x v="0"/>
  </r>
  <r>
    <x v="4"/>
    <x v="1"/>
    <x v="1057"/>
    <n v="80"/>
    <n v="172"/>
    <x v="3"/>
    <x v="19"/>
    <s v="-"/>
    <x v="0"/>
  </r>
  <r>
    <x v="4"/>
    <x v="1"/>
    <x v="1358"/>
    <n v="27"/>
    <n v="459"/>
    <x v="0"/>
    <x v="19"/>
    <s v="-"/>
    <x v="0"/>
  </r>
  <r>
    <x v="4"/>
    <x v="1"/>
    <x v="1059"/>
    <n v="580"/>
    <n v="7"/>
    <x v="3"/>
    <x v="19"/>
    <s v="-"/>
    <x v="0"/>
  </r>
  <r>
    <x v="4"/>
    <x v="1"/>
    <x v="1060"/>
    <n v="207"/>
    <n v="66"/>
    <x v="0"/>
    <x v="19"/>
    <s v="-"/>
    <x v="0"/>
  </r>
  <r>
    <x v="4"/>
    <x v="1"/>
    <x v="1359"/>
    <n v="27"/>
    <n v="459"/>
    <x v="5"/>
    <x v="19"/>
    <s v="-"/>
    <x v="0"/>
  </r>
  <r>
    <x v="4"/>
    <x v="1"/>
    <x v="1061"/>
    <n v="57"/>
    <n v="232"/>
    <x v="5"/>
    <x v="19"/>
    <s v="-"/>
    <x v="0"/>
  </r>
  <r>
    <x v="4"/>
    <x v="1"/>
    <x v="1062"/>
    <n v="49"/>
    <n v="272"/>
    <x v="0"/>
    <x v="19"/>
    <s v="-"/>
    <x v="0"/>
  </r>
  <r>
    <x v="4"/>
    <x v="1"/>
    <x v="1063"/>
    <n v="134"/>
    <n v="113"/>
    <x v="0"/>
    <x v="21"/>
    <s v="-"/>
    <x v="0"/>
  </r>
  <r>
    <x v="4"/>
    <x v="1"/>
    <x v="1064"/>
    <n v="72"/>
    <n v="196"/>
    <x v="7"/>
    <x v="21"/>
    <s v="-"/>
    <x v="0"/>
  </r>
  <r>
    <x v="4"/>
    <x v="1"/>
    <x v="1065"/>
    <n v="111"/>
    <n v="128"/>
    <x v="4"/>
    <x v="21"/>
    <s v="-"/>
    <x v="0"/>
  </r>
  <r>
    <x v="4"/>
    <x v="1"/>
    <x v="1066"/>
    <n v="41"/>
    <n v="320"/>
    <x v="4"/>
    <x v="21"/>
    <s v="-"/>
    <x v="0"/>
  </r>
  <r>
    <x v="4"/>
    <x v="1"/>
    <x v="1190"/>
    <n v="30"/>
    <n v="415"/>
    <x v="0"/>
    <x v="21"/>
    <s v="-"/>
    <x v="0"/>
  </r>
  <r>
    <x v="4"/>
    <x v="1"/>
    <x v="1067"/>
    <n v="54"/>
    <n v="250"/>
    <x v="0"/>
    <x v="21"/>
    <s v="-"/>
    <x v="0"/>
  </r>
  <r>
    <x v="4"/>
    <x v="1"/>
    <x v="1068"/>
    <n v="195"/>
    <n v="75"/>
    <x v="5"/>
    <x v="21"/>
    <s v="-"/>
    <x v="0"/>
  </r>
  <r>
    <x v="4"/>
    <x v="1"/>
    <x v="1069"/>
    <n v="231"/>
    <n v="59"/>
    <x v="3"/>
    <x v="21"/>
    <s v="-"/>
    <x v="0"/>
  </r>
  <r>
    <x v="4"/>
    <x v="1"/>
    <x v="1071"/>
    <n v="45"/>
    <n v="300"/>
    <x v="5"/>
    <x v="21"/>
    <s v="-"/>
    <x v="0"/>
  </r>
  <r>
    <x v="4"/>
    <x v="1"/>
    <x v="1072"/>
    <n v="93"/>
    <n v="150"/>
    <x v="1"/>
    <x v="21"/>
    <s v="-"/>
    <x v="0"/>
  </r>
  <r>
    <x v="4"/>
    <x v="1"/>
    <x v="1073"/>
    <n v="34"/>
    <n v="374"/>
    <x v="5"/>
    <x v="21"/>
    <s v="-"/>
    <x v="0"/>
  </r>
  <r>
    <x v="4"/>
    <x v="1"/>
    <x v="1074"/>
    <n v="32"/>
    <n v="393"/>
    <x v="0"/>
    <x v="21"/>
    <s v="-"/>
    <x v="0"/>
  </r>
  <r>
    <x v="4"/>
    <x v="1"/>
    <x v="1077"/>
    <n v="25"/>
    <n v="487"/>
    <x v="1"/>
    <x v="21"/>
    <s v="-"/>
    <x v="0"/>
  </r>
  <r>
    <x v="4"/>
    <x v="1"/>
    <x v="1078"/>
    <n v="34"/>
    <n v="374"/>
    <x v="5"/>
    <x v="21"/>
    <s v="-"/>
    <x v="0"/>
  </r>
  <r>
    <x v="4"/>
    <x v="1"/>
    <x v="1079"/>
    <n v="36"/>
    <n v="357"/>
    <x v="0"/>
    <x v="22"/>
    <s v="-"/>
    <x v="0"/>
  </r>
  <r>
    <x v="4"/>
    <x v="1"/>
    <x v="1080"/>
    <n v="31"/>
    <n v="406"/>
    <x v="3"/>
    <x v="22"/>
    <s v="-"/>
    <x v="0"/>
  </r>
  <r>
    <x v="4"/>
    <x v="1"/>
    <x v="1192"/>
    <n v="25"/>
    <n v="487"/>
    <x v="1"/>
    <x v="22"/>
    <s v="-"/>
    <x v="0"/>
  </r>
  <r>
    <x v="4"/>
    <x v="1"/>
    <x v="1081"/>
    <n v="39"/>
    <n v="331"/>
    <x v="6"/>
    <x v="22"/>
    <s v="-"/>
    <x v="0"/>
  </r>
  <r>
    <x v="4"/>
    <x v="1"/>
    <x v="1082"/>
    <n v="379"/>
    <n v="26"/>
    <x v="3"/>
    <x v="24"/>
    <s v="-"/>
    <x v="0"/>
  </r>
  <r>
    <x v="4"/>
    <x v="1"/>
    <x v="1289"/>
    <n v="28"/>
    <n v="440"/>
    <x v="0"/>
    <x v="24"/>
    <s v="-"/>
    <x v="0"/>
  </r>
  <r>
    <x v="4"/>
    <x v="1"/>
    <x v="1084"/>
    <n v="76"/>
    <n v="183"/>
    <x v="5"/>
    <x v="24"/>
    <s v="-"/>
    <x v="0"/>
  </r>
  <r>
    <x v="4"/>
    <x v="1"/>
    <x v="1290"/>
    <n v="25"/>
    <n v="487"/>
    <x v="4"/>
    <x v="24"/>
    <s v="-"/>
    <x v="0"/>
  </r>
  <r>
    <x v="4"/>
    <x v="1"/>
    <x v="1085"/>
    <n v="65"/>
    <n v="207"/>
    <x v="4"/>
    <x v="24"/>
    <s v="-"/>
    <x v="0"/>
  </r>
  <r>
    <x v="4"/>
    <x v="1"/>
    <x v="1086"/>
    <n v="51"/>
    <n v="262"/>
    <x v="5"/>
    <x v="24"/>
    <s v="-"/>
    <x v="0"/>
  </r>
  <r>
    <x v="4"/>
    <x v="1"/>
    <x v="1087"/>
    <n v="115"/>
    <n v="125"/>
    <x v="3"/>
    <x v="24"/>
    <s v="-"/>
    <x v="0"/>
  </r>
  <r>
    <x v="4"/>
    <x v="1"/>
    <x v="1088"/>
    <n v="73"/>
    <n v="194"/>
    <x v="5"/>
    <x v="24"/>
    <s v="-"/>
    <x v="0"/>
  </r>
  <r>
    <x v="4"/>
    <x v="1"/>
    <x v="1360"/>
    <n v="30"/>
    <n v="415"/>
    <x v="5"/>
    <x v="24"/>
    <s v="-"/>
    <x v="0"/>
  </r>
  <r>
    <x v="4"/>
    <x v="1"/>
    <x v="1089"/>
    <n v="76"/>
    <n v="183"/>
    <x v="3"/>
    <x v="24"/>
    <s v="-"/>
    <x v="0"/>
  </r>
  <r>
    <x v="4"/>
    <x v="1"/>
    <x v="1090"/>
    <n v="33"/>
    <n v="385"/>
    <x v="0"/>
    <x v="25"/>
    <s v="-"/>
    <x v="0"/>
  </r>
  <r>
    <x v="4"/>
    <x v="1"/>
    <x v="1091"/>
    <n v="78"/>
    <n v="177"/>
    <x v="3"/>
    <x v="25"/>
    <s v="-"/>
    <x v="0"/>
  </r>
  <r>
    <x v="4"/>
    <x v="1"/>
    <x v="1195"/>
    <n v="51"/>
    <n v="262"/>
    <x v="0"/>
    <x v="25"/>
    <s v="-"/>
    <x v="0"/>
  </r>
  <r>
    <x v="4"/>
    <x v="1"/>
    <x v="1092"/>
    <n v="25"/>
    <n v="487"/>
    <x v="5"/>
    <x v="25"/>
    <s v="-"/>
    <x v="0"/>
  </r>
  <r>
    <x v="4"/>
    <x v="1"/>
    <x v="1093"/>
    <n v="60"/>
    <n v="217"/>
    <x v="5"/>
    <x v="25"/>
    <s v="-"/>
    <x v="0"/>
  </r>
  <r>
    <x v="4"/>
    <x v="1"/>
    <x v="1094"/>
    <n v="59"/>
    <n v="225"/>
    <x v="3"/>
    <x v="25"/>
    <s v="-"/>
    <x v="0"/>
  </r>
  <r>
    <x v="4"/>
    <x v="1"/>
    <x v="1095"/>
    <n v="69"/>
    <n v="200"/>
    <x v="3"/>
    <x v="25"/>
    <s v="-"/>
    <x v="0"/>
  </r>
  <r>
    <x v="4"/>
    <x v="1"/>
    <x v="1096"/>
    <n v="28"/>
    <n v="440"/>
    <x v="0"/>
    <x v="25"/>
    <s v="-"/>
    <x v="0"/>
  </r>
  <r>
    <x v="4"/>
    <x v="1"/>
    <x v="1097"/>
    <n v="537"/>
    <n v="10"/>
    <x v="2"/>
    <x v="25"/>
    <s v="-"/>
    <x v="0"/>
  </r>
  <r>
    <x v="4"/>
    <x v="1"/>
    <x v="1098"/>
    <n v="37"/>
    <n v="344"/>
    <x v="4"/>
    <x v="25"/>
    <s v="-"/>
    <x v="0"/>
  </r>
  <r>
    <x v="4"/>
    <x v="1"/>
    <x v="1268"/>
    <n v="34"/>
    <n v="374"/>
    <x v="0"/>
    <x v="25"/>
    <s v="-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A6997A-A763-4CE1-8160-0DA857CC50A7}" name="Draaitabel2" cacheId="0" dataOnRows="1" applyNumberFormats="0" applyBorderFormats="0" applyFontFormats="0" applyPatternFormats="0" applyAlignmentFormats="0" applyWidthHeightFormats="1" dataCaption="Waarden" updatedVersion="6" minRefreshableVersion="3" useAutoFormatting="1" rowGrandTotals="0" itemPrintTitles="1" createdVersion="6" indent="0" showHeaders="0" compact="0" compactData="0" multipleFieldFilters="0">
  <location ref="B4:F19" firstHeaderRow="0" firstDataRow="1" firstDataCol="2" rowPageCount="1" colPageCount="1"/>
  <pivotFields count="9">
    <pivotField axis="axisRow" compact="0" outline="0" showAll="0" insertBlankRow="1" sortType="ascending">
      <items count="6">
        <item x="4"/>
        <item x="3"/>
        <item x="2"/>
        <item x="1"/>
        <item x="0"/>
        <item t="default"/>
      </items>
    </pivotField>
    <pivotField axis="axisCol" compact="0" outline="0" showAll="0">
      <items count="3">
        <item x="0"/>
        <item x="1"/>
        <item t="default"/>
      </items>
    </pivotField>
    <pivotField dataField="1" compact="0" outline="0" showAll="0"/>
    <pivotField dataField="1" compact="0" outline="0" showAll="0"/>
    <pivotField compact="0" outline="0" showAll="0"/>
    <pivotField compact="0" outline="0" showAll="0"/>
    <pivotField axis="axisPage" compact="0" outline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compact="0" outline="0" showAll="0"/>
    <pivotField compact="0" outline="0" showAll="0"/>
  </pivotFields>
  <rowFields count="2">
    <field x="0"/>
    <field x="-2"/>
  </rowFields>
  <rowItems count="15">
    <i>
      <x/>
      <x/>
    </i>
    <i r="1" i="1">
      <x v="1"/>
    </i>
    <i t="blank">
      <x/>
    </i>
    <i>
      <x v="1"/>
      <x/>
    </i>
    <i r="1" i="1">
      <x v="1"/>
    </i>
    <i t="blank">
      <x v="1"/>
    </i>
    <i>
      <x v="2"/>
      <x/>
    </i>
    <i r="1" i="1">
      <x v="1"/>
    </i>
    <i t="blank">
      <x v="2"/>
    </i>
    <i>
      <x v="3"/>
      <x/>
    </i>
    <i r="1" i="1">
      <x v="1"/>
    </i>
    <i t="blank">
      <x v="3"/>
    </i>
    <i>
      <x v="4"/>
      <x/>
    </i>
    <i r="1" i="1">
      <x v="1"/>
    </i>
    <i t="blank">
      <x v="4"/>
    </i>
  </rowItems>
  <colFields count="1">
    <field x="1"/>
  </colFields>
  <colItems count="3">
    <i>
      <x/>
    </i>
    <i>
      <x v="1"/>
    </i>
    <i t="grand">
      <x/>
    </i>
  </colItems>
  <pageFields count="1">
    <pageField fld="6" hier="-1"/>
  </pageFields>
  <dataFields count="2">
    <dataField name="Som van Aantal" fld="3" baseField="0" baseItem="0" numFmtId="3"/>
    <dataField name="Aantal van Voornaam" fld="2" subtotal="count" baseField="0" baseItem="0" numFmtId="3"/>
  </dataFields>
  <pivotTableStyleInfo name="PivotStyleMedium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97454F-56C3-4C00-A0AF-B77B4A098DB5}" name="Draaitabel3" cacheId="0" dataOnRows="1" applyNumberFormats="0" applyBorderFormats="0" applyFontFormats="0" applyPatternFormats="0" applyAlignmentFormats="0" applyWidthHeightFormats="1" dataCaption="Waarden" updatedVersion="6" minRefreshableVersion="3" useAutoFormatting="1" rowGrandTotals="0" itemPrintTitles="1" createdVersion="6" indent="0" compact="0" compactData="0" multipleFieldFilters="0" fieldListSortAscending="1">
  <location ref="B6:I27" firstHeaderRow="1" firstDataRow="2" firstDataCol="2" rowPageCount="3" colPageCount="1"/>
  <pivotFields count="9">
    <pivotField axis="axisCol" compact="0" outline="0" showAll="0" sortType="ascending">
      <items count="6">
        <item x="4"/>
        <item x="3"/>
        <item x="2"/>
        <item x="1"/>
        <item x="0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 measureFilter="1" sortType="descending">
      <items count="1362">
        <item x="183"/>
        <item x="193"/>
        <item x="195"/>
        <item x="794"/>
        <item x="205"/>
        <item x="214"/>
        <item x="218"/>
        <item x="229"/>
        <item x="824"/>
        <item x="253"/>
        <item x="702"/>
        <item x="406"/>
        <item x="1052"/>
        <item x="311"/>
        <item x="82"/>
        <item x="482"/>
        <item x="1059"/>
        <item x="294"/>
        <item x="469"/>
        <item x="1269"/>
        <item x="589"/>
        <item x="590"/>
        <item x="0"/>
        <item x="591"/>
        <item x="1"/>
        <item x="2"/>
        <item x="3"/>
        <item x="592"/>
        <item x="4"/>
        <item x="5"/>
        <item x="593"/>
        <item x="6"/>
        <item x="7"/>
        <item x="8"/>
        <item x="594"/>
        <item x="1316"/>
        <item x="9"/>
        <item x="10"/>
        <item x="11"/>
        <item x="1270"/>
        <item x="1196"/>
        <item x="12"/>
        <item x="1334"/>
        <item x="595"/>
        <item x="1140"/>
        <item x="596"/>
        <item x="1141"/>
        <item x="13"/>
        <item x="14"/>
        <item x="1099"/>
        <item x="15"/>
        <item x="16"/>
        <item x="17"/>
        <item x="597"/>
        <item x="1335"/>
        <item x="598"/>
        <item x="18"/>
        <item x="599"/>
        <item x="600"/>
        <item x="1230"/>
        <item x="601"/>
        <item x="602"/>
        <item x="1231"/>
        <item x="603"/>
        <item x="604"/>
        <item x="605"/>
        <item x="19"/>
        <item x="606"/>
        <item x="607"/>
        <item x="608"/>
        <item x="1142"/>
        <item x="609"/>
        <item x="610"/>
        <item x="611"/>
        <item x="612"/>
        <item x="613"/>
        <item x="617"/>
        <item x="20"/>
        <item x="614"/>
        <item x="21"/>
        <item x="615"/>
        <item x="616"/>
        <item x="1271"/>
        <item x="1100"/>
        <item x="1336"/>
        <item x="618"/>
        <item x="1197"/>
        <item x="1272"/>
        <item x="1273"/>
        <item x="619"/>
        <item x="620"/>
        <item x="1143"/>
        <item x="621"/>
        <item x="622"/>
        <item x="1337"/>
        <item x="22"/>
        <item x="623"/>
        <item x="23"/>
        <item x="24"/>
        <item x="25"/>
        <item x="26"/>
        <item x="27"/>
        <item x="1317"/>
        <item x="624"/>
        <item x="28"/>
        <item x="29"/>
        <item x="30"/>
        <item x="1318"/>
        <item x="31"/>
        <item x="625"/>
        <item x="1291"/>
        <item x="626"/>
        <item x="627"/>
        <item x="628"/>
        <item x="629"/>
        <item x="1144"/>
        <item x="630"/>
        <item x="631"/>
        <item x="32"/>
        <item x="632"/>
        <item x="633"/>
        <item x="33"/>
        <item x="34"/>
        <item x="1198"/>
        <item x="634"/>
        <item x="635"/>
        <item x="35"/>
        <item x="36"/>
        <item x="636"/>
        <item x="637"/>
        <item x="37"/>
        <item x="1199"/>
        <item x="38"/>
        <item x="39"/>
        <item x="40"/>
        <item x="41"/>
        <item x="638"/>
        <item x="1232"/>
        <item x="42"/>
        <item x="43"/>
        <item x="44"/>
        <item x="1292"/>
        <item x="639"/>
        <item x="640"/>
        <item x="45"/>
        <item x="46"/>
        <item x="1293"/>
        <item x="47"/>
        <item x="641"/>
        <item x="48"/>
        <item x="1233"/>
        <item x="49"/>
        <item x="1200"/>
        <item x="50"/>
        <item x="51"/>
        <item x="52"/>
        <item x="53"/>
        <item x="642"/>
        <item x="643"/>
        <item x="54"/>
        <item x="55"/>
        <item x="56"/>
        <item x="57"/>
        <item x="58"/>
        <item x="1319"/>
        <item x="59"/>
        <item x="1101"/>
        <item x="60"/>
        <item x="61"/>
        <item x="62"/>
        <item x="1145"/>
        <item x="63"/>
        <item x="64"/>
        <item x="65"/>
        <item x="644"/>
        <item x="66"/>
        <item x="67"/>
        <item x="68"/>
        <item x="1102"/>
        <item x="69"/>
        <item x="1274"/>
        <item x="645"/>
        <item x="646"/>
        <item x="70"/>
        <item x="71"/>
        <item x="647"/>
        <item x="648"/>
        <item x="649"/>
        <item x="1275"/>
        <item x="1234"/>
        <item x="650"/>
        <item x="659"/>
        <item x="1146"/>
        <item x="72"/>
        <item x="651"/>
        <item x="73"/>
        <item x="1338"/>
        <item x="1339"/>
        <item x="1147"/>
        <item x="652"/>
        <item x="1148"/>
        <item x="653"/>
        <item x="654"/>
        <item x="655"/>
        <item x="74"/>
        <item x="75"/>
        <item x="76"/>
        <item x="1149"/>
        <item x="77"/>
        <item x="656"/>
        <item x="1150"/>
        <item x="657"/>
        <item x="1103"/>
        <item x="78"/>
        <item x="79"/>
        <item x="80"/>
        <item x="658"/>
        <item x="81"/>
        <item x="1320"/>
        <item x="660"/>
        <item x="661"/>
        <item x="83"/>
        <item x="84"/>
        <item x="85"/>
        <item x="1104"/>
        <item x="662"/>
        <item x="86"/>
        <item x="87"/>
        <item x="88"/>
        <item x="89"/>
        <item x="663"/>
        <item x="1321"/>
        <item x="1294"/>
        <item x="90"/>
        <item x="664"/>
        <item x="91"/>
        <item x="92"/>
        <item x="93"/>
        <item x="94"/>
        <item x="665"/>
        <item x="95"/>
        <item x="96"/>
        <item x="97"/>
        <item x="98"/>
        <item x="666"/>
        <item x="1201"/>
        <item x="667"/>
        <item x="99"/>
        <item x="1105"/>
        <item x="1106"/>
        <item x="1276"/>
        <item x="100"/>
        <item x="668"/>
        <item x="101"/>
        <item x="102"/>
        <item x="669"/>
        <item x="670"/>
        <item x="103"/>
        <item x="671"/>
        <item x="104"/>
        <item x="1151"/>
        <item x="672"/>
        <item x="1295"/>
        <item x="105"/>
        <item x="106"/>
        <item x="1296"/>
        <item x="107"/>
        <item x="673"/>
        <item x="108"/>
        <item x="674"/>
        <item x="109"/>
        <item x="675"/>
        <item x="110"/>
        <item x="111"/>
        <item x="676"/>
        <item x="1340"/>
        <item x="112"/>
        <item x="1107"/>
        <item x="677"/>
        <item x="113"/>
        <item x="1322"/>
        <item x="1235"/>
        <item x="114"/>
        <item x="1297"/>
        <item x="115"/>
        <item x="116"/>
        <item x="1323"/>
        <item x="117"/>
        <item x="1108"/>
        <item x="678"/>
        <item x="679"/>
        <item x="680"/>
        <item x="681"/>
        <item x="682"/>
        <item x="683"/>
        <item x="1152"/>
        <item x="118"/>
        <item x="1109"/>
        <item x="684"/>
        <item x="119"/>
        <item x="685"/>
        <item x="120"/>
        <item x="686"/>
        <item x="687"/>
        <item x="688"/>
        <item x="689"/>
        <item x="690"/>
        <item x="691"/>
        <item x="1153"/>
        <item x="692"/>
        <item x="693"/>
        <item x="694"/>
        <item x="695"/>
        <item x="696"/>
        <item x="697"/>
        <item x="1236"/>
        <item x="1341"/>
        <item x="698"/>
        <item x="699"/>
        <item x="700"/>
        <item x="701"/>
        <item x="121"/>
        <item x="122"/>
        <item x="1237"/>
        <item x="703"/>
        <item x="1238"/>
        <item x="1110"/>
        <item x="123"/>
        <item x="124"/>
        <item x="125"/>
        <item x="1111"/>
        <item x="1112"/>
        <item x="1239"/>
        <item x="1154"/>
        <item x="1240"/>
        <item x="704"/>
        <item x="1241"/>
        <item x="705"/>
        <item x="706"/>
        <item x="707"/>
        <item x="708"/>
        <item x="126"/>
        <item x="709"/>
        <item x="127"/>
        <item x="710"/>
        <item x="711"/>
        <item x="1242"/>
        <item x="1113"/>
        <item x="712"/>
        <item x="713"/>
        <item x="714"/>
        <item x="128"/>
        <item x="129"/>
        <item x="130"/>
        <item x="131"/>
        <item x="715"/>
        <item x="1155"/>
        <item x="716"/>
        <item x="717"/>
        <item x="718"/>
        <item x="719"/>
        <item x="720"/>
        <item x="721"/>
        <item x="722"/>
        <item x="723"/>
        <item x="725"/>
        <item x="1342"/>
        <item x="724"/>
        <item x="1156"/>
        <item x="726"/>
        <item x="132"/>
        <item x="1157"/>
        <item x="1158"/>
        <item x="727"/>
        <item x="745"/>
        <item x="133"/>
        <item x="728"/>
        <item x="729"/>
        <item x="730"/>
        <item x="134"/>
        <item x="731"/>
        <item x="732"/>
        <item x="135"/>
        <item x="733"/>
        <item x="734"/>
        <item x="735"/>
        <item x="736"/>
        <item x="136"/>
        <item x="737"/>
        <item x="137"/>
        <item x="138"/>
        <item x="139"/>
        <item x="738"/>
        <item x="140"/>
        <item x="739"/>
        <item x="740"/>
        <item x="741"/>
        <item x="742"/>
        <item x="141"/>
        <item x="1277"/>
        <item x="743"/>
        <item x="142"/>
        <item x="143"/>
        <item x="144"/>
        <item x="145"/>
        <item x="1202"/>
        <item x="1298"/>
        <item x="146"/>
        <item x="1243"/>
        <item x="147"/>
        <item x="148"/>
        <item x="744"/>
        <item x="1114"/>
        <item x="1324"/>
        <item x="149"/>
        <item x="150"/>
        <item x="151"/>
        <item x="746"/>
        <item x="1343"/>
        <item x="152"/>
        <item x="1115"/>
        <item x="153"/>
        <item x="154"/>
        <item x="155"/>
        <item x="747"/>
        <item x="156"/>
        <item x="1299"/>
        <item x="1300"/>
        <item x="748"/>
        <item x="157"/>
        <item x="749"/>
        <item x="1301"/>
        <item x="158"/>
        <item x="1116"/>
        <item x="750"/>
        <item x="159"/>
        <item x="751"/>
        <item x="752"/>
        <item x="753"/>
        <item x="754"/>
        <item x="1159"/>
        <item x="160"/>
        <item x="755"/>
        <item x="756"/>
        <item x="757"/>
        <item x="161"/>
        <item x="1117"/>
        <item x="758"/>
        <item x="162"/>
        <item x="759"/>
        <item x="163"/>
        <item x="760"/>
        <item x="1302"/>
        <item x="1160"/>
        <item x="761"/>
        <item x="164"/>
        <item x="1344"/>
        <item x="762"/>
        <item x="165"/>
        <item x="166"/>
        <item x="167"/>
        <item x="168"/>
        <item x="169"/>
        <item x="170"/>
        <item x="171"/>
        <item x="172"/>
        <item x="763"/>
        <item x="173"/>
        <item x="1161"/>
        <item x="764"/>
        <item x="765"/>
        <item x="1162"/>
        <item x="1203"/>
        <item x="174"/>
        <item x="766"/>
        <item x="767"/>
        <item x="768"/>
        <item x="769"/>
        <item x="770"/>
        <item x="175"/>
        <item x="176"/>
        <item x="771"/>
        <item x="772"/>
        <item x="773"/>
        <item x="774"/>
        <item x="177"/>
        <item x="775"/>
        <item x="178"/>
        <item x="776"/>
        <item x="1163"/>
        <item x="777"/>
        <item x="179"/>
        <item x="180"/>
        <item x="181"/>
        <item x="778"/>
        <item x="1278"/>
        <item x="779"/>
        <item x="780"/>
        <item x="1118"/>
        <item x="182"/>
        <item x="781"/>
        <item x="184"/>
        <item x="782"/>
        <item x="185"/>
        <item x="783"/>
        <item x="186"/>
        <item x="784"/>
        <item x="785"/>
        <item x="786"/>
        <item x="787"/>
        <item x="187"/>
        <item x="1205"/>
        <item x="188"/>
        <item x="189"/>
        <item x="1119"/>
        <item x="190"/>
        <item x="191"/>
        <item x="192"/>
        <item x="788"/>
        <item x="194"/>
        <item x="789"/>
        <item x="790"/>
        <item x="791"/>
        <item x="792"/>
        <item x="1164"/>
        <item x="1345"/>
        <item x="793"/>
        <item x="196"/>
        <item x="1204"/>
        <item x="795"/>
        <item x="197"/>
        <item x="198"/>
        <item x="199"/>
        <item x="200"/>
        <item x="201"/>
        <item x="202"/>
        <item x="203"/>
        <item x="204"/>
        <item x="796"/>
        <item x="206"/>
        <item x="1244"/>
        <item x="207"/>
        <item x="1165"/>
        <item x="797"/>
        <item x="208"/>
        <item x="209"/>
        <item x="798"/>
        <item x="799"/>
        <item x="800"/>
        <item x="210"/>
        <item x="211"/>
        <item x="212"/>
        <item x="213"/>
        <item x="801"/>
        <item x="1166"/>
        <item x="1206"/>
        <item x="802"/>
        <item x="1167"/>
        <item x="215"/>
        <item x="216"/>
        <item x="1120"/>
        <item x="217"/>
        <item x="803"/>
        <item x="1303"/>
        <item x="1245"/>
        <item x="804"/>
        <item x="805"/>
        <item x="806"/>
        <item x="1279"/>
        <item x="807"/>
        <item x="808"/>
        <item x="219"/>
        <item x="1246"/>
        <item x="809"/>
        <item x="220"/>
        <item x="221"/>
        <item x="222"/>
        <item x="810"/>
        <item x="811"/>
        <item x="223"/>
        <item x="224"/>
        <item x="812"/>
        <item x="225"/>
        <item x="226"/>
        <item x="1304"/>
        <item x="227"/>
        <item x="228"/>
        <item x="821"/>
        <item x="230"/>
        <item x="231"/>
        <item x="232"/>
        <item x="813"/>
        <item x="233"/>
        <item x="234"/>
        <item x="1207"/>
        <item x="1168"/>
        <item x="814"/>
        <item x="815"/>
        <item x="816"/>
        <item x="235"/>
        <item x="236"/>
        <item x="237"/>
        <item x="238"/>
        <item x="239"/>
        <item x="240"/>
        <item x="1208"/>
        <item x="241"/>
        <item x="1305"/>
        <item x="242"/>
        <item x="243"/>
        <item x="244"/>
        <item x="245"/>
        <item x="246"/>
        <item x="817"/>
        <item x="247"/>
        <item x="818"/>
        <item x="248"/>
        <item x="249"/>
        <item x="819"/>
        <item x="820"/>
        <item x="1346"/>
        <item x="250"/>
        <item x="822"/>
        <item x="251"/>
        <item x="823"/>
        <item x="252"/>
        <item x="825"/>
        <item x="826"/>
        <item x="827"/>
        <item x="254"/>
        <item x="828"/>
        <item x="255"/>
        <item x="829"/>
        <item x="830"/>
        <item x="256"/>
        <item x="257"/>
        <item x="1209"/>
        <item x="258"/>
        <item x="831"/>
        <item x="259"/>
        <item x="1247"/>
        <item x="260"/>
        <item x="261"/>
        <item x="262"/>
        <item x="263"/>
        <item x="1210"/>
        <item x="832"/>
        <item x="1211"/>
        <item x="264"/>
        <item x="833"/>
        <item x="1347"/>
        <item x="834"/>
        <item x="265"/>
        <item x="1280"/>
        <item x="266"/>
        <item x="835"/>
        <item x="836"/>
        <item x="267"/>
        <item x="268"/>
        <item x="837"/>
        <item x="269"/>
        <item x="270"/>
        <item x="838"/>
        <item x="839"/>
        <item x="271"/>
        <item x="272"/>
        <item x="273"/>
        <item x="840"/>
        <item x="274"/>
        <item x="841"/>
        <item x="275"/>
        <item x="842"/>
        <item x="843"/>
        <item x="844"/>
        <item x="1348"/>
        <item x="276"/>
        <item x="277"/>
        <item x="278"/>
        <item x="279"/>
        <item x="1212"/>
        <item x="280"/>
        <item x="281"/>
        <item x="845"/>
        <item x="846"/>
        <item x="847"/>
        <item x="848"/>
        <item x="849"/>
        <item x="1248"/>
        <item x="282"/>
        <item x="283"/>
        <item x="850"/>
        <item x="851"/>
        <item x="852"/>
        <item x="284"/>
        <item x="853"/>
        <item x="854"/>
        <item x="855"/>
        <item x="856"/>
        <item x="1249"/>
        <item x="285"/>
        <item x="286"/>
        <item x="857"/>
        <item x="287"/>
        <item x="1325"/>
        <item x="858"/>
        <item x="288"/>
        <item x="289"/>
        <item x="1169"/>
        <item x="1250"/>
        <item x="290"/>
        <item x="291"/>
        <item x="292"/>
        <item x="1349"/>
        <item x="1326"/>
        <item x="293"/>
        <item x="295"/>
        <item x="296"/>
        <item x="297"/>
        <item x="859"/>
        <item x="860"/>
        <item x="861"/>
        <item x="862"/>
        <item x="298"/>
        <item x="1281"/>
        <item x="863"/>
        <item x="864"/>
        <item x="865"/>
        <item x="299"/>
        <item x="866"/>
        <item x="867"/>
        <item x="868"/>
        <item x="869"/>
        <item x="870"/>
        <item x="871"/>
        <item x="872"/>
        <item x="873"/>
        <item x="1251"/>
        <item x="1350"/>
        <item x="874"/>
        <item x="875"/>
        <item x="1170"/>
        <item x="876"/>
        <item x="877"/>
        <item x="878"/>
        <item x="1171"/>
        <item x="879"/>
        <item x="880"/>
        <item x="881"/>
        <item x="882"/>
        <item x="883"/>
        <item x="300"/>
        <item x="884"/>
        <item x="885"/>
        <item x="886"/>
        <item x="887"/>
        <item x="888"/>
        <item x="1351"/>
        <item x="889"/>
        <item x="890"/>
        <item x="301"/>
        <item x="891"/>
        <item x="302"/>
        <item x="303"/>
        <item x="892"/>
        <item x="901"/>
        <item x="893"/>
        <item x="894"/>
        <item x="1252"/>
        <item x="304"/>
        <item x="895"/>
        <item x="896"/>
        <item x="897"/>
        <item x="1253"/>
        <item x="305"/>
        <item x="898"/>
        <item x="306"/>
        <item x="307"/>
        <item x="308"/>
        <item x="1172"/>
        <item x="899"/>
        <item x="900"/>
        <item x="309"/>
        <item x="310"/>
        <item x="312"/>
        <item x="902"/>
        <item x="903"/>
        <item x="313"/>
        <item x="314"/>
        <item x="315"/>
        <item x="904"/>
        <item x="905"/>
        <item x="316"/>
        <item x="906"/>
        <item x="317"/>
        <item x="318"/>
        <item x="907"/>
        <item x="908"/>
        <item x="909"/>
        <item x="910"/>
        <item x="319"/>
        <item x="911"/>
        <item x="320"/>
        <item x="321"/>
        <item x="912"/>
        <item x="914"/>
        <item x="1282"/>
        <item x="913"/>
        <item x="322"/>
        <item x="915"/>
        <item x="323"/>
        <item x="916"/>
        <item x="1121"/>
        <item x="324"/>
        <item x="325"/>
        <item x="917"/>
        <item x="1173"/>
        <item x="326"/>
        <item x="918"/>
        <item x="327"/>
        <item x="1174"/>
        <item x="328"/>
        <item x="329"/>
        <item x="919"/>
        <item x="330"/>
        <item x="1213"/>
        <item x="331"/>
        <item x="920"/>
        <item x="921"/>
        <item x="922"/>
        <item x="1175"/>
        <item x="923"/>
        <item x="1352"/>
        <item x="332"/>
        <item x="333"/>
        <item x="924"/>
        <item x="334"/>
        <item x="335"/>
        <item x="336"/>
        <item x="925"/>
        <item x="1353"/>
        <item x="926"/>
        <item x="1354"/>
        <item x="1122"/>
        <item x="927"/>
        <item x="337"/>
        <item x="338"/>
        <item x="928"/>
        <item x="929"/>
        <item x="339"/>
        <item x="340"/>
        <item x="341"/>
        <item x="1123"/>
        <item x="342"/>
        <item x="930"/>
        <item x="1124"/>
        <item x="343"/>
        <item x="344"/>
        <item x="345"/>
        <item x="346"/>
        <item x="347"/>
        <item x="348"/>
        <item x="931"/>
        <item x="349"/>
        <item x="350"/>
        <item x="351"/>
        <item x="932"/>
        <item x="352"/>
        <item x="933"/>
        <item x="934"/>
        <item x="935"/>
        <item x="353"/>
        <item x="936"/>
        <item x="354"/>
        <item x="937"/>
        <item x="938"/>
        <item x="355"/>
        <item x="939"/>
        <item x="1283"/>
        <item x="1284"/>
        <item x="940"/>
        <item x="941"/>
        <item x="942"/>
        <item x="356"/>
        <item x="943"/>
        <item x="357"/>
        <item x="1327"/>
        <item x="358"/>
        <item x="944"/>
        <item x="359"/>
        <item x="945"/>
        <item x="1214"/>
        <item x="360"/>
        <item x="946"/>
        <item x="947"/>
        <item x="361"/>
        <item x="948"/>
        <item x="949"/>
        <item x="362"/>
        <item x="363"/>
        <item x="364"/>
        <item x="950"/>
        <item x="1215"/>
        <item x="365"/>
        <item x="366"/>
        <item x="1176"/>
        <item x="367"/>
        <item x="1177"/>
        <item x="368"/>
        <item x="369"/>
        <item x="1125"/>
        <item x="370"/>
        <item x="951"/>
        <item x="952"/>
        <item x="371"/>
        <item x="953"/>
        <item x="372"/>
        <item x="1126"/>
        <item x="954"/>
        <item x="373"/>
        <item x="955"/>
        <item x="956"/>
        <item x="374"/>
        <item x="957"/>
        <item x="958"/>
        <item x="375"/>
        <item x="1285"/>
        <item x="959"/>
        <item x="376"/>
        <item x="377"/>
        <item x="1178"/>
        <item x="960"/>
        <item x="961"/>
        <item x="962"/>
        <item x="378"/>
        <item x="379"/>
        <item x="1127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963"/>
        <item x="391"/>
        <item x="392"/>
        <item x="964"/>
        <item x="965"/>
        <item x="1179"/>
        <item x="966"/>
        <item x="967"/>
        <item x="393"/>
        <item x="968"/>
        <item x="394"/>
        <item x="395"/>
        <item x="1216"/>
        <item x="1180"/>
        <item x="396"/>
        <item x="397"/>
        <item x="398"/>
        <item x="1128"/>
        <item x="969"/>
        <item x="970"/>
        <item x="971"/>
        <item x="1181"/>
        <item x="399"/>
        <item x="400"/>
        <item x="1217"/>
        <item x="1129"/>
        <item x="1182"/>
        <item x="401"/>
        <item x="402"/>
        <item x="972"/>
        <item x="973"/>
        <item x="1328"/>
        <item x="974"/>
        <item x="1355"/>
        <item x="975"/>
        <item x="976"/>
        <item x="403"/>
        <item x="1254"/>
        <item x="977"/>
        <item x="404"/>
        <item x="978"/>
        <item x="979"/>
        <item x="405"/>
        <item x="980"/>
        <item x="981"/>
        <item x="982"/>
        <item x="407"/>
        <item x="408"/>
        <item x="995"/>
        <item x="997"/>
        <item x="409"/>
        <item x="998"/>
        <item x="999"/>
        <item x="996"/>
        <item x="983"/>
        <item x="410"/>
        <item x="984"/>
        <item x="985"/>
        <item x="986"/>
        <item x="987"/>
        <item x="988"/>
        <item x="989"/>
        <item x="411"/>
        <item x="990"/>
        <item x="412"/>
        <item x="413"/>
        <item x="991"/>
        <item x="414"/>
        <item x="993"/>
        <item x="992"/>
        <item x="994"/>
        <item x="415"/>
        <item x="1000"/>
        <item x="416"/>
        <item x="417"/>
        <item x="418"/>
        <item x="419"/>
        <item x="1001"/>
        <item x="420"/>
        <item x="1002"/>
        <item x="421"/>
        <item x="1306"/>
        <item x="422"/>
        <item x="423"/>
        <item x="424"/>
        <item x="425"/>
        <item x="426"/>
        <item x="427"/>
        <item x="428"/>
        <item x="1003"/>
        <item x="429"/>
        <item x="1307"/>
        <item x="430"/>
        <item x="431"/>
        <item x="432"/>
        <item x="1004"/>
        <item x="1286"/>
        <item x="433"/>
        <item x="1218"/>
        <item x="1005"/>
        <item x="1006"/>
        <item x="434"/>
        <item x="435"/>
        <item x="1007"/>
        <item x="1008"/>
        <item x="1009"/>
        <item x="1010"/>
        <item x="1011"/>
        <item x="1012"/>
        <item x="436"/>
        <item x="437"/>
        <item x="1130"/>
        <item x="438"/>
        <item x="1013"/>
        <item x="1308"/>
        <item x="1014"/>
        <item x="439"/>
        <item x="440"/>
        <item x="441"/>
        <item x="442"/>
        <item x="443"/>
        <item x="1015"/>
        <item x="444"/>
        <item x="445"/>
        <item x="446"/>
        <item x="447"/>
        <item x="448"/>
        <item x="1183"/>
        <item x="1131"/>
        <item x="449"/>
        <item x="1329"/>
        <item x="450"/>
        <item x="1016"/>
        <item x="451"/>
        <item x="452"/>
        <item x="1017"/>
        <item x="453"/>
        <item x="454"/>
        <item x="455"/>
        <item x="1132"/>
        <item x="1133"/>
        <item x="456"/>
        <item x="457"/>
        <item x="1287"/>
        <item x="1134"/>
        <item x="1255"/>
        <item x="458"/>
        <item x="459"/>
        <item x="460"/>
        <item x="1256"/>
        <item x="1309"/>
        <item x="1219"/>
        <item x="461"/>
        <item x="1184"/>
        <item x="1018"/>
        <item x="1020"/>
        <item x="1019"/>
        <item x="1185"/>
        <item x="1021"/>
        <item x="1022"/>
        <item x="1023"/>
        <item x="1356"/>
        <item x="1024"/>
        <item x="1025"/>
        <item x="462"/>
        <item x="463"/>
        <item x="1026"/>
        <item x="1357"/>
        <item x="464"/>
        <item x="1027"/>
        <item x="465"/>
        <item x="1028"/>
        <item x="466"/>
        <item x="1029"/>
        <item x="1030"/>
        <item x="1031"/>
        <item x="467"/>
        <item x="468"/>
        <item x="1257"/>
        <item x="1032"/>
        <item x="470"/>
        <item x="1033"/>
        <item x="471"/>
        <item x="472"/>
        <item x="473"/>
        <item x="1034"/>
        <item x="1035"/>
        <item x="1036"/>
        <item x="1037"/>
        <item x="1038"/>
        <item x="1258"/>
        <item x="474"/>
        <item x="475"/>
        <item x="1039"/>
        <item x="476"/>
        <item x="477"/>
        <item x="478"/>
        <item x="479"/>
        <item x="480"/>
        <item x="481"/>
        <item x="1259"/>
        <item x="1040"/>
        <item x="1330"/>
        <item x="1260"/>
        <item x="1041"/>
        <item x="1042"/>
        <item x="483"/>
        <item x="1043"/>
        <item x="484"/>
        <item x="485"/>
        <item x="486"/>
        <item x="487"/>
        <item x="488"/>
        <item x="489"/>
        <item x="490"/>
        <item x="491"/>
        <item x="1261"/>
        <item x="492"/>
        <item x="1310"/>
        <item x="493"/>
        <item x="494"/>
        <item x="1044"/>
        <item x="1046"/>
        <item x="495"/>
        <item x="1186"/>
        <item x="496"/>
        <item x="497"/>
        <item x="1045"/>
        <item x="498"/>
        <item x="1220"/>
        <item x="499"/>
        <item x="500"/>
        <item x="501"/>
        <item x="1331"/>
        <item x="1047"/>
        <item x="1262"/>
        <item x="1221"/>
        <item x="1048"/>
        <item x="1049"/>
        <item x="1050"/>
        <item x="1051"/>
        <item x="1187"/>
        <item x="1222"/>
        <item x="1288"/>
        <item x="502"/>
        <item x="503"/>
        <item x="504"/>
        <item x="1053"/>
        <item x="505"/>
        <item x="1054"/>
        <item x="506"/>
        <item x="507"/>
        <item x="508"/>
        <item x="1188"/>
        <item x="1055"/>
        <item x="1263"/>
        <item x="1056"/>
        <item x="509"/>
        <item x="510"/>
        <item x="1223"/>
        <item x="1224"/>
        <item x="1135"/>
        <item x="1136"/>
        <item x="1311"/>
        <item x="1057"/>
        <item x="1189"/>
        <item x="1358"/>
        <item x="511"/>
        <item x="1058"/>
        <item x="512"/>
        <item x="1264"/>
        <item x="1060"/>
        <item x="1359"/>
        <item x="513"/>
        <item x="514"/>
        <item x="515"/>
        <item x="516"/>
        <item x="517"/>
        <item x="518"/>
        <item x="519"/>
        <item x="520"/>
        <item x="1061"/>
        <item x="521"/>
        <item x="522"/>
        <item x="523"/>
        <item x="524"/>
        <item x="525"/>
        <item x="1225"/>
        <item x="1137"/>
        <item x="526"/>
        <item x="527"/>
        <item x="528"/>
        <item x="529"/>
        <item x="530"/>
        <item x="1062"/>
        <item x="531"/>
        <item x="532"/>
        <item x="533"/>
        <item x="534"/>
        <item x="535"/>
        <item x="536"/>
        <item x="1312"/>
        <item x="537"/>
        <item x="1332"/>
        <item x="538"/>
        <item x="539"/>
        <item x="540"/>
        <item x="541"/>
        <item x="542"/>
        <item x="543"/>
        <item x="544"/>
        <item x="545"/>
        <item x="1063"/>
        <item x="546"/>
        <item x="1064"/>
        <item x="547"/>
        <item x="1065"/>
        <item x="1066"/>
        <item x="1190"/>
        <item x="1067"/>
        <item x="1191"/>
        <item x="1265"/>
        <item x="1068"/>
        <item x="1069"/>
        <item x="1070"/>
        <item x="1071"/>
        <item x="548"/>
        <item x="549"/>
        <item x="1072"/>
        <item x="1073"/>
        <item x="1078"/>
        <item x="1074"/>
        <item x="550"/>
        <item x="551"/>
        <item x="552"/>
        <item x="553"/>
        <item x="554"/>
        <item x="555"/>
        <item x="1226"/>
        <item x="556"/>
        <item x="1075"/>
        <item x="1076"/>
        <item x="1077"/>
        <item x="1079"/>
        <item x="557"/>
        <item x="1227"/>
        <item x="1228"/>
        <item x="558"/>
        <item x="1080"/>
        <item x="1138"/>
        <item x="1192"/>
        <item x="1081"/>
        <item x="559"/>
        <item x="1193"/>
        <item x="560"/>
        <item x="561"/>
        <item x="562"/>
        <item x="563"/>
        <item x="564"/>
        <item x="565"/>
        <item x="566"/>
        <item x="567"/>
        <item x="1266"/>
        <item x="568"/>
        <item x="1194"/>
        <item x="569"/>
        <item x="1082"/>
        <item x="1083"/>
        <item x="1289"/>
        <item x="1313"/>
        <item x="570"/>
        <item x="1084"/>
        <item x="1290"/>
        <item x="1085"/>
        <item x="571"/>
        <item x="572"/>
        <item x="573"/>
        <item x="1086"/>
        <item x="1087"/>
        <item x="1333"/>
        <item x="574"/>
        <item x="1088"/>
        <item x="1267"/>
        <item x="575"/>
        <item x="576"/>
        <item x="577"/>
        <item x="1360"/>
        <item x="578"/>
        <item x="1089"/>
        <item x="1314"/>
        <item x="579"/>
        <item x="580"/>
        <item x="1090"/>
        <item x="581"/>
        <item x="582"/>
        <item x="1315"/>
        <item x="1091"/>
        <item x="583"/>
        <item x="584"/>
        <item x="585"/>
        <item x="1229"/>
        <item x="1195"/>
        <item x="586"/>
        <item x="587"/>
        <item x="1092"/>
        <item x="1093"/>
        <item x="588"/>
        <item x="1094"/>
        <item x="1139"/>
        <item x="1097"/>
        <item x="1095"/>
        <item x="1096"/>
        <item x="1268"/>
        <item x="109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dataField="1" compact="0" outline="0" showAll="0"/>
    <pivotField axis="axisPage" compact="0" outline="0" showAll="0">
      <items count="11">
        <item x="8"/>
        <item x="2"/>
        <item x="3"/>
        <item x="0"/>
        <item x="5"/>
        <item x="4"/>
        <item x="1"/>
        <item x="7"/>
        <item x="6"/>
        <item x="9"/>
        <item t="default"/>
      </items>
    </pivotField>
    <pivotField axis="axisPage" compact="0" outline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compact="0" outline="0" showAll="0"/>
    <pivotField compact="0" outline="0" showAll="0"/>
  </pivotFields>
  <rowFields count="2">
    <field x="2"/>
    <field x="-2"/>
  </rowFields>
  <rowItems count="20">
    <i>
      <x v="11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7"/>
      <x/>
    </i>
    <i r="1" i="1">
      <x v="1"/>
    </i>
    <i>
      <x v="390"/>
      <x/>
    </i>
    <i r="1" i="1">
      <x v="1"/>
    </i>
    <i>
      <x v="791"/>
      <x/>
    </i>
    <i r="1" i="1">
      <x v="1"/>
    </i>
    <i>
      <x v="913"/>
      <x/>
    </i>
    <i r="1" i="1">
      <x v="1"/>
    </i>
    <i>
      <x v="722"/>
      <x/>
    </i>
    <i r="1" i="1">
      <x v="1"/>
    </i>
    <i>
      <x v="168"/>
      <x/>
    </i>
    <i r="1" i="1">
      <x v="1"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1" item="0" hier="-1"/>
    <pageField fld="6" hier="-1"/>
    <pageField fld="5" hier="-1"/>
  </pageFields>
  <dataFields count="2">
    <dataField name="Aantal " fld="3" baseField="0" baseItem="0" numFmtId="3"/>
    <dataField name="Popul." fld="4" baseField="0" baseItem="0"/>
  </dataFields>
  <formats count="1">
    <format dxfId="1">
      <pivotArea dataOnly="0" outline="0" fieldPosition="0">
        <references count="1">
          <reference field="4294967294" count="1">
            <x v="1"/>
          </reference>
        </references>
      </pivotArea>
    </format>
  </formats>
  <pivotTableStyleInfo name="PivotStyleMedium4" showRowHeaders="1" showColHeaders="1" showRowStripes="0" showColStripes="0" showLastColumn="1"/>
  <filters count="1">
    <filter fld="2" type="count" evalOrder="-1" id="3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73FD83-B56B-4B73-8067-191D547EABE5}" name="Draaitabel3" cacheId="0" applyNumberFormats="0" applyBorderFormats="0" applyFontFormats="0" applyPatternFormats="0" applyAlignmentFormats="0" applyWidthHeightFormats="1" dataCaption="Waarden" updatedVersion="6" minRefreshableVersion="3" useAutoFormatting="1" rowGrandTotals="0" itemPrintTitles="1" createdVersion="6" indent="0" compact="0" compactData="0" multipleFieldFilters="0" fieldListSortAscending="1">
  <location ref="B7:D17" firstHeaderRow="0" firstDataRow="1" firstDataCol="1" rowPageCount="4" colPageCount="1"/>
  <pivotFields count="9">
    <pivotField axis="axisPage" compact="0" outline="0" showAll="0" sortType="ascending">
      <items count="6">
        <item x="4"/>
        <item x="3"/>
        <item x="2"/>
        <item x="1"/>
        <item x="0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 measureFilter="1" sortType="descending">
      <items count="1362">
        <item x="183"/>
        <item x="193"/>
        <item x="195"/>
        <item x="794"/>
        <item x="205"/>
        <item x="214"/>
        <item x="218"/>
        <item x="229"/>
        <item x="824"/>
        <item x="253"/>
        <item x="702"/>
        <item x="406"/>
        <item x="1052"/>
        <item x="311"/>
        <item x="82"/>
        <item x="482"/>
        <item x="1059"/>
        <item x="294"/>
        <item x="469"/>
        <item x="1269"/>
        <item x="589"/>
        <item x="590"/>
        <item x="0"/>
        <item x="591"/>
        <item x="1"/>
        <item x="2"/>
        <item x="3"/>
        <item x="592"/>
        <item x="4"/>
        <item x="5"/>
        <item x="593"/>
        <item x="6"/>
        <item x="7"/>
        <item x="8"/>
        <item x="594"/>
        <item x="1316"/>
        <item x="9"/>
        <item x="10"/>
        <item x="11"/>
        <item x="1270"/>
        <item x="1196"/>
        <item x="12"/>
        <item x="1334"/>
        <item x="595"/>
        <item x="1140"/>
        <item x="596"/>
        <item x="1141"/>
        <item x="13"/>
        <item x="14"/>
        <item x="1099"/>
        <item x="15"/>
        <item x="16"/>
        <item x="17"/>
        <item x="597"/>
        <item x="1335"/>
        <item x="598"/>
        <item x="18"/>
        <item x="599"/>
        <item x="600"/>
        <item x="1230"/>
        <item x="601"/>
        <item x="602"/>
        <item x="1231"/>
        <item x="603"/>
        <item x="604"/>
        <item x="605"/>
        <item x="19"/>
        <item x="606"/>
        <item x="607"/>
        <item x="608"/>
        <item x="1142"/>
        <item x="609"/>
        <item x="610"/>
        <item x="611"/>
        <item x="612"/>
        <item x="613"/>
        <item x="617"/>
        <item x="20"/>
        <item x="614"/>
        <item x="21"/>
        <item x="615"/>
        <item x="616"/>
        <item x="1271"/>
        <item x="1100"/>
        <item x="1336"/>
        <item x="618"/>
        <item x="1197"/>
        <item x="1272"/>
        <item x="1273"/>
        <item x="619"/>
        <item x="620"/>
        <item x="1143"/>
        <item x="621"/>
        <item x="622"/>
        <item x="1337"/>
        <item x="22"/>
        <item x="623"/>
        <item x="23"/>
        <item x="24"/>
        <item x="25"/>
        <item x="26"/>
        <item x="27"/>
        <item x="1317"/>
        <item x="624"/>
        <item x="28"/>
        <item x="29"/>
        <item x="30"/>
        <item x="1318"/>
        <item x="31"/>
        <item x="625"/>
        <item x="1291"/>
        <item x="626"/>
        <item x="627"/>
        <item x="628"/>
        <item x="629"/>
        <item x="1144"/>
        <item x="630"/>
        <item x="631"/>
        <item x="32"/>
        <item x="632"/>
        <item x="633"/>
        <item x="33"/>
        <item x="34"/>
        <item x="1198"/>
        <item x="634"/>
        <item x="635"/>
        <item x="35"/>
        <item x="36"/>
        <item x="636"/>
        <item x="637"/>
        <item x="37"/>
        <item x="1199"/>
        <item x="38"/>
        <item x="39"/>
        <item x="40"/>
        <item x="41"/>
        <item x="638"/>
        <item x="1232"/>
        <item x="42"/>
        <item x="43"/>
        <item x="44"/>
        <item x="1292"/>
        <item x="639"/>
        <item x="640"/>
        <item x="45"/>
        <item x="46"/>
        <item x="1293"/>
        <item x="47"/>
        <item x="641"/>
        <item x="48"/>
        <item x="1233"/>
        <item x="49"/>
        <item x="1200"/>
        <item x="50"/>
        <item x="51"/>
        <item x="52"/>
        <item x="53"/>
        <item x="642"/>
        <item x="643"/>
        <item x="54"/>
        <item x="55"/>
        <item x="56"/>
        <item x="57"/>
        <item x="58"/>
        <item x="1319"/>
        <item x="59"/>
        <item x="1101"/>
        <item x="60"/>
        <item x="61"/>
        <item x="62"/>
        <item x="1145"/>
        <item x="63"/>
        <item x="64"/>
        <item x="65"/>
        <item x="644"/>
        <item x="66"/>
        <item x="67"/>
        <item x="68"/>
        <item x="1102"/>
        <item x="69"/>
        <item x="1274"/>
        <item x="645"/>
        <item x="646"/>
        <item x="70"/>
        <item x="71"/>
        <item x="647"/>
        <item x="648"/>
        <item x="649"/>
        <item x="1275"/>
        <item x="1234"/>
        <item x="650"/>
        <item x="659"/>
        <item x="1146"/>
        <item x="72"/>
        <item x="651"/>
        <item x="73"/>
        <item x="1338"/>
        <item x="1339"/>
        <item x="1147"/>
        <item x="652"/>
        <item x="1148"/>
        <item x="653"/>
        <item x="654"/>
        <item x="655"/>
        <item x="74"/>
        <item x="75"/>
        <item x="76"/>
        <item x="1149"/>
        <item x="77"/>
        <item x="656"/>
        <item x="1150"/>
        <item x="657"/>
        <item x="1103"/>
        <item x="78"/>
        <item x="79"/>
        <item x="80"/>
        <item x="658"/>
        <item x="81"/>
        <item x="1320"/>
        <item x="660"/>
        <item x="661"/>
        <item x="83"/>
        <item x="84"/>
        <item x="85"/>
        <item x="1104"/>
        <item x="662"/>
        <item x="86"/>
        <item x="87"/>
        <item x="88"/>
        <item x="89"/>
        <item x="663"/>
        <item x="1321"/>
        <item x="1294"/>
        <item x="90"/>
        <item x="664"/>
        <item x="91"/>
        <item x="92"/>
        <item x="93"/>
        <item x="94"/>
        <item x="665"/>
        <item x="95"/>
        <item x="96"/>
        <item x="97"/>
        <item x="98"/>
        <item x="666"/>
        <item x="1201"/>
        <item x="667"/>
        <item x="99"/>
        <item x="1105"/>
        <item x="1106"/>
        <item x="1276"/>
        <item x="100"/>
        <item x="668"/>
        <item x="101"/>
        <item x="102"/>
        <item x="669"/>
        <item x="670"/>
        <item x="103"/>
        <item x="671"/>
        <item x="104"/>
        <item x="1151"/>
        <item x="672"/>
        <item x="1295"/>
        <item x="105"/>
        <item x="106"/>
        <item x="1296"/>
        <item x="107"/>
        <item x="673"/>
        <item x="108"/>
        <item x="674"/>
        <item x="109"/>
        <item x="675"/>
        <item x="110"/>
        <item x="111"/>
        <item x="676"/>
        <item x="1340"/>
        <item x="112"/>
        <item x="1107"/>
        <item x="677"/>
        <item x="113"/>
        <item x="1322"/>
        <item x="1235"/>
        <item x="114"/>
        <item x="1297"/>
        <item x="115"/>
        <item x="116"/>
        <item x="1323"/>
        <item x="117"/>
        <item x="1108"/>
        <item x="678"/>
        <item x="679"/>
        <item x="680"/>
        <item x="681"/>
        <item x="682"/>
        <item x="683"/>
        <item x="1152"/>
        <item x="118"/>
        <item x="1109"/>
        <item x="684"/>
        <item x="119"/>
        <item x="685"/>
        <item x="120"/>
        <item x="686"/>
        <item x="687"/>
        <item x="688"/>
        <item x="689"/>
        <item x="690"/>
        <item x="691"/>
        <item x="1153"/>
        <item x="692"/>
        <item x="693"/>
        <item x="694"/>
        <item x="695"/>
        <item x="696"/>
        <item x="697"/>
        <item x="1236"/>
        <item x="1341"/>
        <item x="698"/>
        <item x="699"/>
        <item x="700"/>
        <item x="701"/>
        <item x="121"/>
        <item x="122"/>
        <item x="1237"/>
        <item x="703"/>
        <item x="1238"/>
        <item x="1110"/>
        <item x="123"/>
        <item x="124"/>
        <item x="125"/>
        <item x="1111"/>
        <item x="1112"/>
        <item x="1239"/>
        <item x="1154"/>
        <item x="1240"/>
        <item x="704"/>
        <item x="1241"/>
        <item x="705"/>
        <item x="706"/>
        <item x="707"/>
        <item x="708"/>
        <item x="126"/>
        <item x="709"/>
        <item x="127"/>
        <item x="710"/>
        <item x="711"/>
        <item x="1242"/>
        <item x="1113"/>
        <item x="712"/>
        <item x="713"/>
        <item x="714"/>
        <item x="128"/>
        <item x="129"/>
        <item x="130"/>
        <item x="131"/>
        <item x="715"/>
        <item x="1155"/>
        <item x="716"/>
        <item x="717"/>
        <item x="718"/>
        <item x="719"/>
        <item x="720"/>
        <item x="721"/>
        <item x="722"/>
        <item x="723"/>
        <item x="725"/>
        <item x="1342"/>
        <item x="724"/>
        <item x="1156"/>
        <item x="726"/>
        <item x="132"/>
        <item x="1157"/>
        <item x="1158"/>
        <item x="727"/>
        <item x="745"/>
        <item x="133"/>
        <item x="728"/>
        <item x="729"/>
        <item x="730"/>
        <item x="134"/>
        <item x="731"/>
        <item x="732"/>
        <item x="135"/>
        <item x="733"/>
        <item x="734"/>
        <item x="735"/>
        <item x="736"/>
        <item x="136"/>
        <item x="737"/>
        <item x="137"/>
        <item x="138"/>
        <item x="139"/>
        <item x="738"/>
        <item x="140"/>
        <item x="739"/>
        <item x="740"/>
        <item x="741"/>
        <item x="742"/>
        <item x="141"/>
        <item x="1277"/>
        <item x="743"/>
        <item x="142"/>
        <item x="143"/>
        <item x="144"/>
        <item x="145"/>
        <item x="1202"/>
        <item x="1298"/>
        <item x="146"/>
        <item x="1243"/>
        <item x="147"/>
        <item x="148"/>
        <item x="744"/>
        <item x="1114"/>
        <item x="1324"/>
        <item x="149"/>
        <item x="150"/>
        <item x="151"/>
        <item x="746"/>
        <item x="1343"/>
        <item x="152"/>
        <item x="1115"/>
        <item x="153"/>
        <item x="154"/>
        <item x="155"/>
        <item x="747"/>
        <item x="156"/>
        <item x="1299"/>
        <item x="1300"/>
        <item x="748"/>
        <item x="157"/>
        <item x="749"/>
        <item x="1301"/>
        <item x="158"/>
        <item x="1116"/>
        <item x="750"/>
        <item x="159"/>
        <item x="751"/>
        <item x="752"/>
        <item x="753"/>
        <item x="754"/>
        <item x="1159"/>
        <item x="160"/>
        <item x="755"/>
        <item x="756"/>
        <item x="757"/>
        <item x="161"/>
        <item x="1117"/>
        <item x="758"/>
        <item x="162"/>
        <item x="759"/>
        <item x="163"/>
        <item x="760"/>
        <item x="1302"/>
        <item x="1160"/>
        <item x="761"/>
        <item x="164"/>
        <item x="1344"/>
        <item x="762"/>
        <item x="165"/>
        <item x="166"/>
        <item x="167"/>
        <item x="168"/>
        <item x="169"/>
        <item x="170"/>
        <item x="171"/>
        <item x="172"/>
        <item x="763"/>
        <item x="173"/>
        <item x="1161"/>
        <item x="764"/>
        <item x="765"/>
        <item x="1162"/>
        <item x="1203"/>
        <item x="174"/>
        <item x="766"/>
        <item x="767"/>
        <item x="768"/>
        <item x="769"/>
        <item x="770"/>
        <item x="175"/>
        <item x="176"/>
        <item x="771"/>
        <item x="772"/>
        <item x="773"/>
        <item x="774"/>
        <item x="177"/>
        <item x="775"/>
        <item x="178"/>
        <item x="776"/>
        <item x="1163"/>
        <item x="777"/>
        <item x="179"/>
        <item x="180"/>
        <item x="181"/>
        <item x="778"/>
        <item x="1278"/>
        <item x="779"/>
        <item x="780"/>
        <item x="1118"/>
        <item x="182"/>
        <item x="781"/>
        <item x="184"/>
        <item x="782"/>
        <item x="185"/>
        <item x="783"/>
        <item x="186"/>
        <item x="784"/>
        <item x="785"/>
        <item x="786"/>
        <item x="787"/>
        <item x="187"/>
        <item x="1205"/>
        <item x="188"/>
        <item x="189"/>
        <item x="1119"/>
        <item x="190"/>
        <item x="191"/>
        <item x="192"/>
        <item x="788"/>
        <item x="194"/>
        <item x="789"/>
        <item x="790"/>
        <item x="791"/>
        <item x="792"/>
        <item x="1164"/>
        <item x="1345"/>
        <item x="793"/>
        <item x="196"/>
        <item x="1204"/>
        <item x="795"/>
        <item x="197"/>
        <item x="198"/>
        <item x="199"/>
        <item x="200"/>
        <item x="201"/>
        <item x="202"/>
        <item x="203"/>
        <item x="204"/>
        <item x="796"/>
        <item x="206"/>
        <item x="1244"/>
        <item x="207"/>
        <item x="1165"/>
        <item x="797"/>
        <item x="208"/>
        <item x="209"/>
        <item x="798"/>
        <item x="799"/>
        <item x="800"/>
        <item x="210"/>
        <item x="211"/>
        <item x="212"/>
        <item x="213"/>
        <item x="801"/>
        <item x="1166"/>
        <item x="1206"/>
        <item x="802"/>
        <item x="1167"/>
        <item x="215"/>
        <item x="216"/>
        <item x="1120"/>
        <item x="217"/>
        <item x="803"/>
        <item x="1303"/>
        <item x="1245"/>
        <item x="804"/>
        <item x="805"/>
        <item x="806"/>
        <item x="1279"/>
        <item x="807"/>
        <item x="808"/>
        <item x="219"/>
        <item x="1246"/>
        <item x="809"/>
        <item x="220"/>
        <item x="221"/>
        <item x="222"/>
        <item x="810"/>
        <item x="811"/>
        <item x="223"/>
        <item x="224"/>
        <item x="812"/>
        <item x="225"/>
        <item x="226"/>
        <item x="1304"/>
        <item x="227"/>
        <item x="228"/>
        <item x="821"/>
        <item x="230"/>
        <item x="231"/>
        <item x="232"/>
        <item x="813"/>
        <item x="233"/>
        <item x="234"/>
        <item x="1207"/>
        <item x="1168"/>
        <item x="814"/>
        <item x="815"/>
        <item x="816"/>
        <item x="235"/>
        <item x="236"/>
        <item x="237"/>
        <item x="238"/>
        <item x="239"/>
        <item x="240"/>
        <item x="1208"/>
        <item x="241"/>
        <item x="1305"/>
        <item x="242"/>
        <item x="243"/>
        <item x="244"/>
        <item x="245"/>
        <item x="246"/>
        <item x="817"/>
        <item x="247"/>
        <item x="818"/>
        <item x="248"/>
        <item x="249"/>
        <item x="819"/>
        <item x="820"/>
        <item x="1346"/>
        <item x="250"/>
        <item x="822"/>
        <item x="251"/>
        <item x="823"/>
        <item x="252"/>
        <item x="825"/>
        <item x="826"/>
        <item x="827"/>
        <item x="254"/>
        <item x="828"/>
        <item x="255"/>
        <item x="829"/>
        <item x="830"/>
        <item x="256"/>
        <item x="257"/>
        <item x="1209"/>
        <item x="258"/>
        <item x="831"/>
        <item x="259"/>
        <item x="1247"/>
        <item x="260"/>
        <item x="261"/>
        <item x="262"/>
        <item x="263"/>
        <item x="1210"/>
        <item x="832"/>
        <item x="1211"/>
        <item x="264"/>
        <item x="833"/>
        <item x="1347"/>
        <item x="834"/>
        <item x="265"/>
        <item x="1280"/>
        <item x="266"/>
        <item x="835"/>
        <item x="836"/>
        <item x="267"/>
        <item x="268"/>
        <item x="837"/>
        <item x="269"/>
        <item x="270"/>
        <item x="838"/>
        <item x="839"/>
        <item x="271"/>
        <item x="272"/>
        <item x="273"/>
        <item x="840"/>
        <item x="274"/>
        <item x="841"/>
        <item x="275"/>
        <item x="842"/>
        <item x="843"/>
        <item x="844"/>
        <item x="1348"/>
        <item x="276"/>
        <item x="277"/>
        <item x="278"/>
        <item x="279"/>
        <item x="1212"/>
        <item x="280"/>
        <item x="281"/>
        <item x="845"/>
        <item x="846"/>
        <item x="847"/>
        <item x="848"/>
        <item x="849"/>
        <item x="1248"/>
        <item x="282"/>
        <item x="283"/>
        <item x="850"/>
        <item x="851"/>
        <item x="852"/>
        <item x="284"/>
        <item x="853"/>
        <item x="854"/>
        <item x="855"/>
        <item x="856"/>
        <item x="1249"/>
        <item x="285"/>
        <item x="286"/>
        <item x="857"/>
        <item x="287"/>
        <item x="1325"/>
        <item x="858"/>
        <item x="288"/>
        <item x="289"/>
        <item x="1169"/>
        <item x="1250"/>
        <item x="290"/>
        <item x="291"/>
        <item x="292"/>
        <item x="1349"/>
        <item x="1326"/>
        <item x="293"/>
        <item x="295"/>
        <item x="296"/>
        <item x="297"/>
        <item x="859"/>
        <item x="860"/>
        <item x="861"/>
        <item x="862"/>
        <item x="298"/>
        <item x="1281"/>
        <item x="863"/>
        <item x="864"/>
        <item x="865"/>
        <item x="299"/>
        <item x="866"/>
        <item x="867"/>
        <item x="868"/>
        <item x="869"/>
        <item x="870"/>
        <item x="871"/>
        <item x="872"/>
        <item x="873"/>
        <item x="1251"/>
        <item x="1350"/>
        <item x="874"/>
        <item x="875"/>
        <item x="1170"/>
        <item x="876"/>
        <item x="877"/>
        <item x="878"/>
        <item x="1171"/>
        <item x="879"/>
        <item x="880"/>
        <item x="881"/>
        <item x="882"/>
        <item x="883"/>
        <item x="300"/>
        <item x="884"/>
        <item x="885"/>
        <item x="886"/>
        <item x="887"/>
        <item x="888"/>
        <item x="1351"/>
        <item x="889"/>
        <item x="890"/>
        <item x="301"/>
        <item x="891"/>
        <item x="302"/>
        <item x="303"/>
        <item x="892"/>
        <item x="901"/>
        <item x="893"/>
        <item x="894"/>
        <item x="1252"/>
        <item x="304"/>
        <item x="895"/>
        <item x="896"/>
        <item x="897"/>
        <item x="1253"/>
        <item x="305"/>
        <item x="898"/>
        <item x="306"/>
        <item x="307"/>
        <item x="308"/>
        <item x="1172"/>
        <item x="899"/>
        <item x="900"/>
        <item x="309"/>
        <item x="310"/>
        <item x="312"/>
        <item x="902"/>
        <item x="903"/>
        <item x="313"/>
        <item x="314"/>
        <item x="315"/>
        <item x="904"/>
        <item x="905"/>
        <item x="316"/>
        <item x="906"/>
        <item x="317"/>
        <item x="318"/>
        <item x="907"/>
        <item x="908"/>
        <item x="909"/>
        <item x="910"/>
        <item x="319"/>
        <item x="911"/>
        <item x="320"/>
        <item x="321"/>
        <item x="912"/>
        <item x="914"/>
        <item x="1282"/>
        <item x="913"/>
        <item x="322"/>
        <item x="915"/>
        <item x="323"/>
        <item x="916"/>
        <item x="1121"/>
        <item x="324"/>
        <item x="325"/>
        <item x="917"/>
        <item x="1173"/>
        <item x="326"/>
        <item x="918"/>
        <item x="327"/>
        <item x="1174"/>
        <item x="328"/>
        <item x="329"/>
        <item x="919"/>
        <item x="330"/>
        <item x="1213"/>
        <item x="331"/>
        <item x="920"/>
        <item x="921"/>
        <item x="922"/>
        <item x="1175"/>
        <item x="923"/>
        <item x="1352"/>
        <item x="332"/>
        <item x="333"/>
        <item x="924"/>
        <item x="334"/>
        <item x="335"/>
        <item x="336"/>
        <item x="925"/>
        <item x="1353"/>
        <item x="926"/>
        <item x="1354"/>
        <item x="1122"/>
        <item x="927"/>
        <item x="337"/>
        <item x="338"/>
        <item x="928"/>
        <item x="929"/>
        <item x="339"/>
        <item x="340"/>
        <item x="341"/>
        <item x="1123"/>
        <item x="342"/>
        <item x="930"/>
        <item x="1124"/>
        <item x="343"/>
        <item x="344"/>
        <item x="345"/>
        <item x="346"/>
        <item x="347"/>
        <item x="348"/>
        <item x="931"/>
        <item x="349"/>
        <item x="350"/>
        <item x="351"/>
        <item x="932"/>
        <item x="352"/>
        <item x="933"/>
        <item x="934"/>
        <item x="935"/>
        <item x="353"/>
        <item x="936"/>
        <item x="354"/>
        <item x="937"/>
        <item x="938"/>
        <item x="355"/>
        <item x="939"/>
        <item x="1283"/>
        <item x="1284"/>
        <item x="940"/>
        <item x="941"/>
        <item x="942"/>
        <item x="356"/>
        <item x="943"/>
        <item x="357"/>
        <item x="1327"/>
        <item x="358"/>
        <item x="944"/>
        <item x="359"/>
        <item x="945"/>
        <item x="1214"/>
        <item x="360"/>
        <item x="946"/>
        <item x="947"/>
        <item x="361"/>
        <item x="948"/>
        <item x="949"/>
        <item x="362"/>
        <item x="363"/>
        <item x="364"/>
        <item x="950"/>
        <item x="1215"/>
        <item x="365"/>
        <item x="366"/>
        <item x="1176"/>
        <item x="367"/>
        <item x="1177"/>
        <item x="368"/>
        <item x="369"/>
        <item x="1125"/>
        <item x="370"/>
        <item x="951"/>
        <item x="952"/>
        <item x="371"/>
        <item x="953"/>
        <item x="372"/>
        <item x="1126"/>
        <item x="954"/>
        <item x="373"/>
        <item x="955"/>
        <item x="956"/>
        <item x="374"/>
        <item x="957"/>
        <item x="958"/>
        <item x="375"/>
        <item x="1285"/>
        <item x="959"/>
        <item x="376"/>
        <item x="377"/>
        <item x="1178"/>
        <item x="960"/>
        <item x="961"/>
        <item x="962"/>
        <item x="378"/>
        <item x="379"/>
        <item x="1127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963"/>
        <item x="391"/>
        <item x="392"/>
        <item x="964"/>
        <item x="965"/>
        <item x="1179"/>
        <item x="966"/>
        <item x="967"/>
        <item x="393"/>
        <item x="968"/>
        <item x="394"/>
        <item x="395"/>
        <item x="1216"/>
        <item x="1180"/>
        <item x="396"/>
        <item x="397"/>
        <item x="398"/>
        <item x="1128"/>
        <item x="969"/>
        <item x="970"/>
        <item x="971"/>
        <item x="1181"/>
        <item x="399"/>
        <item x="400"/>
        <item x="1217"/>
        <item x="1129"/>
        <item x="1182"/>
        <item x="401"/>
        <item x="402"/>
        <item x="972"/>
        <item x="973"/>
        <item x="1328"/>
        <item x="974"/>
        <item x="1355"/>
        <item x="975"/>
        <item x="976"/>
        <item x="403"/>
        <item x="1254"/>
        <item x="977"/>
        <item x="404"/>
        <item x="978"/>
        <item x="979"/>
        <item x="405"/>
        <item x="980"/>
        <item x="981"/>
        <item x="982"/>
        <item x="407"/>
        <item x="408"/>
        <item x="995"/>
        <item x="997"/>
        <item x="409"/>
        <item x="998"/>
        <item x="999"/>
        <item x="996"/>
        <item x="983"/>
        <item x="410"/>
        <item x="984"/>
        <item x="985"/>
        <item x="986"/>
        <item x="987"/>
        <item x="988"/>
        <item x="989"/>
        <item x="411"/>
        <item x="990"/>
        <item x="412"/>
        <item x="413"/>
        <item x="991"/>
        <item x="414"/>
        <item x="993"/>
        <item x="992"/>
        <item x="994"/>
        <item x="415"/>
        <item x="1000"/>
        <item x="416"/>
        <item x="417"/>
        <item x="418"/>
        <item x="419"/>
        <item x="1001"/>
        <item x="420"/>
        <item x="1002"/>
        <item x="421"/>
        <item x="1306"/>
        <item x="422"/>
        <item x="423"/>
        <item x="424"/>
        <item x="425"/>
        <item x="426"/>
        <item x="427"/>
        <item x="428"/>
        <item x="1003"/>
        <item x="429"/>
        <item x="1307"/>
        <item x="430"/>
        <item x="431"/>
        <item x="432"/>
        <item x="1004"/>
        <item x="1286"/>
        <item x="433"/>
        <item x="1218"/>
        <item x="1005"/>
        <item x="1006"/>
        <item x="434"/>
        <item x="435"/>
        <item x="1007"/>
        <item x="1008"/>
        <item x="1009"/>
        <item x="1010"/>
        <item x="1011"/>
        <item x="1012"/>
        <item x="436"/>
        <item x="437"/>
        <item x="1130"/>
        <item x="438"/>
        <item x="1013"/>
        <item x="1308"/>
        <item x="1014"/>
        <item x="439"/>
        <item x="440"/>
        <item x="441"/>
        <item x="442"/>
        <item x="443"/>
        <item x="1015"/>
        <item x="444"/>
        <item x="445"/>
        <item x="446"/>
        <item x="447"/>
        <item x="448"/>
        <item x="1183"/>
        <item x="1131"/>
        <item x="449"/>
        <item x="1329"/>
        <item x="450"/>
        <item x="1016"/>
        <item x="451"/>
        <item x="452"/>
        <item x="1017"/>
        <item x="453"/>
        <item x="454"/>
        <item x="455"/>
        <item x="1132"/>
        <item x="1133"/>
        <item x="456"/>
        <item x="457"/>
        <item x="1287"/>
        <item x="1134"/>
        <item x="1255"/>
        <item x="458"/>
        <item x="459"/>
        <item x="460"/>
        <item x="1256"/>
        <item x="1309"/>
        <item x="1219"/>
        <item x="461"/>
        <item x="1184"/>
        <item x="1018"/>
        <item x="1020"/>
        <item x="1019"/>
        <item x="1185"/>
        <item x="1021"/>
        <item x="1022"/>
        <item x="1023"/>
        <item x="1356"/>
        <item x="1024"/>
        <item x="1025"/>
        <item x="462"/>
        <item x="463"/>
        <item x="1026"/>
        <item x="1357"/>
        <item x="464"/>
        <item x="1027"/>
        <item x="465"/>
        <item x="1028"/>
        <item x="466"/>
        <item x="1029"/>
        <item x="1030"/>
        <item x="1031"/>
        <item x="467"/>
        <item x="468"/>
        <item x="1257"/>
        <item x="1032"/>
        <item x="470"/>
        <item x="1033"/>
        <item x="471"/>
        <item x="472"/>
        <item x="473"/>
        <item x="1034"/>
        <item x="1035"/>
        <item x="1036"/>
        <item x="1037"/>
        <item x="1038"/>
        <item x="1258"/>
        <item x="474"/>
        <item x="475"/>
        <item x="1039"/>
        <item x="476"/>
        <item x="477"/>
        <item x="478"/>
        <item x="479"/>
        <item x="480"/>
        <item x="481"/>
        <item x="1259"/>
        <item x="1040"/>
        <item x="1330"/>
        <item x="1260"/>
        <item x="1041"/>
        <item x="1042"/>
        <item x="483"/>
        <item x="1043"/>
        <item x="484"/>
        <item x="485"/>
        <item x="486"/>
        <item x="487"/>
        <item x="488"/>
        <item x="489"/>
        <item x="490"/>
        <item x="491"/>
        <item x="1261"/>
        <item x="492"/>
        <item x="1310"/>
        <item x="493"/>
        <item x="494"/>
        <item x="1044"/>
        <item x="1046"/>
        <item x="495"/>
        <item x="1186"/>
        <item x="496"/>
        <item x="497"/>
        <item x="1045"/>
        <item x="498"/>
        <item x="1220"/>
        <item x="499"/>
        <item x="500"/>
        <item x="501"/>
        <item x="1331"/>
        <item x="1047"/>
        <item x="1262"/>
        <item x="1221"/>
        <item x="1048"/>
        <item x="1049"/>
        <item x="1050"/>
        <item x="1051"/>
        <item x="1187"/>
        <item x="1222"/>
        <item x="1288"/>
        <item x="502"/>
        <item x="503"/>
        <item x="504"/>
        <item x="1053"/>
        <item x="505"/>
        <item x="1054"/>
        <item x="506"/>
        <item x="507"/>
        <item x="508"/>
        <item x="1188"/>
        <item x="1055"/>
        <item x="1263"/>
        <item x="1056"/>
        <item x="509"/>
        <item x="510"/>
        <item x="1223"/>
        <item x="1224"/>
        <item x="1135"/>
        <item x="1136"/>
        <item x="1311"/>
        <item x="1057"/>
        <item x="1189"/>
        <item x="1358"/>
        <item x="511"/>
        <item x="1058"/>
        <item x="512"/>
        <item x="1264"/>
        <item x="1060"/>
        <item x="1359"/>
        <item x="513"/>
        <item x="514"/>
        <item x="515"/>
        <item x="516"/>
        <item x="517"/>
        <item x="518"/>
        <item x="519"/>
        <item x="520"/>
        <item x="1061"/>
        <item x="521"/>
        <item x="522"/>
        <item x="523"/>
        <item x="524"/>
        <item x="525"/>
        <item x="1225"/>
        <item x="1137"/>
        <item x="526"/>
        <item x="527"/>
        <item x="528"/>
        <item x="529"/>
        <item x="530"/>
        <item x="1062"/>
        <item x="531"/>
        <item x="532"/>
        <item x="533"/>
        <item x="534"/>
        <item x="535"/>
        <item x="536"/>
        <item x="1312"/>
        <item x="537"/>
        <item x="1332"/>
        <item x="538"/>
        <item x="539"/>
        <item x="540"/>
        <item x="541"/>
        <item x="542"/>
        <item x="543"/>
        <item x="544"/>
        <item x="545"/>
        <item x="1063"/>
        <item x="546"/>
        <item x="1064"/>
        <item x="547"/>
        <item x="1065"/>
        <item x="1066"/>
        <item x="1190"/>
        <item x="1067"/>
        <item x="1191"/>
        <item x="1265"/>
        <item x="1068"/>
        <item x="1069"/>
        <item x="1070"/>
        <item x="1071"/>
        <item x="548"/>
        <item x="549"/>
        <item x="1072"/>
        <item x="1073"/>
        <item x="1078"/>
        <item x="1074"/>
        <item x="550"/>
        <item x="551"/>
        <item x="552"/>
        <item x="553"/>
        <item x="554"/>
        <item x="555"/>
        <item x="1226"/>
        <item x="556"/>
        <item x="1075"/>
        <item x="1076"/>
        <item x="1077"/>
        <item x="1079"/>
        <item x="557"/>
        <item x="1227"/>
        <item x="1228"/>
        <item x="558"/>
        <item x="1080"/>
        <item x="1138"/>
        <item x="1192"/>
        <item x="1081"/>
        <item x="559"/>
        <item x="1193"/>
        <item x="560"/>
        <item x="561"/>
        <item x="562"/>
        <item x="563"/>
        <item x="564"/>
        <item x="565"/>
        <item x="566"/>
        <item x="567"/>
        <item x="1266"/>
        <item x="568"/>
        <item x="1194"/>
        <item x="569"/>
        <item x="1082"/>
        <item x="1083"/>
        <item x="1289"/>
        <item x="1313"/>
        <item x="570"/>
        <item x="1084"/>
        <item x="1290"/>
        <item x="1085"/>
        <item x="571"/>
        <item x="572"/>
        <item x="573"/>
        <item x="1086"/>
        <item x="1087"/>
        <item x="1333"/>
        <item x="574"/>
        <item x="1088"/>
        <item x="1267"/>
        <item x="575"/>
        <item x="576"/>
        <item x="577"/>
        <item x="1360"/>
        <item x="578"/>
        <item x="1089"/>
        <item x="1314"/>
        <item x="579"/>
        <item x="580"/>
        <item x="1090"/>
        <item x="581"/>
        <item x="582"/>
        <item x="1315"/>
        <item x="1091"/>
        <item x="583"/>
        <item x="584"/>
        <item x="585"/>
        <item x="1229"/>
        <item x="1195"/>
        <item x="586"/>
        <item x="587"/>
        <item x="1092"/>
        <item x="1093"/>
        <item x="588"/>
        <item x="1094"/>
        <item x="1139"/>
        <item x="1097"/>
        <item x="1095"/>
        <item x="1096"/>
        <item x="1268"/>
        <item x="109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dataField="1" compact="0" outline="0" showAll="0"/>
    <pivotField axis="axisPage" compact="0" outline="0" showAll="0">
      <items count="11">
        <item x="8"/>
        <item x="2"/>
        <item x="3"/>
        <item x="0"/>
        <item x="5"/>
        <item x="4"/>
        <item x="1"/>
        <item x="7"/>
        <item x="6"/>
        <item x="9"/>
        <item t="default"/>
      </items>
    </pivotField>
    <pivotField axis="axisPage" compact="0" outline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compact="0" outline="0" showAll="0"/>
    <pivotField compact="0" outline="0" showAll="0"/>
  </pivotFields>
  <rowFields count="1">
    <field x="2"/>
  </rowFields>
  <rowItems count="10">
    <i>
      <x v="10"/>
    </i>
    <i>
      <x v="912"/>
    </i>
    <i>
      <x v="12"/>
    </i>
    <i>
      <x v="1356"/>
    </i>
    <i>
      <x v="8"/>
    </i>
    <i>
      <x v="16"/>
    </i>
    <i>
      <x v="1134"/>
    </i>
    <i>
      <x v="89"/>
    </i>
    <i>
      <x v="348"/>
    </i>
    <i>
      <x v="1118"/>
    </i>
  </rowItems>
  <colFields count="1">
    <field x="-2"/>
  </colFields>
  <colItems count="2">
    <i>
      <x/>
    </i>
    <i i="1">
      <x v="1"/>
    </i>
  </colItems>
  <pageFields count="4">
    <pageField fld="0" item="4" hier="-1"/>
    <pageField fld="1" item="1" hier="-1"/>
    <pageField fld="6" hier="-1"/>
    <pageField fld="5" hier="-1"/>
  </pageFields>
  <dataFields count="2">
    <dataField name="Aantal " fld="3" baseField="0" baseItem="0" numFmtId="3"/>
    <dataField name="Popul." fld="4" baseField="0" baseItem="0"/>
  </dataFields>
  <pivotTableStyleInfo name="PivotStyleMedium4" showRowHeaders="1" showColHeaders="1" showRowStripes="0" showColStripes="0" showLastColumn="1"/>
  <filters count="1">
    <filter fld="2" type="count" evalOrder="-1" id="3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0F492E-7520-446F-A50F-9649EC7BEF56}" name="Draaitabel3" cacheId="0" applyNumberFormats="0" applyBorderFormats="0" applyFontFormats="0" applyPatternFormats="0" applyAlignmentFormats="0" applyWidthHeightFormats="1" dataCaption=" " updatedVersion="6" minRefreshableVersion="3" useAutoFormatting="1" colGrandTotals="0" itemPrintTitles="1" createdVersion="6" indent="0" compact="0" compactData="0" multipleFieldFilters="0" fieldListSortAscending="1">
  <location ref="B6:L19" firstHeaderRow="1" firstDataRow="3" firstDataCol="1" rowPageCount="3" colPageCount="1"/>
  <pivotFields count="9">
    <pivotField axis="axisCol" compact="0" outline="0" showAll="0" sortType="ascending">
      <items count="6">
        <item x="4"/>
        <item x="3"/>
        <item x="2"/>
        <item x="1"/>
        <item x="0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 nonAutoSortDefault="1" rankBy="1">
      <items count="1362">
        <item x="0"/>
        <item x="1"/>
        <item x="2"/>
        <item x="3"/>
        <item x="4"/>
        <item x="5"/>
        <item x="6"/>
        <item x="7"/>
        <item x="8"/>
        <item x="1316"/>
        <item x="9"/>
        <item x="10"/>
        <item x="11"/>
        <item x="1196"/>
        <item x="12"/>
        <item x="13"/>
        <item x="14"/>
        <item x="1099"/>
        <item x="15"/>
        <item x="16"/>
        <item x="17"/>
        <item x="18"/>
        <item x="19"/>
        <item x="20"/>
        <item x="21"/>
        <item x="1100"/>
        <item x="1197"/>
        <item x="22"/>
        <item x="23"/>
        <item x="24"/>
        <item x="25"/>
        <item x="26"/>
        <item x="27"/>
        <item x="1317"/>
        <item x="28"/>
        <item x="29"/>
        <item x="30"/>
        <item x="1318"/>
        <item x="31"/>
        <item x="1291"/>
        <item x="32"/>
        <item x="33"/>
        <item x="34"/>
        <item x="1198"/>
        <item x="35"/>
        <item x="36"/>
        <item x="37"/>
        <item x="1199"/>
        <item x="38"/>
        <item x="39"/>
        <item x="40"/>
        <item x="41"/>
        <item x="42"/>
        <item x="43"/>
        <item x="44"/>
        <item x="1292"/>
        <item x="45"/>
        <item x="46"/>
        <item x="1293"/>
        <item x="47"/>
        <item x="48"/>
        <item x="49"/>
        <item x="1200"/>
        <item x="50"/>
        <item x="51"/>
        <item x="52"/>
        <item x="53"/>
        <item x="54"/>
        <item x="55"/>
        <item x="56"/>
        <item x="57"/>
        <item x="58"/>
        <item x="1319"/>
        <item x="59"/>
        <item x="1101"/>
        <item x="60"/>
        <item x="61"/>
        <item x="62"/>
        <item x="63"/>
        <item x="64"/>
        <item x="65"/>
        <item x="66"/>
        <item x="67"/>
        <item x="68"/>
        <item x="1102"/>
        <item x="69"/>
        <item x="70"/>
        <item x="71"/>
        <item x="72"/>
        <item x="73"/>
        <item x="74"/>
        <item x="75"/>
        <item x="76"/>
        <item x="77"/>
        <item x="1103"/>
        <item x="78"/>
        <item x="79"/>
        <item x="80"/>
        <item x="81"/>
        <item x="1320"/>
        <item x="82"/>
        <item x="83"/>
        <item x="84"/>
        <item x="85"/>
        <item x="1104"/>
        <item x="86"/>
        <item x="87"/>
        <item x="88"/>
        <item x="89"/>
        <item x="1321"/>
        <item x="1294"/>
        <item x="90"/>
        <item x="91"/>
        <item x="92"/>
        <item x="93"/>
        <item x="94"/>
        <item x="95"/>
        <item x="96"/>
        <item x="97"/>
        <item x="98"/>
        <item x="1201"/>
        <item x="99"/>
        <item x="1105"/>
        <item x="1106"/>
        <item x="100"/>
        <item x="101"/>
        <item x="102"/>
        <item x="103"/>
        <item x="104"/>
        <item x="1295"/>
        <item x="105"/>
        <item x="106"/>
        <item x="1296"/>
        <item x="107"/>
        <item x="108"/>
        <item x="109"/>
        <item x="110"/>
        <item x="111"/>
        <item x="112"/>
        <item x="1107"/>
        <item x="113"/>
        <item x="1322"/>
        <item x="114"/>
        <item x="1297"/>
        <item x="115"/>
        <item x="116"/>
        <item x="1323"/>
        <item x="117"/>
        <item x="1108"/>
        <item x="118"/>
        <item x="1109"/>
        <item x="119"/>
        <item x="120"/>
        <item x="121"/>
        <item x="122"/>
        <item x="1110"/>
        <item x="123"/>
        <item x="124"/>
        <item x="125"/>
        <item x="1111"/>
        <item x="1112"/>
        <item x="126"/>
        <item x="127"/>
        <item x="1113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202"/>
        <item x="1298"/>
        <item x="146"/>
        <item x="147"/>
        <item x="148"/>
        <item x="1114"/>
        <item x="1324"/>
        <item x="149"/>
        <item x="150"/>
        <item x="151"/>
        <item x="152"/>
        <item x="1115"/>
        <item x="153"/>
        <item x="154"/>
        <item x="155"/>
        <item x="156"/>
        <item x="1299"/>
        <item x="1300"/>
        <item x="157"/>
        <item x="1301"/>
        <item x="158"/>
        <item x="1116"/>
        <item x="159"/>
        <item x="160"/>
        <item x="161"/>
        <item x="1117"/>
        <item x="162"/>
        <item x="163"/>
        <item x="1302"/>
        <item x="164"/>
        <item x="165"/>
        <item x="166"/>
        <item x="167"/>
        <item x="168"/>
        <item x="169"/>
        <item x="170"/>
        <item x="171"/>
        <item x="172"/>
        <item x="173"/>
        <item x="1203"/>
        <item x="174"/>
        <item x="175"/>
        <item x="176"/>
        <item x="177"/>
        <item x="178"/>
        <item x="179"/>
        <item x="180"/>
        <item x="181"/>
        <item x="1118"/>
        <item x="182"/>
        <item x="183"/>
        <item x="184"/>
        <item x="185"/>
        <item x="186"/>
        <item x="187"/>
        <item x="1205"/>
        <item x="188"/>
        <item x="189"/>
        <item x="1119"/>
        <item x="190"/>
        <item x="191"/>
        <item x="192"/>
        <item x="193"/>
        <item x="194"/>
        <item x="195"/>
        <item x="196"/>
        <item x="120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1206"/>
        <item x="214"/>
        <item x="215"/>
        <item x="216"/>
        <item x="1120"/>
        <item x="217"/>
        <item x="218"/>
        <item x="1303"/>
        <item x="1279"/>
        <item x="219"/>
        <item x="220"/>
        <item x="221"/>
        <item x="222"/>
        <item x="223"/>
        <item x="224"/>
        <item x="225"/>
        <item x="226"/>
        <item x="1304"/>
        <item x="227"/>
        <item x="228"/>
        <item x="229"/>
        <item x="230"/>
        <item x="231"/>
        <item x="232"/>
        <item x="233"/>
        <item x="234"/>
        <item x="1207"/>
        <item x="235"/>
        <item x="236"/>
        <item x="237"/>
        <item x="238"/>
        <item x="239"/>
        <item x="240"/>
        <item x="1208"/>
        <item x="241"/>
        <item x="1305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1209"/>
        <item x="258"/>
        <item x="831"/>
        <item x="259"/>
        <item x="260"/>
        <item x="261"/>
        <item x="262"/>
        <item x="263"/>
        <item x="1210"/>
        <item x="1211"/>
        <item x="264"/>
        <item x="265"/>
        <item x="1280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1212"/>
        <item x="280"/>
        <item x="281"/>
        <item x="282"/>
        <item x="283"/>
        <item x="284"/>
        <item x="285"/>
        <item x="286"/>
        <item x="287"/>
        <item x="1325"/>
        <item x="288"/>
        <item x="289"/>
        <item x="290"/>
        <item x="291"/>
        <item x="292"/>
        <item x="1326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1121"/>
        <item x="324"/>
        <item x="325"/>
        <item x="326"/>
        <item x="327"/>
        <item x="328"/>
        <item x="329"/>
        <item x="330"/>
        <item x="1213"/>
        <item x="331"/>
        <item x="332"/>
        <item x="333"/>
        <item x="334"/>
        <item x="335"/>
        <item x="336"/>
        <item x="1122"/>
        <item x="337"/>
        <item x="338"/>
        <item x="339"/>
        <item x="340"/>
        <item x="341"/>
        <item x="1123"/>
        <item x="342"/>
        <item x="1124"/>
        <item x="343"/>
        <item x="344"/>
        <item x="345"/>
        <item x="346"/>
        <item x="347"/>
        <item x="348"/>
        <item x="349"/>
        <item x="350"/>
        <item x="351"/>
        <item x="932"/>
        <item x="352"/>
        <item x="353"/>
        <item x="354"/>
        <item x="355"/>
        <item x="356"/>
        <item x="357"/>
        <item x="1327"/>
        <item x="358"/>
        <item x="359"/>
        <item x="1214"/>
        <item x="360"/>
        <item x="361"/>
        <item x="362"/>
        <item x="363"/>
        <item x="364"/>
        <item x="1215"/>
        <item x="365"/>
        <item x="366"/>
        <item x="367"/>
        <item x="368"/>
        <item x="369"/>
        <item x="1125"/>
        <item x="370"/>
        <item x="371"/>
        <item x="372"/>
        <item x="1126"/>
        <item x="373"/>
        <item x="374"/>
        <item x="375"/>
        <item x="376"/>
        <item x="377"/>
        <item x="378"/>
        <item x="379"/>
        <item x="1127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1216"/>
        <item x="396"/>
        <item x="397"/>
        <item x="398"/>
        <item x="1128"/>
        <item x="399"/>
        <item x="400"/>
        <item x="1217"/>
        <item x="1129"/>
        <item x="401"/>
        <item x="402"/>
        <item x="1328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1306"/>
        <item x="422"/>
        <item x="423"/>
        <item x="424"/>
        <item x="425"/>
        <item x="426"/>
        <item x="427"/>
        <item x="428"/>
        <item x="429"/>
        <item x="1307"/>
        <item x="430"/>
        <item x="431"/>
        <item x="432"/>
        <item x="433"/>
        <item x="1218"/>
        <item x="434"/>
        <item x="435"/>
        <item x="436"/>
        <item x="437"/>
        <item x="1130"/>
        <item x="438"/>
        <item x="1308"/>
        <item x="439"/>
        <item x="440"/>
        <item x="441"/>
        <item x="442"/>
        <item x="443"/>
        <item x="444"/>
        <item x="445"/>
        <item x="446"/>
        <item x="447"/>
        <item x="448"/>
        <item x="1131"/>
        <item x="449"/>
        <item x="1329"/>
        <item x="450"/>
        <item x="451"/>
        <item x="452"/>
        <item x="453"/>
        <item x="454"/>
        <item x="455"/>
        <item x="1132"/>
        <item x="1133"/>
        <item x="456"/>
        <item x="457"/>
        <item x="1134"/>
        <item x="458"/>
        <item x="459"/>
        <item x="460"/>
        <item x="1309"/>
        <item x="1219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1330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1310"/>
        <item x="493"/>
        <item x="494"/>
        <item x="495"/>
        <item x="496"/>
        <item x="497"/>
        <item x="498"/>
        <item x="1220"/>
        <item x="499"/>
        <item x="500"/>
        <item x="501"/>
        <item x="1331"/>
        <item x="1221"/>
        <item x="1222"/>
        <item x="502"/>
        <item x="503"/>
        <item x="504"/>
        <item x="505"/>
        <item x="506"/>
        <item x="507"/>
        <item x="508"/>
        <item x="509"/>
        <item x="510"/>
        <item x="1223"/>
        <item x="1224"/>
        <item x="1135"/>
        <item x="1136"/>
        <item x="1311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1225"/>
        <item x="1137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1312"/>
        <item x="537"/>
        <item x="1332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1226"/>
        <item x="556"/>
        <item x="557"/>
        <item x="1227"/>
        <item x="1228"/>
        <item x="558"/>
        <item x="113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1313"/>
        <item x="570"/>
        <item x="571"/>
        <item x="572"/>
        <item x="573"/>
        <item x="1333"/>
        <item x="574"/>
        <item x="575"/>
        <item x="576"/>
        <item x="577"/>
        <item x="578"/>
        <item x="1314"/>
        <item x="579"/>
        <item x="580"/>
        <item x="581"/>
        <item x="582"/>
        <item x="1315"/>
        <item x="583"/>
        <item x="584"/>
        <item x="585"/>
        <item x="1229"/>
        <item x="586"/>
        <item x="587"/>
        <item x="588"/>
        <item x="1139"/>
        <item x="1269"/>
        <item x="589"/>
        <item x="590"/>
        <item x="591"/>
        <item x="592"/>
        <item x="593"/>
        <item x="594"/>
        <item x="1270"/>
        <item x="1334"/>
        <item x="595"/>
        <item x="1140"/>
        <item x="596"/>
        <item x="1141"/>
        <item x="597"/>
        <item x="1335"/>
        <item x="598"/>
        <item x="599"/>
        <item x="600"/>
        <item x="1230"/>
        <item x="601"/>
        <item x="602"/>
        <item x="1231"/>
        <item x="603"/>
        <item x="604"/>
        <item x="605"/>
        <item x="606"/>
        <item x="607"/>
        <item x="608"/>
        <item x="1142"/>
        <item x="609"/>
        <item x="610"/>
        <item x="611"/>
        <item x="612"/>
        <item x="613"/>
        <item x="617"/>
        <item x="614"/>
        <item x="615"/>
        <item x="616"/>
        <item x="1271"/>
        <item x="1336"/>
        <item x="618"/>
        <item x="1272"/>
        <item x="1273"/>
        <item x="619"/>
        <item x="620"/>
        <item x="1143"/>
        <item x="621"/>
        <item x="622"/>
        <item x="1337"/>
        <item x="623"/>
        <item x="624"/>
        <item x="625"/>
        <item x="626"/>
        <item x="627"/>
        <item x="628"/>
        <item x="629"/>
        <item x="1144"/>
        <item x="630"/>
        <item x="631"/>
        <item x="632"/>
        <item x="633"/>
        <item x="634"/>
        <item x="635"/>
        <item x="636"/>
        <item x="637"/>
        <item x="638"/>
        <item x="1232"/>
        <item x="639"/>
        <item x="640"/>
        <item x="641"/>
        <item x="1233"/>
        <item x="642"/>
        <item x="643"/>
        <item x="1145"/>
        <item x="644"/>
        <item x="1274"/>
        <item x="645"/>
        <item x="646"/>
        <item x="647"/>
        <item x="648"/>
        <item x="649"/>
        <item x="1275"/>
        <item x="1234"/>
        <item x="650"/>
        <item x="659"/>
        <item x="1146"/>
        <item x="651"/>
        <item x="1338"/>
        <item x="1339"/>
        <item x="1147"/>
        <item x="652"/>
        <item x="1148"/>
        <item x="653"/>
        <item x="654"/>
        <item x="655"/>
        <item x="1149"/>
        <item x="656"/>
        <item x="1150"/>
        <item x="657"/>
        <item x="658"/>
        <item x="660"/>
        <item x="661"/>
        <item x="662"/>
        <item x="663"/>
        <item x="664"/>
        <item x="665"/>
        <item x="666"/>
        <item x="667"/>
        <item x="1276"/>
        <item x="668"/>
        <item x="669"/>
        <item x="670"/>
        <item x="671"/>
        <item x="1151"/>
        <item x="672"/>
        <item x="673"/>
        <item x="674"/>
        <item x="675"/>
        <item x="676"/>
        <item x="1340"/>
        <item x="677"/>
        <item x="1235"/>
        <item x="678"/>
        <item x="679"/>
        <item x="680"/>
        <item x="681"/>
        <item x="682"/>
        <item x="683"/>
        <item x="1152"/>
        <item x="684"/>
        <item x="685"/>
        <item x="686"/>
        <item x="687"/>
        <item x="688"/>
        <item x="689"/>
        <item x="690"/>
        <item x="691"/>
        <item x="1153"/>
        <item x="692"/>
        <item x="693"/>
        <item x="694"/>
        <item x="695"/>
        <item x="696"/>
        <item x="697"/>
        <item x="1236"/>
        <item x="1341"/>
        <item x="698"/>
        <item x="699"/>
        <item x="700"/>
        <item x="701"/>
        <item x="702"/>
        <item x="1237"/>
        <item x="703"/>
        <item x="1238"/>
        <item x="1239"/>
        <item x="1154"/>
        <item x="1240"/>
        <item x="704"/>
        <item x="1241"/>
        <item x="705"/>
        <item x="706"/>
        <item x="707"/>
        <item x="708"/>
        <item x="709"/>
        <item x="710"/>
        <item x="711"/>
        <item x="1242"/>
        <item x="712"/>
        <item x="713"/>
        <item x="714"/>
        <item x="715"/>
        <item x="1155"/>
        <item x="716"/>
        <item x="717"/>
        <item x="718"/>
        <item x="719"/>
        <item x="720"/>
        <item x="721"/>
        <item x="722"/>
        <item x="723"/>
        <item x="725"/>
        <item x="1342"/>
        <item x="724"/>
        <item x="1156"/>
        <item x="726"/>
        <item x="1157"/>
        <item x="1158"/>
        <item x="727"/>
        <item x="745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1277"/>
        <item x="743"/>
        <item x="1243"/>
        <item x="744"/>
        <item x="746"/>
        <item x="1343"/>
        <item x="747"/>
        <item x="748"/>
        <item x="749"/>
        <item x="750"/>
        <item x="751"/>
        <item x="752"/>
        <item x="753"/>
        <item x="754"/>
        <item x="1159"/>
        <item x="755"/>
        <item x="756"/>
        <item x="757"/>
        <item x="758"/>
        <item x="759"/>
        <item x="760"/>
        <item x="1160"/>
        <item x="761"/>
        <item x="1344"/>
        <item x="762"/>
        <item x="763"/>
        <item x="1161"/>
        <item x="764"/>
        <item x="765"/>
        <item x="1162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1163"/>
        <item x="777"/>
        <item x="778"/>
        <item x="12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1164"/>
        <item x="1345"/>
        <item x="793"/>
        <item x="794"/>
        <item x="795"/>
        <item x="796"/>
        <item x="1244"/>
        <item x="1165"/>
        <item x="797"/>
        <item x="798"/>
        <item x="799"/>
        <item x="800"/>
        <item x="801"/>
        <item x="1166"/>
        <item x="802"/>
        <item x="1167"/>
        <item x="803"/>
        <item x="1245"/>
        <item x="804"/>
        <item x="805"/>
        <item x="806"/>
        <item x="807"/>
        <item x="808"/>
        <item x="1246"/>
        <item x="809"/>
        <item x="810"/>
        <item x="811"/>
        <item x="812"/>
        <item x="821"/>
        <item x="813"/>
        <item x="1168"/>
        <item x="814"/>
        <item x="815"/>
        <item x="816"/>
        <item x="817"/>
        <item x="818"/>
        <item x="819"/>
        <item x="820"/>
        <item x="1346"/>
        <item x="822"/>
        <item x="823"/>
        <item x="824"/>
        <item x="825"/>
        <item x="826"/>
        <item x="827"/>
        <item x="828"/>
        <item x="829"/>
        <item x="830"/>
        <item x="1247"/>
        <item x="832"/>
        <item x="833"/>
        <item x="1347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1348"/>
        <item x="845"/>
        <item x="846"/>
        <item x="847"/>
        <item x="848"/>
        <item x="849"/>
        <item x="1248"/>
        <item x="850"/>
        <item x="851"/>
        <item x="852"/>
        <item x="853"/>
        <item x="854"/>
        <item x="855"/>
        <item x="856"/>
        <item x="1249"/>
        <item x="857"/>
        <item x="858"/>
        <item x="1169"/>
        <item x="1250"/>
        <item x="1349"/>
        <item x="859"/>
        <item x="860"/>
        <item x="861"/>
        <item x="862"/>
        <item x="1281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1251"/>
        <item x="1350"/>
        <item x="874"/>
        <item x="875"/>
        <item x="1170"/>
        <item x="876"/>
        <item x="877"/>
        <item x="878"/>
        <item x="1171"/>
        <item x="879"/>
        <item x="880"/>
        <item x="881"/>
        <item x="882"/>
        <item x="883"/>
        <item x="884"/>
        <item x="885"/>
        <item x="886"/>
        <item x="887"/>
        <item x="888"/>
        <item x="1351"/>
        <item x="889"/>
        <item x="890"/>
        <item x="891"/>
        <item x="892"/>
        <item x="901"/>
        <item x="893"/>
        <item x="894"/>
        <item x="1252"/>
        <item x="895"/>
        <item x="896"/>
        <item x="897"/>
        <item x="1253"/>
        <item x="898"/>
        <item x="1172"/>
        <item x="899"/>
        <item x="900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4"/>
        <item x="1282"/>
        <item x="913"/>
        <item x="915"/>
        <item x="916"/>
        <item x="917"/>
        <item x="1173"/>
        <item x="918"/>
        <item x="1174"/>
        <item x="919"/>
        <item x="920"/>
        <item x="921"/>
        <item x="922"/>
        <item x="1175"/>
        <item x="923"/>
        <item x="1352"/>
        <item x="924"/>
        <item x="925"/>
        <item x="1353"/>
        <item x="926"/>
        <item x="1354"/>
        <item x="927"/>
        <item x="928"/>
        <item x="929"/>
        <item x="930"/>
        <item x="931"/>
        <item x="933"/>
        <item x="934"/>
        <item x="935"/>
        <item x="936"/>
        <item x="937"/>
        <item x="938"/>
        <item x="939"/>
        <item x="1283"/>
        <item x="1284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1176"/>
        <item x="1177"/>
        <item x="951"/>
        <item x="952"/>
        <item x="953"/>
        <item x="954"/>
        <item x="955"/>
        <item x="956"/>
        <item x="957"/>
        <item x="958"/>
        <item x="1285"/>
        <item x="959"/>
        <item x="1178"/>
        <item x="960"/>
        <item x="961"/>
        <item x="962"/>
        <item x="963"/>
        <item x="964"/>
        <item x="965"/>
        <item x="1179"/>
        <item x="966"/>
        <item x="967"/>
        <item x="968"/>
        <item x="1180"/>
        <item x="969"/>
        <item x="970"/>
        <item x="971"/>
        <item x="1181"/>
        <item x="1182"/>
        <item x="972"/>
        <item x="973"/>
        <item x="974"/>
        <item x="1355"/>
        <item x="975"/>
        <item x="976"/>
        <item x="1254"/>
        <item x="977"/>
        <item x="978"/>
        <item x="979"/>
        <item x="980"/>
        <item x="981"/>
        <item x="982"/>
        <item x="995"/>
        <item x="997"/>
        <item x="998"/>
        <item x="999"/>
        <item x="996"/>
        <item x="983"/>
        <item x="984"/>
        <item x="985"/>
        <item x="986"/>
        <item x="987"/>
        <item x="988"/>
        <item x="989"/>
        <item x="990"/>
        <item x="991"/>
        <item x="993"/>
        <item x="992"/>
        <item x="994"/>
        <item x="1000"/>
        <item x="1001"/>
        <item x="1002"/>
        <item x="1003"/>
        <item x="1004"/>
        <item x="1286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183"/>
        <item x="1016"/>
        <item x="1017"/>
        <item x="1287"/>
        <item x="1255"/>
        <item x="1256"/>
        <item x="1184"/>
        <item x="1018"/>
        <item x="1020"/>
        <item x="1019"/>
        <item x="1185"/>
        <item x="1021"/>
        <item x="1022"/>
        <item x="1023"/>
        <item x="1356"/>
        <item x="1024"/>
        <item x="1025"/>
        <item x="1026"/>
        <item x="1357"/>
        <item x="1027"/>
        <item x="1028"/>
        <item x="1029"/>
        <item x="1030"/>
        <item x="1031"/>
        <item x="1257"/>
        <item x="1032"/>
        <item x="1033"/>
        <item x="1034"/>
        <item x="1035"/>
        <item x="1036"/>
        <item x="1037"/>
        <item x="1038"/>
        <item x="1258"/>
        <item x="1039"/>
        <item x="1259"/>
        <item x="1040"/>
        <item x="1260"/>
        <item x="1041"/>
        <item x="1042"/>
        <item x="1043"/>
        <item x="1261"/>
        <item x="1044"/>
        <item x="1046"/>
        <item x="1186"/>
        <item x="1045"/>
        <item x="1047"/>
        <item x="1262"/>
        <item x="1048"/>
        <item x="1049"/>
        <item x="1050"/>
        <item x="1051"/>
        <item x="1052"/>
        <item x="1187"/>
        <item x="1288"/>
        <item x="1053"/>
        <item x="1054"/>
        <item x="1188"/>
        <item x="1055"/>
        <item x="1263"/>
        <item x="1056"/>
        <item x="1057"/>
        <item x="1189"/>
        <item x="1358"/>
        <item x="1058"/>
        <item x="1264"/>
        <item x="1059"/>
        <item x="1060"/>
        <item x="1359"/>
        <item x="1061"/>
        <item x="1062"/>
        <item x="1063"/>
        <item x="1064"/>
        <item x="1065"/>
        <item x="1066"/>
        <item x="1190"/>
        <item x="1067"/>
        <item x="1191"/>
        <item x="1265"/>
        <item x="1068"/>
        <item x="1069"/>
        <item x="1070"/>
        <item x="1071"/>
        <item x="1072"/>
        <item x="1073"/>
        <item x="1078"/>
        <item x="1074"/>
        <item x="1075"/>
        <item x="1076"/>
        <item x="1077"/>
        <item x="1079"/>
        <item x="1080"/>
        <item x="1192"/>
        <item x="1081"/>
        <item x="1193"/>
        <item x="1266"/>
        <item x="1194"/>
        <item x="1082"/>
        <item x="1083"/>
        <item x="1289"/>
        <item x="1084"/>
        <item x="1290"/>
        <item x="1085"/>
        <item x="1086"/>
        <item x="1087"/>
        <item x="1088"/>
        <item x="1267"/>
        <item x="1360"/>
        <item x="1089"/>
        <item x="1090"/>
        <item x="1091"/>
        <item x="1195"/>
        <item x="1092"/>
        <item x="1093"/>
        <item x="1094"/>
        <item x="1097"/>
        <item x="1095"/>
        <item x="1096"/>
        <item x="1268"/>
        <item x="1098"/>
        <item t="default"/>
      </items>
    </pivotField>
    <pivotField dataField="1" compact="0" outline="0" showAll="0"/>
    <pivotField compact="0" outline="0" showAll="0"/>
    <pivotField axis="axisPage" compact="0" outline="0" showAll="0">
      <items count="11">
        <item x="8"/>
        <item x="2"/>
        <item x="3"/>
        <item x="0"/>
        <item x="5"/>
        <item x="4"/>
        <item x="1"/>
        <item x="7"/>
        <item x="6"/>
        <item x="9"/>
        <item t="default"/>
      </items>
    </pivotField>
    <pivotField axis="axisPage" compact="0" outline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compact="0" outline="0" showAll="0"/>
    <pivotField compact="0" outline="0" showAll="0"/>
  </pivotFields>
  <rowFields count="1">
    <field x="2"/>
  </rowFields>
  <rowItems count="11">
    <i>
      <x v="568"/>
    </i>
    <i>
      <x v="569"/>
    </i>
    <i>
      <x v="570"/>
    </i>
    <i>
      <x v="597"/>
    </i>
    <i>
      <x v="600"/>
    </i>
    <i>
      <x v="603"/>
    </i>
    <i>
      <x v="607"/>
    </i>
    <i>
      <x v="609"/>
    </i>
    <i>
      <x v="613"/>
    </i>
    <i>
      <x v="614"/>
    </i>
    <i t="grand">
      <x/>
    </i>
  </rowItems>
  <colFields count="2">
    <field x="0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</colItems>
  <pageFields count="3">
    <pageField fld="1" item="0" hier="-1"/>
    <pageField fld="6" item="18" hier="-1"/>
    <pageField fld="5" item="4" hier="-1"/>
  </pageFields>
  <dataFields count="2">
    <dataField name="StDal" fld="3" showDataAs="difference" baseField="0" baseItem="1048828"/>
    <dataField name="Aantal " fld="3" baseField="0" baseItem="0" numFmtId="3"/>
  </dataFields>
  <formats count="1">
    <format dxfId="0">
      <pivotArea dataOnly="0" outline="0" fieldPosition="0">
        <references count="4">
          <reference field="4294967294" count="1">
            <x v="0"/>
          </reference>
          <reference field="1" count="1" selected="0">
            <x v="0"/>
          </reference>
          <reference field="5" count="1" selected="0">
            <x v="4"/>
          </reference>
          <reference field="6" count="1" selected="0">
            <x v="18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>
        <x14:conditionalFormats count="1">
          <x14:conditionalFormat priority="2" id="{00000000-000E-0000-0400-000002000000}">
            <x14:pivotAreas count="4">
              <pivotArea type="data" outline="0" collapsedLevelsAreSubtotals="1" fieldPosition="0">
                <references count="2">
                  <reference field="4294967294" count="1" selected="0">
                    <x v="0"/>
                  </reference>
                  <reference field="0" count="1" selected="0">
                    <x v="4"/>
                  </reference>
                </references>
              </pivotArea>
              <pivotArea type="data" outline="0" collapsedLevelsAreSubtotals="1" fieldPosition="0">
                <references count="2">
                  <reference field="4294967294" count="1" selected="0">
                    <x v="0"/>
                  </reference>
                  <reference field="0" count="1" selected="0">
                    <x v="3"/>
                  </reference>
                </references>
              </pivotArea>
              <pivotArea type="data" outline="0" collapsedLevelsAreSubtotals="1" fieldPosition="0">
                <references count="2">
                  <reference field="4294967294" count="1" selected="0">
                    <x v="0"/>
                  </reference>
                  <reference field="0" count="1" selected="0">
                    <x v="2"/>
                  </reference>
                </references>
              </pivotArea>
              <pivotArea type="data" outline="0" collapsedLevelsAreSubtotals="1" fieldPosition="0">
                <references count="2">
                  <reference field="4294967294" count="1" selected="0">
                    <x v="0"/>
                  </reference>
                  <reference field="0" count="1" selected="0">
                    <x v="1"/>
                  </reference>
                </references>
              </pivotArea>
            </x14:pivotAreas>
          </x14:conditionalFormat>
        </x14:conditionalFormats>
      </x14:pivotTableDefinition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573305-FED1-4595-A1D6-44CA03EC73D8}" name="Draaitabel3" cacheId="0" applyNumberFormats="0" applyBorderFormats="0" applyFontFormats="0" applyPatternFormats="0" applyAlignmentFormats="0" applyWidthHeightFormats="1" dataCaption="Waarden" updatedVersion="6" minRefreshableVersion="3" useAutoFormatting="1" colGrandTotals="0" itemPrintTitles="1" createdVersion="6" indent="0" compact="0" compactData="0" multipleFieldFilters="0" fieldListSortAscending="1">
  <location ref="B8:G45" firstHeaderRow="1" firstDataRow="2" firstDataCol="1" rowPageCount="4" colPageCount="1"/>
  <pivotFields count="9">
    <pivotField axis="axisCol" compact="0" outline="0" showAll="0" sortType="ascending">
      <items count="6">
        <item x="4"/>
        <item x="3"/>
        <item x="2"/>
        <item x="1"/>
        <item x="0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 nonAutoSortDefault="1" rankBy="0">
      <items count="1362">
        <item x="1269"/>
        <item x="589"/>
        <item x="590"/>
        <item x="0"/>
        <item x="591"/>
        <item x="1"/>
        <item x="2"/>
        <item x="3"/>
        <item x="592"/>
        <item x="4"/>
        <item x="5"/>
        <item x="593"/>
        <item x="6"/>
        <item x="7"/>
        <item x="8"/>
        <item x="594"/>
        <item x="1316"/>
        <item x="9"/>
        <item x="10"/>
        <item x="11"/>
        <item x="1270"/>
        <item x="1196"/>
        <item x="12"/>
        <item x="1334"/>
        <item x="595"/>
        <item x="1140"/>
        <item x="596"/>
        <item x="1141"/>
        <item x="13"/>
        <item x="14"/>
        <item x="1099"/>
        <item x="15"/>
        <item x="16"/>
        <item x="17"/>
        <item x="597"/>
        <item x="1335"/>
        <item x="598"/>
        <item x="18"/>
        <item x="599"/>
        <item x="600"/>
        <item x="1230"/>
        <item x="601"/>
        <item x="602"/>
        <item x="1231"/>
        <item x="603"/>
        <item x="604"/>
        <item x="605"/>
        <item x="19"/>
        <item x="606"/>
        <item x="607"/>
        <item x="608"/>
        <item x="1142"/>
        <item x="609"/>
        <item x="610"/>
        <item x="611"/>
        <item x="612"/>
        <item x="613"/>
        <item x="617"/>
        <item x="20"/>
        <item x="614"/>
        <item x="21"/>
        <item x="615"/>
        <item x="616"/>
        <item x="1271"/>
        <item x="1100"/>
        <item x="1336"/>
        <item x="618"/>
        <item x="1197"/>
        <item x="1272"/>
        <item x="1273"/>
        <item x="619"/>
        <item x="620"/>
        <item x="1143"/>
        <item x="621"/>
        <item x="622"/>
        <item x="1337"/>
        <item x="22"/>
        <item x="623"/>
        <item x="23"/>
        <item x="24"/>
        <item x="25"/>
        <item x="26"/>
        <item x="27"/>
        <item x="1317"/>
        <item x="624"/>
        <item x="28"/>
        <item x="29"/>
        <item x="30"/>
        <item x="1318"/>
        <item x="31"/>
        <item x="625"/>
        <item x="1291"/>
        <item x="626"/>
        <item x="627"/>
        <item x="628"/>
        <item x="629"/>
        <item x="1144"/>
        <item x="630"/>
        <item x="631"/>
        <item x="32"/>
        <item x="632"/>
        <item x="633"/>
        <item x="33"/>
        <item x="34"/>
        <item x="1198"/>
        <item x="634"/>
        <item x="635"/>
        <item x="35"/>
        <item x="36"/>
        <item x="636"/>
        <item x="637"/>
        <item x="37"/>
        <item x="1199"/>
        <item x="38"/>
        <item x="39"/>
        <item x="40"/>
        <item x="41"/>
        <item x="638"/>
        <item x="1232"/>
        <item x="42"/>
        <item x="43"/>
        <item x="44"/>
        <item x="1292"/>
        <item x="639"/>
        <item x="640"/>
        <item x="45"/>
        <item x="46"/>
        <item x="1293"/>
        <item x="47"/>
        <item x="641"/>
        <item x="48"/>
        <item x="1233"/>
        <item x="49"/>
        <item x="1200"/>
        <item x="50"/>
        <item x="51"/>
        <item x="52"/>
        <item x="53"/>
        <item x="642"/>
        <item x="643"/>
        <item x="54"/>
        <item x="55"/>
        <item x="56"/>
        <item x="57"/>
        <item x="58"/>
        <item x="1319"/>
        <item x="59"/>
        <item x="1101"/>
        <item x="60"/>
        <item x="61"/>
        <item x="62"/>
        <item x="1145"/>
        <item x="63"/>
        <item x="64"/>
        <item x="65"/>
        <item x="644"/>
        <item x="66"/>
        <item x="67"/>
        <item x="68"/>
        <item x="1102"/>
        <item x="69"/>
        <item x="1274"/>
        <item x="645"/>
        <item x="646"/>
        <item x="70"/>
        <item x="71"/>
        <item x="647"/>
        <item x="648"/>
        <item x="649"/>
        <item x="1275"/>
        <item x="1234"/>
        <item x="650"/>
        <item x="659"/>
        <item x="1146"/>
        <item x="72"/>
        <item x="651"/>
        <item x="73"/>
        <item x="1338"/>
        <item x="1339"/>
        <item x="1147"/>
        <item x="652"/>
        <item x="1148"/>
        <item x="653"/>
        <item x="654"/>
        <item x="655"/>
        <item x="74"/>
        <item x="75"/>
        <item x="76"/>
        <item x="1149"/>
        <item x="77"/>
        <item x="656"/>
        <item x="1150"/>
        <item x="657"/>
        <item x="1103"/>
        <item x="78"/>
        <item x="79"/>
        <item x="80"/>
        <item x="658"/>
        <item x="81"/>
        <item x="1320"/>
        <item x="82"/>
        <item x="660"/>
        <item x="661"/>
        <item x="83"/>
        <item x="84"/>
        <item x="85"/>
        <item x="1104"/>
        <item x="662"/>
        <item x="86"/>
        <item x="87"/>
        <item x="88"/>
        <item x="89"/>
        <item x="663"/>
        <item x="1321"/>
        <item x="1294"/>
        <item x="90"/>
        <item x="664"/>
        <item x="91"/>
        <item x="92"/>
        <item x="93"/>
        <item x="94"/>
        <item x="665"/>
        <item x="95"/>
        <item x="96"/>
        <item x="97"/>
        <item x="98"/>
        <item x="666"/>
        <item x="1201"/>
        <item x="667"/>
        <item x="99"/>
        <item x="1105"/>
        <item x="1106"/>
        <item x="1276"/>
        <item x="100"/>
        <item x="668"/>
        <item x="101"/>
        <item x="102"/>
        <item x="669"/>
        <item x="670"/>
        <item x="103"/>
        <item x="671"/>
        <item x="104"/>
        <item x="1151"/>
        <item x="672"/>
        <item x="1295"/>
        <item x="105"/>
        <item x="106"/>
        <item x="1296"/>
        <item x="107"/>
        <item x="673"/>
        <item x="108"/>
        <item x="674"/>
        <item x="109"/>
        <item x="675"/>
        <item x="110"/>
        <item x="111"/>
        <item x="676"/>
        <item x="1340"/>
        <item x="112"/>
        <item x="1107"/>
        <item x="677"/>
        <item x="113"/>
        <item x="1322"/>
        <item x="1235"/>
        <item x="114"/>
        <item x="1297"/>
        <item x="115"/>
        <item x="116"/>
        <item x="1323"/>
        <item x="117"/>
        <item x="1108"/>
        <item x="678"/>
        <item x="679"/>
        <item x="680"/>
        <item x="681"/>
        <item x="682"/>
        <item x="683"/>
        <item x="1152"/>
        <item x="118"/>
        <item x="1109"/>
        <item x="684"/>
        <item x="119"/>
        <item x="685"/>
        <item x="120"/>
        <item x="686"/>
        <item x="687"/>
        <item x="688"/>
        <item x="689"/>
        <item x="690"/>
        <item x="691"/>
        <item x="1153"/>
        <item x="692"/>
        <item x="693"/>
        <item x="694"/>
        <item x="695"/>
        <item x="696"/>
        <item x="697"/>
        <item x="1236"/>
        <item x="1341"/>
        <item x="698"/>
        <item x="699"/>
        <item x="700"/>
        <item x="701"/>
        <item x="121"/>
        <item x="122"/>
        <item x="702"/>
        <item x="1237"/>
        <item x="703"/>
        <item x="1238"/>
        <item x="1110"/>
        <item x="123"/>
        <item x="124"/>
        <item x="125"/>
        <item x="1111"/>
        <item x="1112"/>
        <item x="1239"/>
        <item x="1154"/>
        <item x="1240"/>
        <item x="704"/>
        <item x="1241"/>
        <item x="705"/>
        <item x="706"/>
        <item x="707"/>
        <item x="708"/>
        <item x="126"/>
        <item x="709"/>
        <item x="127"/>
        <item x="710"/>
        <item x="711"/>
        <item x="1242"/>
        <item x="1113"/>
        <item x="712"/>
        <item x="713"/>
        <item x="714"/>
        <item x="128"/>
        <item x="129"/>
        <item x="130"/>
        <item x="131"/>
        <item x="715"/>
        <item x="1155"/>
        <item x="716"/>
        <item x="717"/>
        <item x="718"/>
        <item x="719"/>
        <item x="720"/>
        <item x="721"/>
        <item x="722"/>
        <item x="723"/>
        <item x="725"/>
        <item x="1342"/>
        <item x="724"/>
        <item x="1156"/>
        <item x="726"/>
        <item x="132"/>
        <item x="1157"/>
        <item x="1158"/>
        <item x="727"/>
        <item x="745"/>
        <item x="133"/>
        <item x="728"/>
        <item x="729"/>
        <item x="730"/>
        <item x="134"/>
        <item x="731"/>
        <item x="732"/>
        <item x="135"/>
        <item x="733"/>
        <item x="734"/>
        <item x="735"/>
        <item x="736"/>
        <item x="136"/>
        <item x="737"/>
        <item x="137"/>
        <item x="138"/>
        <item x="139"/>
        <item x="738"/>
        <item x="140"/>
        <item x="739"/>
        <item x="740"/>
        <item x="741"/>
        <item x="742"/>
        <item x="141"/>
        <item x="1277"/>
        <item x="743"/>
        <item x="142"/>
        <item x="143"/>
        <item x="144"/>
        <item x="145"/>
        <item x="1202"/>
        <item x="1298"/>
        <item x="146"/>
        <item x="1243"/>
        <item x="147"/>
        <item x="148"/>
        <item x="744"/>
        <item x="1114"/>
        <item x="1324"/>
        <item x="149"/>
        <item x="150"/>
        <item x="151"/>
        <item x="746"/>
        <item x="1343"/>
        <item x="152"/>
        <item x="1115"/>
        <item x="153"/>
        <item x="154"/>
        <item x="155"/>
        <item x="747"/>
        <item x="156"/>
        <item x="1299"/>
        <item x="1300"/>
        <item x="748"/>
        <item x="157"/>
        <item x="749"/>
        <item x="1301"/>
        <item x="158"/>
        <item x="1116"/>
        <item x="750"/>
        <item x="159"/>
        <item x="751"/>
        <item x="752"/>
        <item x="753"/>
        <item x="754"/>
        <item x="1159"/>
        <item x="160"/>
        <item x="755"/>
        <item x="756"/>
        <item x="757"/>
        <item x="161"/>
        <item x="1117"/>
        <item x="758"/>
        <item x="162"/>
        <item x="759"/>
        <item x="163"/>
        <item x="760"/>
        <item x="1302"/>
        <item x="1160"/>
        <item x="761"/>
        <item x="164"/>
        <item x="1344"/>
        <item x="762"/>
        <item x="165"/>
        <item x="166"/>
        <item x="167"/>
        <item x="168"/>
        <item x="169"/>
        <item x="170"/>
        <item x="171"/>
        <item x="172"/>
        <item x="763"/>
        <item x="173"/>
        <item x="1161"/>
        <item x="764"/>
        <item x="765"/>
        <item x="1162"/>
        <item x="1203"/>
        <item x="174"/>
        <item x="766"/>
        <item x="767"/>
        <item x="768"/>
        <item x="769"/>
        <item x="770"/>
        <item x="175"/>
        <item x="176"/>
        <item x="771"/>
        <item x="772"/>
        <item x="773"/>
        <item x="774"/>
        <item x="177"/>
        <item x="775"/>
        <item x="178"/>
        <item x="776"/>
        <item x="1163"/>
        <item x="777"/>
        <item x="179"/>
        <item x="180"/>
        <item x="181"/>
        <item x="778"/>
        <item x="1278"/>
        <item x="779"/>
        <item x="780"/>
        <item x="1118"/>
        <item x="182"/>
        <item x="183"/>
        <item x="781"/>
        <item x="184"/>
        <item x="782"/>
        <item x="185"/>
        <item x="783"/>
        <item x="186"/>
        <item x="784"/>
        <item x="785"/>
        <item x="786"/>
        <item x="787"/>
        <item x="187"/>
        <item x="1205"/>
        <item x="188"/>
        <item x="189"/>
        <item x="1119"/>
        <item x="190"/>
        <item x="191"/>
        <item x="192"/>
        <item x="788"/>
        <item x="193"/>
        <item x="194"/>
        <item x="195"/>
        <item x="789"/>
        <item x="790"/>
        <item x="791"/>
        <item x="792"/>
        <item x="1164"/>
        <item x="1345"/>
        <item x="793"/>
        <item x="196"/>
        <item x="1204"/>
        <item x="794"/>
        <item x="795"/>
        <item x="197"/>
        <item x="198"/>
        <item x="199"/>
        <item x="200"/>
        <item x="201"/>
        <item x="202"/>
        <item x="203"/>
        <item x="204"/>
        <item x="796"/>
        <item x="205"/>
        <item x="206"/>
        <item x="1244"/>
        <item x="207"/>
        <item x="1165"/>
        <item x="797"/>
        <item x="208"/>
        <item x="209"/>
        <item x="798"/>
        <item x="799"/>
        <item x="800"/>
        <item x="210"/>
        <item x="211"/>
        <item x="212"/>
        <item x="213"/>
        <item x="801"/>
        <item x="1166"/>
        <item x="1206"/>
        <item x="214"/>
        <item x="802"/>
        <item x="1167"/>
        <item x="215"/>
        <item x="216"/>
        <item x="1120"/>
        <item x="217"/>
        <item x="803"/>
        <item x="218"/>
        <item x="1303"/>
        <item x="1245"/>
        <item x="804"/>
        <item x="805"/>
        <item x="806"/>
        <item x="1279"/>
        <item x="807"/>
        <item x="808"/>
        <item x="219"/>
        <item x="1246"/>
        <item x="809"/>
        <item x="220"/>
        <item x="221"/>
        <item x="222"/>
        <item x="810"/>
        <item x="811"/>
        <item x="223"/>
        <item x="224"/>
        <item x="812"/>
        <item x="225"/>
        <item x="226"/>
        <item x="1304"/>
        <item x="227"/>
        <item x="228"/>
        <item x="821"/>
        <item x="229"/>
        <item x="230"/>
        <item x="231"/>
        <item x="232"/>
        <item x="813"/>
        <item x="233"/>
        <item x="234"/>
        <item x="1207"/>
        <item x="1168"/>
        <item x="814"/>
        <item x="815"/>
        <item x="816"/>
        <item x="235"/>
        <item x="236"/>
        <item x="237"/>
        <item x="238"/>
        <item x="239"/>
        <item x="240"/>
        <item x="1208"/>
        <item x="241"/>
        <item x="1305"/>
        <item x="242"/>
        <item x="243"/>
        <item x="244"/>
        <item x="245"/>
        <item x="246"/>
        <item x="817"/>
        <item x="247"/>
        <item x="818"/>
        <item x="248"/>
        <item x="249"/>
        <item x="819"/>
        <item x="820"/>
        <item x="1346"/>
        <item x="250"/>
        <item x="822"/>
        <item x="251"/>
        <item x="823"/>
        <item x="252"/>
        <item x="824"/>
        <item x="253"/>
        <item x="825"/>
        <item x="826"/>
        <item x="827"/>
        <item x="254"/>
        <item x="828"/>
        <item x="255"/>
        <item x="829"/>
        <item x="830"/>
        <item x="256"/>
        <item x="257"/>
        <item x="1209"/>
        <item x="258"/>
        <item x="831"/>
        <item x="259"/>
        <item x="1247"/>
        <item x="260"/>
        <item x="261"/>
        <item x="262"/>
        <item x="263"/>
        <item x="1210"/>
        <item x="832"/>
        <item x="1211"/>
        <item x="264"/>
        <item x="833"/>
        <item x="1347"/>
        <item x="834"/>
        <item x="265"/>
        <item x="1280"/>
        <item x="266"/>
        <item x="835"/>
        <item x="836"/>
        <item x="267"/>
        <item x="268"/>
        <item x="837"/>
        <item x="269"/>
        <item x="270"/>
        <item x="838"/>
        <item x="839"/>
        <item x="271"/>
        <item x="272"/>
        <item x="273"/>
        <item x="840"/>
        <item x="274"/>
        <item x="841"/>
        <item x="275"/>
        <item x="842"/>
        <item x="843"/>
        <item x="844"/>
        <item x="1348"/>
        <item x="276"/>
        <item x="277"/>
        <item x="278"/>
        <item x="279"/>
        <item x="1212"/>
        <item x="280"/>
        <item x="281"/>
        <item x="845"/>
        <item x="846"/>
        <item x="847"/>
        <item x="848"/>
        <item x="849"/>
        <item x="1248"/>
        <item x="282"/>
        <item x="283"/>
        <item x="850"/>
        <item x="851"/>
        <item x="852"/>
        <item x="284"/>
        <item x="853"/>
        <item x="854"/>
        <item x="855"/>
        <item x="856"/>
        <item x="1249"/>
        <item x="285"/>
        <item x="286"/>
        <item x="857"/>
        <item x="287"/>
        <item x="1325"/>
        <item x="858"/>
        <item x="288"/>
        <item x="289"/>
        <item x="1169"/>
        <item x="1250"/>
        <item x="290"/>
        <item x="291"/>
        <item x="292"/>
        <item x="1349"/>
        <item x="1326"/>
        <item x="293"/>
        <item x="294"/>
        <item x="295"/>
        <item x="296"/>
        <item x="297"/>
        <item x="859"/>
        <item x="860"/>
        <item x="861"/>
        <item x="862"/>
        <item x="298"/>
        <item x="1281"/>
        <item x="863"/>
        <item x="864"/>
        <item x="865"/>
        <item x="299"/>
        <item x="866"/>
        <item x="867"/>
        <item x="868"/>
        <item x="869"/>
        <item x="870"/>
        <item x="871"/>
        <item x="872"/>
        <item x="873"/>
        <item x="1251"/>
        <item x="1350"/>
        <item x="874"/>
        <item x="875"/>
        <item x="1170"/>
        <item x="876"/>
        <item x="877"/>
        <item x="878"/>
        <item x="1171"/>
        <item x="879"/>
        <item x="880"/>
        <item x="881"/>
        <item x="882"/>
        <item x="883"/>
        <item x="300"/>
        <item x="884"/>
        <item x="885"/>
        <item x="886"/>
        <item x="887"/>
        <item x="888"/>
        <item x="1351"/>
        <item x="889"/>
        <item x="890"/>
        <item x="301"/>
        <item x="891"/>
        <item x="302"/>
        <item x="303"/>
        <item x="892"/>
        <item x="901"/>
        <item x="893"/>
        <item x="894"/>
        <item x="1252"/>
        <item x="304"/>
        <item x="895"/>
        <item x="896"/>
        <item x="897"/>
        <item x="1253"/>
        <item x="305"/>
        <item x="898"/>
        <item x="306"/>
        <item x="307"/>
        <item x="308"/>
        <item x="1172"/>
        <item x="899"/>
        <item x="900"/>
        <item x="309"/>
        <item x="310"/>
        <item x="311"/>
        <item x="312"/>
        <item x="902"/>
        <item x="903"/>
        <item x="313"/>
        <item x="314"/>
        <item x="315"/>
        <item x="904"/>
        <item x="905"/>
        <item x="316"/>
        <item x="906"/>
        <item x="317"/>
        <item x="318"/>
        <item x="907"/>
        <item x="908"/>
        <item x="909"/>
        <item x="910"/>
        <item x="319"/>
        <item x="911"/>
        <item x="320"/>
        <item x="321"/>
        <item x="912"/>
        <item x="914"/>
        <item x="1282"/>
        <item x="913"/>
        <item x="322"/>
        <item x="915"/>
        <item x="323"/>
        <item x="916"/>
        <item x="1121"/>
        <item x="324"/>
        <item x="325"/>
        <item x="917"/>
        <item x="1173"/>
        <item x="326"/>
        <item x="918"/>
        <item x="327"/>
        <item x="1174"/>
        <item x="328"/>
        <item x="329"/>
        <item x="919"/>
        <item x="330"/>
        <item x="1213"/>
        <item x="331"/>
        <item x="920"/>
        <item x="921"/>
        <item x="922"/>
        <item x="1175"/>
        <item x="923"/>
        <item x="1352"/>
        <item x="332"/>
        <item x="333"/>
        <item x="924"/>
        <item x="334"/>
        <item x="335"/>
        <item x="336"/>
        <item x="925"/>
        <item x="1353"/>
        <item x="926"/>
        <item x="1354"/>
        <item x="1122"/>
        <item x="927"/>
        <item x="337"/>
        <item x="338"/>
        <item x="928"/>
        <item x="929"/>
        <item x="339"/>
        <item x="340"/>
        <item x="341"/>
        <item x="1123"/>
        <item x="342"/>
        <item x="930"/>
        <item x="1124"/>
        <item x="343"/>
        <item x="344"/>
        <item x="345"/>
        <item x="346"/>
        <item x="347"/>
        <item x="348"/>
        <item x="931"/>
        <item x="349"/>
        <item x="350"/>
        <item x="351"/>
        <item x="932"/>
        <item x="352"/>
        <item x="933"/>
        <item x="934"/>
        <item x="935"/>
        <item x="353"/>
        <item x="936"/>
        <item x="354"/>
        <item x="937"/>
        <item x="938"/>
        <item x="355"/>
        <item x="939"/>
        <item x="1283"/>
        <item x="1284"/>
        <item x="940"/>
        <item x="941"/>
        <item x="942"/>
        <item x="356"/>
        <item x="943"/>
        <item x="357"/>
        <item x="1327"/>
        <item x="358"/>
        <item x="944"/>
        <item x="359"/>
        <item x="945"/>
        <item x="1214"/>
        <item x="360"/>
        <item x="946"/>
        <item x="947"/>
        <item x="361"/>
        <item x="948"/>
        <item x="949"/>
        <item x="362"/>
        <item x="363"/>
        <item x="364"/>
        <item x="950"/>
        <item x="1215"/>
        <item x="365"/>
        <item x="366"/>
        <item x="1176"/>
        <item x="367"/>
        <item x="1177"/>
        <item x="368"/>
        <item x="369"/>
        <item x="1125"/>
        <item x="370"/>
        <item x="951"/>
        <item x="952"/>
        <item x="371"/>
        <item x="953"/>
        <item x="372"/>
        <item x="1126"/>
        <item x="954"/>
        <item x="373"/>
        <item x="955"/>
        <item x="956"/>
        <item x="374"/>
        <item x="957"/>
        <item x="958"/>
        <item x="375"/>
        <item x="1285"/>
        <item x="959"/>
        <item x="376"/>
        <item x="377"/>
        <item x="1178"/>
        <item x="960"/>
        <item x="961"/>
        <item x="962"/>
        <item x="378"/>
        <item x="379"/>
        <item x="1127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963"/>
        <item x="391"/>
        <item x="392"/>
        <item x="964"/>
        <item x="965"/>
        <item x="1179"/>
        <item x="966"/>
        <item x="967"/>
        <item x="393"/>
        <item x="968"/>
        <item x="394"/>
        <item x="395"/>
        <item x="1216"/>
        <item x="1180"/>
        <item x="396"/>
        <item x="397"/>
        <item x="398"/>
        <item x="1128"/>
        <item x="969"/>
        <item x="970"/>
        <item x="971"/>
        <item x="1181"/>
        <item x="399"/>
        <item x="400"/>
        <item x="1217"/>
        <item x="1129"/>
        <item x="1182"/>
        <item x="401"/>
        <item x="402"/>
        <item x="972"/>
        <item x="973"/>
        <item x="1328"/>
        <item x="974"/>
        <item x="1355"/>
        <item x="975"/>
        <item x="976"/>
        <item x="403"/>
        <item x="1254"/>
        <item x="977"/>
        <item x="404"/>
        <item x="978"/>
        <item x="979"/>
        <item x="405"/>
        <item x="980"/>
        <item x="981"/>
        <item x="982"/>
        <item x="406"/>
        <item x="407"/>
        <item x="408"/>
        <item x="995"/>
        <item x="997"/>
        <item x="409"/>
        <item x="998"/>
        <item x="999"/>
        <item x="996"/>
        <item x="983"/>
        <item x="410"/>
        <item x="984"/>
        <item x="985"/>
        <item x="986"/>
        <item x="987"/>
        <item x="988"/>
        <item x="989"/>
        <item x="411"/>
        <item x="990"/>
        <item x="412"/>
        <item x="413"/>
        <item x="991"/>
        <item x="414"/>
        <item x="993"/>
        <item x="992"/>
        <item x="994"/>
        <item x="415"/>
        <item x="1000"/>
        <item x="416"/>
        <item x="417"/>
        <item x="418"/>
        <item x="419"/>
        <item x="1001"/>
        <item x="420"/>
        <item x="1002"/>
        <item x="421"/>
        <item x="1306"/>
        <item x="422"/>
        <item x="423"/>
        <item x="424"/>
        <item x="425"/>
        <item x="426"/>
        <item x="427"/>
        <item x="428"/>
        <item x="1003"/>
        <item x="429"/>
        <item x="1307"/>
        <item x="430"/>
        <item x="431"/>
        <item x="432"/>
        <item x="1004"/>
        <item x="1286"/>
        <item x="433"/>
        <item x="1218"/>
        <item x="1005"/>
        <item x="1006"/>
        <item x="434"/>
        <item x="435"/>
        <item x="1007"/>
        <item x="1008"/>
        <item x="1009"/>
        <item x="1010"/>
        <item x="1011"/>
        <item x="1012"/>
        <item x="436"/>
        <item x="437"/>
        <item x="1130"/>
        <item x="438"/>
        <item x="1013"/>
        <item x="1308"/>
        <item x="1014"/>
        <item x="439"/>
        <item x="440"/>
        <item x="441"/>
        <item x="442"/>
        <item x="443"/>
        <item x="1015"/>
        <item x="444"/>
        <item x="445"/>
        <item x="446"/>
        <item x="447"/>
        <item x="448"/>
        <item x="1183"/>
        <item x="1131"/>
        <item x="449"/>
        <item x="1329"/>
        <item x="450"/>
        <item x="1016"/>
        <item x="451"/>
        <item x="452"/>
        <item x="1017"/>
        <item x="453"/>
        <item x="454"/>
        <item x="455"/>
        <item x="1132"/>
        <item x="1133"/>
        <item x="456"/>
        <item x="457"/>
        <item x="1287"/>
        <item x="1134"/>
        <item x="1255"/>
        <item x="458"/>
        <item x="459"/>
        <item x="460"/>
        <item x="1256"/>
        <item x="1309"/>
        <item x="1219"/>
        <item x="461"/>
        <item x="1184"/>
        <item x="1018"/>
        <item x="1020"/>
        <item x="1019"/>
        <item x="1185"/>
        <item x="1021"/>
        <item x="1022"/>
        <item x="1023"/>
        <item x="1356"/>
        <item x="1024"/>
        <item x="1025"/>
        <item x="462"/>
        <item x="463"/>
        <item x="1026"/>
        <item x="1357"/>
        <item x="464"/>
        <item x="1027"/>
        <item x="465"/>
        <item x="1028"/>
        <item x="466"/>
        <item x="1029"/>
        <item x="1030"/>
        <item x="1031"/>
        <item x="467"/>
        <item x="468"/>
        <item x="1257"/>
        <item x="1032"/>
        <item x="469"/>
        <item x="470"/>
        <item x="1033"/>
        <item x="471"/>
        <item x="472"/>
        <item x="473"/>
        <item x="1034"/>
        <item x="1035"/>
        <item x="1036"/>
        <item x="1037"/>
        <item x="1038"/>
        <item x="1258"/>
        <item x="474"/>
        <item x="475"/>
        <item x="1039"/>
        <item x="476"/>
        <item x="477"/>
        <item x="478"/>
        <item x="479"/>
        <item x="480"/>
        <item x="481"/>
        <item x="1259"/>
        <item x="1040"/>
        <item x="1330"/>
        <item x="1260"/>
        <item x="1041"/>
        <item x="1042"/>
        <item x="482"/>
        <item x="483"/>
        <item x="1043"/>
        <item x="484"/>
        <item x="485"/>
        <item x="486"/>
        <item x="487"/>
        <item x="488"/>
        <item x="489"/>
        <item x="490"/>
        <item x="491"/>
        <item x="1261"/>
        <item x="492"/>
        <item x="1310"/>
        <item x="493"/>
        <item x="494"/>
        <item x="1044"/>
        <item x="1046"/>
        <item x="495"/>
        <item x="1186"/>
        <item x="496"/>
        <item x="497"/>
        <item x="1045"/>
        <item x="498"/>
        <item x="1220"/>
        <item x="499"/>
        <item x="500"/>
        <item x="501"/>
        <item x="1331"/>
        <item x="1047"/>
        <item x="1262"/>
        <item x="1221"/>
        <item x="1048"/>
        <item x="1049"/>
        <item x="1050"/>
        <item x="1051"/>
        <item x="1052"/>
        <item x="1187"/>
        <item x="1222"/>
        <item x="1288"/>
        <item x="502"/>
        <item x="503"/>
        <item x="504"/>
        <item x="1053"/>
        <item x="505"/>
        <item x="1054"/>
        <item x="506"/>
        <item x="507"/>
        <item x="508"/>
        <item x="1188"/>
        <item x="1055"/>
        <item x="1263"/>
        <item x="1056"/>
        <item x="509"/>
        <item x="510"/>
        <item x="1223"/>
        <item x="1224"/>
        <item x="1135"/>
        <item x="1136"/>
        <item x="1311"/>
        <item x="1057"/>
        <item x="1189"/>
        <item x="1358"/>
        <item x="511"/>
        <item x="1058"/>
        <item x="512"/>
        <item x="1264"/>
        <item x="1059"/>
        <item x="1060"/>
        <item x="1359"/>
        <item x="513"/>
        <item x="514"/>
        <item x="515"/>
        <item x="516"/>
        <item x="517"/>
        <item x="518"/>
        <item x="519"/>
        <item x="520"/>
        <item x="1061"/>
        <item x="521"/>
        <item x="522"/>
        <item x="523"/>
        <item x="524"/>
        <item x="525"/>
        <item x="1225"/>
        <item x="1137"/>
        <item x="526"/>
        <item x="527"/>
        <item x="528"/>
        <item x="529"/>
        <item x="530"/>
        <item x="1062"/>
        <item x="531"/>
        <item x="532"/>
        <item x="533"/>
        <item x="534"/>
        <item x="535"/>
        <item x="536"/>
        <item x="1312"/>
        <item x="537"/>
        <item x="1332"/>
        <item x="538"/>
        <item x="539"/>
        <item x="540"/>
        <item x="541"/>
        <item x="542"/>
        <item x="543"/>
        <item x="544"/>
        <item x="545"/>
        <item x="1063"/>
        <item x="546"/>
        <item x="1064"/>
        <item x="547"/>
        <item x="1065"/>
        <item x="1066"/>
        <item x="1190"/>
        <item x="1067"/>
        <item x="1191"/>
        <item x="1265"/>
        <item x="1068"/>
        <item x="1069"/>
        <item x="1070"/>
        <item x="1071"/>
        <item x="548"/>
        <item x="549"/>
        <item x="1072"/>
        <item x="1073"/>
        <item x="1078"/>
        <item x="1074"/>
        <item x="550"/>
        <item x="551"/>
        <item x="552"/>
        <item x="553"/>
        <item x="554"/>
        <item x="555"/>
        <item x="1226"/>
        <item x="556"/>
        <item x="1075"/>
        <item x="1076"/>
        <item x="1077"/>
        <item x="1079"/>
        <item x="557"/>
        <item x="1227"/>
        <item x="1228"/>
        <item x="558"/>
        <item x="1080"/>
        <item x="1138"/>
        <item x="1192"/>
        <item x="1081"/>
        <item x="559"/>
        <item x="1193"/>
        <item x="560"/>
        <item x="561"/>
        <item x="562"/>
        <item x="563"/>
        <item x="564"/>
        <item x="565"/>
        <item x="566"/>
        <item x="567"/>
        <item x="1266"/>
        <item x="568"/>
        <item x="1194"/>
        <item x="569"/>
        <item x="1082"/>
        <item x="1083"/>
        <item x="1289"/>
        <item x="1313"/>
        <item x="570"/>
        <item x="1084"/>
        <item x="1290"/>
        <item x="1085"/>
        <item x="571"/>
        <item x="572"/>
        <item x="573"/>
        <item x="1086"/>
        <item x="1087"/>
        <item x="1333"/>
        <item x="574"/>
        <item x="1088"/>
        <item x="1267"/>
        <item x="575"/>
        <item x="576"/>
        <item x="577"/>
        <item x="1360"/>
        <item x="578"/>
        <item x="1089"/>
        <item x="1314"/>
        <item x="579"/>
        <item x="580"/>
        <item x="1090"/>
        <item x="581"/>
        <item x="582"/>
        <item x="1315"/>
        <item x="1091"/>
        <item x="583"/>
        <item x="584"/>
        <item x="585"/>
        <item x="1229"/>
        <item x="1195"/>
        <item x="586"/>
        <item x="587"/>
        <item x="1092"/>
        <item x="1093"/>
        <item x="588"/>
        <item x="1094"/>
        <item x="1139"/>
        <item x="1097"/>
        <item x="1095"/>
        <item x="1096"/>
        <item x="1268"/>
        <item x="1098"/>
        <item t="default"/>
      </items>
    </pivotField>
    <pivotField dataField="1" compact="0" outline="0" showAll="0"/>
    <pivotField compact="0" outline="0" showAll="0"/>
    <pivotField axis="axisPage" compact="0" outline="0" showAll="0">
      <items count="11">
        <item x="8"/>
        <item x="2"/>
        <item x="3"/>
        <item x="0"/>
        <item x="5"/>
        <item x="4"/>
        <item x="1"/>
        <item x="7"/>
        <item x="6"/>
        <item x="9"/>
        <item t="default"/>
      </items>
    </pivotField>
    <pivotField axis="axisPage" compact="0" outline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compact="0" outline="0" showAll="0"/>
    <pivotField axis="axisPage" compact="0" outline="0" showAll="0">
      <items count="3">
        <item x="0"/>
        <item x="1"/>
        <item t="default"/>
      </items>
    </pivotField>
  </pivotFields>
  <rowFields count="1">
    <field x="2"/>
  </rowFields>
  <rowItems count="36">
    <i>
      <x v="60"/>
    </i>
    <i>
      <x v="89"/>
    </i>
    <i>
      <x v="135"/>
    </i>
    <i>
      <x v="281"/>
    </i>
    <i>
      <x v="386"/>
    </i>
    <i>
      <x v="447"/>
    </i>
    <i>
      <x v="463"/>
    </i>
    <i>
      <x v="482"/>
    </i>
    <i>
      <x v="485"/>
    </i>
    <i>
      <x v="503"/>
    </i>
    <i>
      <x v="522"/>
    </i>
    <i>
      <x v="591"/>
    </i>
    <i>
      <x v="592"/>
    </i>
    <i>
      <x v="612"/>
    </i>
    <i>
      <x v="707"/>
    </i>
    <i>
      <x v="710"/>
    </i>
    <i>
      <x v="797"/>
    </i>
    <i>
      <x v="844"/>
    </i>
    <i>
      <x v="845"/>
    </i>
    <i>
      <x v="851"/>
    </i>
    <i>
      <x v="865"/>
    </i>
    <i>
      <x v="913"/>
    </i>
    <i>
      <x v="934"/>
    </i>
    <i>
      <x v="940"/>
    </i>
    <i>
      <x v="1005"/>
    </i>
    <i>
      <x v="1010"/>
    </i>
    <i>
      <x v="1030"/>
    </i>
    <i>
      <x v="1033"/>
    </i>
    <i>
      <x v="1076"/>
    </i>
    <i>
      <x v="1081"/>
    </i>
    <i>
      <x v="1085"/>
    </i>
    <i>
      <x v="1142"/>
    </i>
    <i>
      <x v="1158"/>
    </i>
    <i>
      <x v="1247"/>
    </i>
    <i>
      <x v="1345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pageFields count="4">
    <pageField fld="1" item="0" hier="-1"/>
    <pageField fld="6" hier="-1"/>
    <pageField fld="5" hier="-1"/>
    <pageField fld="8" item="1" hier="-1"/>
  </pageFields>
  <dataFields count="1">
    <dataField name="Aantal " fld="3" baseField="0" baseItem="0" numFmtId="3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C4A2B2-26FB-4C62-B9FE-29DE61C20EE0}" name="Draaitabel3" cacheId="0" applyNumberFormats="0" applyBorderFormats="0" applyFontFormats="0" applyPatternFormats="0" applyAlignmentFormats="0" applyWidthHeightFormats="1" dataCaption=" " updatedVersion="6" minRefreshableVersion="3" useAutoFormatting="1" colGrandTotals="0" itemPrintTitles="1" createdVersion="6" indent="0" compact="0" compactData="0" multipleFieldFilters="0" fieldListSortAscending="1">
  <location ref="B6:G23" firstHeaderRow="1" firstDataRow="2" firstDataCol="1" rowPageCount="3" colPageCount="1"/>
  <pivotFields count="9">
    <pivotField axis="axisCol" compact="0" outline="0" showAll="0" sortType="ascending">
      <items count="6">
        <item x="4"/>
        <item x="3"/>
        <item x="2"/>
        <item x="1"/>
        <item x="0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 nonAutoSortDefault="1" rankBy="0">
      <items count="1362">
        <item x="1269"/>
        <item x="589"/>
        <item x="590"/>
        <item x="0"/>
        <item x="591"/>
        <item x="1"/>
        <item x="2"/>
        <item x="3"/>
        <item x="592"/>
        <item x="4"/>
        <item x="5"/>
        <item x="593"/>
        <item x="6"/>
        <item x="7"/>
        <item x="8"/>
        <item x="594"/>
        <item x="1316"/>
        <item x="9"/>
        <item x="10"/>
        <item x="11"/>
        <item x="1270"/>
        <item x="1196"/>
        <item x="12"/>
        <item x="1334"/>
        <item x="595"/>
        <item x="1140"/>
        <item x="596"/>
        <item x="1141"/>
        <item x="13"/>
        <item x="14"/>
        <item x="1099"/>
        <item x="15"/>
        <item x="16"/>
        <item x="17"/>
        <item x="597"/>
        <item x="1335"/>
        <item x="598"/>
        <item x="18"/>
        <item x="599"/>
        <item x="600"/>
        <item x="1230"/>
        <item x="601"/>
        <item x="602"/>
        <item x="1231"/>
        <item x="603"/>
        <item x="604"/>
        <item x="605"/>
        <item x="19"/>
        <item x="606"/>
        <item x="607"/>
        <item x="608"/>
        <item x="1142"/>
        <item x="609"/>
        <item x="610"/>
        <item x="611"/>
        <item x="612"/>
        <item x="613"/>
        <item x="617"/>
        <item x="20"/>
        <item x="614"/>
        <item x="21"/>
        <item x="615"/>
        <item x="616"/>
        <item x="1271"/>
        <item x="1100"/>
        <item x="1336"/>
        <item x="618"/>
        <item x="1197"/>
        <item x="1272"/>
        <item x="1273"/>
        <item x="619"/>
        <item x="620"/>
        <item x="1143"/>
        <item x="621"/>
        <item x="622"/>
        <item x="1337"/>
        <item x="22"/>
        <item x="623"/>
        <item x="23"/>
        <item x="24"/>
        <item x="25"/>
        <item x="26"/>
        <item x="27"/>
        <item x="1317"/>
        <item x="624"/>
        <item x="28"/>
        <item x="29"/>
        <item x="30"/>
        <item x="1318"/>
        <item x="31"/>
        <item x="625"/>
        <item x="1291"/>
        <item x="626"/>
        <item x="627"/>
        <item x="628"/>
        <item x="629"/>
        <item x="1144"/>
        <item x="630"/>
        <item x="631"/>
        <item x="32"/>
        <item x="632"/>
        <item x="633"/>
        <item x="33"/>
        <item x="34"/>
        <item x="1198"/>
        <item x="634"/>
        <item x="635"/>
        <item x="35"/>
        <item x="36"/>
        <item x="636"/>
        <item x="637"/>
        <item x="37"/>
        <item x="1199"/>
        <item x="38"/>
        <item x="39"/>
        <item x="40"/>
        <item x="41"/>
        <item x="638"/>
        <item x="1232"/>
        <item x="42"/>
        <item x="43"/>
        <item x="44"/>
        <item x="1292"/>
        <item x="639"/>
        <item x="640"/>
        <item x="45"/>
        <item x="46"/>
        <item x="1293"/>
        <item x="47"/>
        <item x="641"/>
        <item x="48"/>
        <item x="1233"/>
        <item x="49"/>
        <item x="1200"/>
        <item x="50"/>
        <item x="51"/>
        <item x="52"/>
        <item x="53"/>
        <item x="642"/>
        <item x="643"/>
        <item x="54"/>
        <item x="55"/>
        <item x="56"/>
        <item x="57"/>
        <item x="58"/>
        <item x="1319"/>
        <item x="59"/>
        <item x="1101"/>
        <item x="60"/>
        <item x="61"/>
        <item x="62"/>
        <item x="1145"/>
        <item x="63"/>
        <item x="64"/>
        <item x="65"/>
        <item x="644"/>
        <item x="66"/>
        <item x="67"/>
        <item x="68"/>
        <item x="1102"/>
        <item x="69"/>
        <item x="1274"/>
        <item x="645"/>
        <item x="646"/>
        <item x="70"/>
        <item x="71"/>
        <item x="647"/>
        <item x="648"/>
        <item x="649"/>
        <item x="1275"/>
        <item x="1234"/>
        <item x="650"/>
        <item x="659"/>
        <item x="1146"/>
        <item x="72"/>
        <item x="651"/>
        <item x="73"/>
        <item x="1338"/>
        <item x="1339"/>
        <item x="1147"/>
        <item x="652"/>
        <item x="1148"/>
        <item x="653"/>
        <item x="654"/>
        <item x="655"/>
        <item x="74"/>
        <item x="75"/>
        <item x="76"/>
        <item x="1149"/>
        <item x="77"/>
        <item x="656"/>
        <item x="1150"/>
        <item x="657"/>
        <item x="1103"/>
        <item x="78"/>
        <item x="79"/>
        <item x="80"/>
        <item x="658"/>
        <item x="81"/>
        <item x="1320"/>
        <item x="82"/>
        <item x="660"/>
        <item x="661"/>
        <item x="83"/>
        <item x="84"/>
        <item x="85"/>
        <item x="1104"/>
        <item x="662"/>
        <item x="86"/>
        <item x="87"/>
        <item x="88"/>
        <item x="89"/>
        <item x="663"/>
        <item x="1321"/>
        <item x="1294"/>
        <item x="90"/>
        <item x="664"/>
        <item x="91"/>
        <item x="92"/>
        <item x="93"/>
        <item x="94"/>
        <item x="665"/>
        <item x="95"/>
        <item x="96"/>
        <item x="97"/>
        <item x="98"/>
        <item x="666"/>
        <item x="1201"/>
        <item x="667"/>
        <item x="99"/>
        <item x="1105"/>
        <item x="1106"/>
        <item x="1276"/>
        <item x="100"/>
        <item x="668"/>
        <item x="101"/>
        <item x="102"/>
        <item x="669"/>
        <item x="670"/>
        <item x="103"/>
        <item x="671"/>
        <item x="104"/>
        <item x="1151"/>
        <item x="672"/>
        <item x="1295"/>
        <item x="105"/>
        <item x="106"/>
        <item x="1296"/>
        <item x="107"/>
        <item x="673"/>
        <item x="108"/>
        <item x="674"/>
        <item x="109"/>
        <item x="675"/>
        <item x="110"/>
        <item x="111"/>
        <item x="676"/>
        <item x="1340"/>
        <item x="112"/>
        <item x="1107"/>
        <item x="677"/>
        <item x="113"/>
        <item x="1322"/>
        <item x="1235"/>
        <item x="114"/>
        <item x="1297"/>
        <item x="115"/>
        <item x="116"/>
        <item x="1323"/>
        <item x="117"/>
        <item x="1108"/>
        <item x="678"/>
        <item x="679"/>
        <item x="680"/>
        <item x="681"/>
        <item x="682"/>
        <item x="683"/>
        <item x="1152"/>
        <item x="118"/>
        <item x="1109"/>
        <item x="684"/>
        <item x="119"/>
        <item x="685"/>
        <item x="120"/>
        <item x="686"/>
        <item x="687"/>
        <item x="688"/>
        <item x="689"/>
        <item x="690"/>
        <item x="691"/>
        <item x="1153"/>
        <item x="692"/>
        <item x="693"/>
        <item x="694"/>
        <item x="695"/>
        <item x="696"/>
        <item x="697"/>
        <item x="1236"/>
        <item x="1341"/>
        <item x="698"/>
        <item x="699"/>
        <item x="700"/>
        <item x="701"/>
        <item x="121"/>
        <item x="122"/>
        <item x="702"/>
        <item x="1237"/>
        <item x="703"/>
        <item x="1238"/>
        <item x="1110"/>
        <item x="123"/>
        <item x="124"/>
        <item x="125"/>
        <item x="1111"/>
        <item x="1112"/>
        <item x="1239"/>
        <item x="1154"/>
        <item x="1240"/>
        <item x="704"/>
        <item x="1241"/>
        <item x="705"/>
        <item x="706"/>
        <item x="707"/>
        <item x="708"/>
        <item x="126"/>
        <item x="709"/>
        <item x="127"/>
        <item x="710"/>
        <item x="711"/>
        <item x="1242"/>
        <item x="1113"/>
        <item x="712"/>
        <item x="713"/>
        <item x="714"/>
        <item x="128"/>
        <item x="129"/>
        <item x="130"/>
        <item x="131"/>
        <item x="715"/>
        <item x="1155"/>
        <item x="716"/>
        <item x="717"/>
        <item x="718"/>
        <item x="719"/>
        <item x="720"/>
        <item x="721"/>
        <item x="722"/>
        <item x="723"/>
        <item x="725"/>
        <item x="1342"/>
        <item x="724"/>
        <item x="1156"/>
        <item x="726"/>
        <item x="132"/>
        <item x="1157"/>
        <item x="1158"/>
        <item x="727"/>
        <item x="745"/>
        <item x="133"/>
        <item x="728"/>
        <item x="729"/>
        <item x="730"/>
        <item x="134"/>
        <item x="731"/>
        <item x="732"/>
        <item x="135"/>
        <item x="733"/>
        <item x="734"/>
        <item x="735"/>
        <item x="736"/>
        <item x="136"/>
        <item x="737"/>
        <item x="137"/>
        <item x="138"/>
        <item x="139"/>
        <item x="738"/>
        <item x="140"/>
        <item x="739"/>
        <item x="740"/>
        <item x="741"/>
        <item x="742"/>
        <item x="141"/>
        <item x="1277"/>
        <item x="743"/>
        <item x="142"/>
        <item x="143"/>
        <item x="144"/>
        <item x="145"/>
        <item x="1202"/>
        <item x="1298"/>
        <item x="146"/>
        <item x="1243"/>
        <item x="147"/>
        <item x="148"/>
        <item x="744"/>
        <item x="1114"/>
        <item x="1324"/>
        <item x="149"/>
        <item x="150"/>
        <item x="151"/>
        <item x="746"/>
        <item x="1343"/>
        <item x="152"/>
        <item x="1115"/>
        <item x="153"/>
        <item x="154"/>
        <item x="155"/>
        <item x="747"/>
        <item x="156"/>
        <item x="1299"/>
        <item x="1300"/>
        <item x="748"/>
        <item x="157"/>
        <item x="749"/>
        <item x="1301"/>
        <item x="158"/>
        <item x="1116"/>
        <item x="750"/>
        <item x="159"/>
        <item x="751"/>
        <item x="752"/>
        <item x="753"/>
        <item x="754"/>
        <item x="1159"/>
        <item x="160"/>
        <item x="755"/>
        <item x="756"/>
        <item x="757"/>
        <item x="161"/>
        <item x="1117"/>
        <item x="758"/>
        <item x="162"/>
        <item x="759"/>
        <item x="163"/>
        <item x="760"/>
        <item x="1302"/>
        <item x="1160"/>
        <item x="761"/>
        <item x="164"/>
        <item x="1344"/>
        <item x="762"/>
        <item x="165"/>
        <item x="166"/>
        <item x="167"/>
        <item x="168"/>
        <item x="169"/>
        <item x="170"/>
        <item x="171"/>
        <item x="172"/>
        <item x="763"/>
        <item x="173"/>
        <item x="1161"/>
        <item x="764"/>
        <item x="765"/>
        <item x="1162"/>
        <item x="1203"/>
        <item x="174"/>
        <item x="766"/>
        <item x="767"/>
        <item x="768"/>
        <item x="769"/>
        <item x="770"/>
        <item x="175"/>
        <item x="176"/>
        <item x="771"/>
        <item x="772"/>
        <item x="773"/>
        <item x="774"/>
        <item x="177"/>
        <item x="775"/>
        <item x="178"/>
        <item x="776"/>
        <item x="1163"/>
        <item x="777"/>
        <item x="179"/>
        <item x="180"/>
        <item x="181"/>
        <item x="778"/>
        <item x="1278"/>
        <item x="779"/>
        <item x="780"/>
        <item x="1118"/>
        <item x="182"/>
        <item x="183"/>
        <item x="781"/>
        <item x="184"/>
        <item x="782"/>
        <item x="185"/>
        <item x="783"/>
        <item x="186"/>
        <item x="784"/>
        <item x="785"/>
        <item x="786"/>
        <item x="787"/>
        <item x="187"/>
        <item x="1205"/>
        <item x="188"/>
        <item x="189"/>
        <item x="1119"/>
        <item x="190"/>
        <item x="191"/>
        <item x="192"/>
        <item x="788"/>
        <item x="193"/>
        <item x="194"/>
        <item x="195"/>
        <item x="789"/>
        <item x="790"/>
        <item x="791"/>
        <item x="792"/>
        <item x="1164"/>
        <item x="1345"/>
        <item x="793"/>
        <item x="196"/>
        <item x="1204"/>
        <item x="794"/>
        <item x="795"/>
        <item x="197"/>
        <item x="198"/>
        <item x="199"/>
        <item x="200"/>
        <item x="201"/>
        <item x="202"/>
        <item x="203"/>
        <item x="204"/>
        <item x="796"/>
        <item x="205"/>
        <item x="206"/>
        <item x="1244"/>
        <item x="207"/>
        <item x="1165"/>
        <item x="797"/>
        <item x="208"/>
        <item x="209"/>
        <item x="798"/>
        <item x="799"/>
        <item x="800"/>
        <item x="210"/>
        <item x="211"/>
        <item x="212"/>
        <item x="213"/>
        <item x="801"/>
        <item x="1166"/>
        <item x="1206"/>
        <item x="214"/>
        <item x="802"/>
        <item x="1167"/>
        <item x="215"/>
        <item x="216"/>
        <item x="1120"/>
        <item x="217"/>
        <item x="803"/>
        <item x="218"/>
        <item x="1303"/>
        <item x="1245"/>
        <item x="804"/>
        <item x="805"/>
        <item x="806"/>
        <item x="1279"/>
        <item x="807"/>
        <item x="808"/>
        <item x="219"/>
        <item x="1246"/>
        <item x="809"/>
        <item x="220"/>
        <item x="221"/>
        <item x="222"/>
        <item x="810"/>
        <item x="811"/>
        <item x="223"/>
        <item x="224"/>
        <item x="812"/>
        <item x="225"/>
        <item x="226"/>
        <item x="1304"/>
        <item x="227"/>
        <item x="228"/>
        <item x="821"/>
        <item x="229"/>
        <item x="230"/>
        <item x="231"/>
        <item x="232"/>
        <item x="813"/>
        <item x="233"/>
        <item x="234"/>
        <item x="1207"/>
        <item x="1168"/>
        <item x="814"/>
        <item x="815"/>
        <item x="816"/>
        <item x="235"/>
        <item x="236"/>
        <item x="237"/>
        <item x="238"/>
        <item x="239"/>
        <item x="240"/>
        <item x="1208"/>
        <item x="241"/>
        <item x="1305"/>
        <item x="242"/>
        <item x="243"/>
        <item x="244"/>
        <item x="245"/>
        <item x="246"/>
        <item x="817"/>
        <item x="247"/>
        <item x="818"/>
        <item x="248"/>
        <item x="249"/>
        <item x="819"/>
        <item x="820"/>
        <item x="1346"/>
        <item x="250"/>
        <item x="822"/>
        <item x="251"/>
        <item x="823"/>
        <item x="252"/>
        <item x="824"/>
        <item x="253"/>
        <item x="825"/>
        <item x="826"/>
        <item x="827"/>
        <item x="254"/>
        <item x="828"/>
        <item x="255"/>
        <item x="829"/>
        <item x="830"/>
        <item x="256"/>
        <item x="257"/>
        <item x="1209"/>
        <item x="258"/>
        <item x="831"/>
        <item x="259"/>
        <item x="1247"/>
        <item x="260"/>
        <item x="261"/>
        <item x="262"/>
        <item x="263"/>
        <item x="1210"/>
        <item x="832"/>
        <item x="1211"/>
        <item x="264"/>
        <item x="833"/>
        <item x="1347"/>
        <item x="834"/>
        <item x="265"/>
        <item x="1280"/>
        <item x="266"/>
        <item x="835"/>
        <item x="836"/>
        <item x="267"/>
        <item x="268"/>
        <item x="837"/>
        <item x="269"/>
        <item x="270"/>
        <item x="838"/>
        <item x="839"/>
        <item x="271"/>
        <item x="272"/>
        <item x="273"/>
        <item x="840"/>
        <item x="274"/>
        <item x="841"/>
        <item x="275"/>
        <item x="842"/>
        <item x="843"/>
        <item x="844"/>
        <item x="1348"/>
        <item x="276"/>
        <item x="277"/>
        <item x="278"/>
        <item x="279"/>
        <item x="1212"/>
        <item x="280"/>
        <item x="281"/>
        <item x="845"/>
        <item x="846"/>
        <item x="847"/>
        <item x="848"/>
        <item x="849"/>
        <item x="1248"/>
        <item x="282"/>
        <item x="283"/>
        <item x="850"/>
        <item x="851"/>
        <item x="852"/>
        <item x="284"/>
        <item x="853"/>
        <item x="854"/>
        <item x="855"/>
        <item x="856"/>
        <item x="1249"/>
        <item x="285"/>
        <item x="286"/>
        <item x="857"/>
        <item x="287"/>
        <item x="1325"/>
        <item x="858"/>
        <item x="288"/>
        <item x="289"/>
        <item x="1169"/>
        <item x="1250"/>
        <item x="290"/>
        <item x="291"/>
        <item x="292"/>
        <item x="1349"/>
        <item x="1326"/>
        <item x="293"/>
        <item x="294"/>
        <item x="295"/>
        <item x="296"/>
        <item x="297"/>
        <item x="859"/>
        <item x="860"/>
        <item x="861"/>
        <item x="862"/>
        <item x="298"/>
        <item x="1281"/>
        <item x="863"/>
        <item x="864"/>
        <item x="865"/>
        <item x="299"/>
        <item x="866"/>
        <item x="867"/>
        <item x="868"/>
        <item x="869"/>
        <item x="870"/>
        <item x="871"/>
        <item x="872"/>
        <item x="873"/>
        <item x="1251"/>
        <item x="1350"/>
        <item x="874"/>
        <item x="875"/>
        <item x="1170"/>
        <item x="876"/>
        <item x="877"/>
        <item x="878"/>
        <item x="1171"/>
        <item x="879"/>
        <item x="880"/>
        <item x="881"/>
        <item x="882"/>
        <item x="883"/>
        <item x="300"/>
        <item x="884"/>
        <item x="885"/>
        <item x="886"/>
        <item x="887"/>
        <item x="888"/>
        <item x="1351"/>
        <item x="889"/>
        <item x="890"/>
        <item x="301"/>
        <item x="891"/>
        <item x="302"/>
        <item x="303"/>
        <item x="892"/>
        <item x="901"/>
        <item x="893"/>
        <item x="894"/>
        <item x="1252"/>
        <item x="304"/>
        <item x="895"/>
        <item x="896"/>
        <item x="897"/>
        <item x="1253"/>
        <item x="305"/>
        <item x="898"/>
        <item x="306"/>
        <item x="307"/>
        <item x="308"/>
        <item x="1172"/>
        <item x="899"/>
        <item x="900"/>
        <item x="309"/>
        <item x="310"/>
        <item x="311"/>
        <item x="312"/>
        <item x="902"/>
        <item x="903"/>
        <item x="313"/>
        <item x="314"/>
        <item x="315"/>
        <item x="904"/>
        <item x="905"/>
        <item x="316"/>
        <item x="906"/>
        <item x="317"/>
        <item x="318"/>
        <item x="907"/>
        <item x="908"/>
        <item x="909"/>
        <item x="910"/>
        <item x="319"/>
        <item x="911"/>
        <item x="320"/>
        <item x="321"/>
        <item x="912"/>
        <item x="914"/>
        <item x="1282"/>
        <item x="913"/>
        <item x="322"/>
        <item x="915"/>
        <item x="323"/>
        <item x="916"/>
        <item x="1121"/>
        <item x="324"/>
        <item x="325"/>
        <item x="917"/>
        <item x="1173"/>
        <item x="326"/>
        <item x="918"/>
        <item x="327"/>
        <item x="1174"/>
        <item x="328"/>
        <item x="329"/>
        <item x="919"/>
        <item x="330"/>
        <item x="1213"/>
        <item x="331"/>
        <item x="920"/>
        <item x="921"/>
        <item x="922"/>
        <item x="1175"/>
        <item x="923"/>
        <item x="1352"/>
        <item x="332"/>
        <item x="333"/>
        <item x="924"/>
        <item x="334"/>
        <item x="335"/>
        <item x="336"/>
        <item x="925"/>
        <item x="1353"/>
        <item x="926"/>
        <item x="1354"/>
        <item x="1122"/>
        <item x="927"/>
        <item x="337"/>
        <item x="338"/>
        <item x="928"/>
        <item x="929"/>
        <item x="339"/>
        <item x="340"/>
        <item x="341"/>
        <item x="1123"/>
        <item x="342"/>
        <item x="930"/>
        <item x="1124"/>
        <item x="343"/>
        <item x="344"/>
        <item x="345"/>
        <item x="346"/>
        <item x="347"/>
        <item x="348"/>
        <item x="931"/>
        <item x="349"/>
        <item x="350"/>
        <item x="351"/>
        <item x="932"/>
        <item x="352"/>
        <item x="933"/>
        <item x="934"/>
        <item x="935"/>
        <item x="353"/>
        <item x="936"/>
        <item x="354"/>
        <item x="937"/>
        <item x="938"/>
        <item x="355"/>
        <item x="939"/>
        <item x="1283"/>
        <item x="1284"/>
        <item x="940"/>
        <item x="941"/>
        <item x="942"/>
        <item x="356"/>
        <item x="943"/>
        <item x="357"/>
        <item x="1327"/>
        <item x="358"/>
        <item x="944"/>
        <item x="359"/>
        <item x="945"/>
        <item x="1214"/>
        <item x="360"/>
        <item x="946"/>
        <item x="947"/>
        <item x="361"/>
        <item x="948"/>
        <item x="949"/>
        <item x="362"/>
        <item x="363"/>
        <item x="364"/>
        <item x="950"/>
        <item x="1215"/>
        <item x="365"/>
        <item x="366"/>
        <item x="1176"/>
        <item x="367"/>
        <item x="1177"/>
        <item x="368"/>
        <item x="369"/>
        <item x="1125"/>
        <item x="370"/>
        <item x="951"/>
        <item x="952"/>
        <item x="371"/>
        <item x="953"/>
        <item x="372"/>
        <item x="1126"/>
        <item x="954"/>
        <item x="373"/>
        <item x="955"/>
        <item x="956"/>
        <item x="374"/>
        <item x="957"/>
        <item x="958"/>
        <item x="375"/>
        <item x="1285"/>
        <item x="959"/>
        <item x="376"/>
        <item x="377"/>
        <item x="1178"/>
        <item x="960"/>
        <item x="961"/>
        <item x="962"/>
        <item x="378"/>
        <item x="379"/>
        <item x="1127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963"/>
        <item x="391"/>
        <item x="392"/>
        <item x="964"/>
        <item x="965"/>
        <item x="1179"/>
        <item x="966"/>
        <item x="967"/>
        <item x="393"/>
        <item x="968"/>
        <item x="394"/>
        <item x="395"/>
        <item x="1216"/>
        <item x="1180"/>
        <item x="396"/>
        <item x="397"/>
        <item x="398"/>
        <item x="1128"/>
        <item x="969"/>
        <item x="970"/>
        <item x="971"/>
        <item x="1181"/>
        <item x="399"/>
        <item x="400"/>
        <item x="1217"/>
        <item x="1129"/>
        <item x="1182"/>
        <item x="401"/>
        <item x="402"/>
        <item x="972"/>
        <item x="973"/>
        <item x="1328"/>
        <item x="974"/>
        <item x="1355"/>
        <item x="975"/>
        <item x="976"/>
        <item x="403"/>
        <item x="1254"/>
        <item x="977"/>
        <item x="404"/>
        <item x="978"/>
        <item x="979"/>
        <item x="405"/>
        <item x="980"/>
        <item x="981"/>
        <item x="982"/>
        <item x="406"/>
        <item x="407"/>
        <item x="408"/>
        <item x="995"/>
        <item x="997"/>
        <item x="409"/>
        <item x="998"/>
        <item x="999"/>
        <item x="996"/>
        <item x="983"/>
        <item x="410"/>
        <item x="984"/>
        <item x="985"/>
        <item x="986"/>
        <item x="987"/>
        <item x="988"/>
        <item x="989"/>
        <item x="411"/>
        <item x="990"/>
        <item x="412"/>
        <item x="413"/>
        <item x="991"/>
        <item x="414"/>
        <item x="993"/>
        <item x="992"/>
        <item x="994"/>
        <item x="415"/>
        <item x="1000"/>
        <item x="416"/>
        <item x="417"/>
        <item x="418"/>
        <item x="419"/>
        <item x="1001"/>
        <item x="420"/>
        <item x="1002"/>
        <item x="421"/>
        <item x="1306"/>
        <item x="422"/>
        <item x="423"/>
        <item x="424"/>
        <item x="425"/>
        <item x="426"/>
        <item x="427"/>
        <item x="428"/>
        <item x="1003"/>
        <item x="429"/>
        <item x="1307"/>
        <item x="430"/>
        <item x="431"/>
        <item x="432"/>
        <item x="1004"/>
        <item x="1286"/>
        <item x="433"/>
        <item x="1218"/>
        <item x="1005"/>
        <item x="1006"/>
        <item x="434"/>
        <item x="435"/>
        <item x="1007"/>
        <item x="1008"/>
        <item x="1009"/>
        <item x="1010"/>
        <item x="1011"/>
        <item x="1012"/>
        <item x="436"/>
        <item x="437"/>
        <item x="1130"/>
        <item x="438"/>
        <item x="1013"/>
        <item x="1308"/>
        <item x="1014"/>
        <item x="439"/>
        <item x="440"/>
        <item x="441"/>
        <item x="442"/>
        <item x="443"/>
        <item x="1015"/>
        <item x="444"/>
        <item x="445"/>
        <item x="446"/>
        <item x="447"/>
        <item x="448"/>
        <item x="1183"/>
        <item x="1131"/>
        <item x="449"/>
        <item x="1329"/>
        <item x="450"/>
        <item x="1016"/>
        <item x="451"/>
        <item x="452"/>
        <item x="1017"/>
        <item x="453"/>
        <item x="454"/>
        <item x="455"/>
        <item x="1132"/>
        <item x="1133"/>
        <item x="456"/>
        <item x="457"/>
        <item x="1287"/>
        <item x="1134"/>
        <item x="1255"/>
        <item x="458"/>
        <item x="459"/>
        <item x="460"/>
        <item x="1256"/>
        <item x="1309"/>
        <item x="1219"/>
        <item x="461"/>
        <item x="1184"/>
        <item x="1018"/>
        <item x="1020"/>
        <item x="1019"/>
        <item x="1185"/>
        <item x="1021"/>
        <item x="1022"/>
        <item x="1023"/>
        <item x="1356"/>
        <item x="1024"/>
        <item x="1025"/>
        <item x="462"/>
        <item x="463"/>
        <item x="1026"/>
        <item x="1357"/>
        <item x="464"/>
        <item x="1027"/>
        <item x="465"/>
        <item x="1028"/>
        <item x="466"/>
        <item x="1029"/>
        <item x="1030"/>
        <item x="1031"/>
        <item x="467"/>
        <item x="468"/>
        <item x="1257"/>
        <item x="1032"/>
        <item x="469"/>
        <item x="470"/>
        <item x="1033"/>
        <item x="471"/>
        <item x="472"/>
        <item x="473"/>
        <item x="1034"/>
        <item x="1035"/>
        <item x="1036"/>
        <item x="1037"/>
        <item x="1038"/>
        <item x="1258"/>
        <item x="474"/>
        <item x="475"/>
        <item x="1039"/>
        <item x="476"/>
        <item x="477"/>
        <item x="478"/>
        <item x="479"/>
        <item x="480"/>
        <item x="481"/>
        <item x="1259"/>
        <item x="1040"/>
        <item x="1330"/>
        <item x="1260"/>
        <item x="1041"/>
        <item x="1042"/>
        <item x="482"/>
        <item x="483"/>
        <item x="1043"/>
        <item x="484"/>
        <item x="485"/>
        <item x="486"/>
        <item x="487"/>
        <item x="488"/>
        <item x="489"/>
        <item x="490"/>
        <item x="491"/>
        <item x="1261"/>
        <item x="492"/>
        <item x="1310"/>
        <item x="493"/>
        <item x="494"/>
        <item x="1044"/>
        <item x="1046"/>
        <item x="495"/>
        <item x="1186"/>
        <item x="496"/>
        <item x="497"/>
        <item x="1045"/>
        <item x="498"/>
        <item x="1220"/>
        <item x="499"/>
        <item x="500"/>
        <item x="501"/>
        <item x="1331"/>
        <item x="1047"/>
        <item x="1262"/>
        <item x="1221"/>
        <item x="1048"/>
        <item x="1049"/>
        <item x="1050"/>
        <item x="1051"/>
        <item x="1052"/>
        <item x="1187"/>
        <item x="1222"/>
        <item x="1288"/>
        <item x="502"/>
        <item x="503"/>
        <item x="504"/>
        <item x="1053"/>
        <item x="505"/>
        <item x="1054"/>
        <item x="506"/>
        <item x="507"/>
        <item x="508"/>
        <item x="1188"/>
        <item x="1055"/>
        <item x="1263"/>
        <item x="1056"/>
        <item x="509"/>
        <item x="510"/>
        <item x="1223"/>
        <item x="1224"/>
        <item x="1135"/>
        <item x="1136"/>
        <item x="1311"/>
        <item x="1057"/>
        <item x="1189"/>
        <item x="1358"/>
        <item x="511"/>
        <item x="1058"/>
        <item x="512"/>
        <item x="1264"/>
        <item x="1059"/>
        <item x="1060"/>
        <item x="1359"/>
        <item x="513"/>
        <item x="514"/>
        <item x="515"/>
        <item x="516"/>
        <item x="517"/>
        <item x="518"/>
        <item x="519"/>
        <item x="520"/>
        <item x="1061"/>
        <item x="521"/>
        <item x="522"/>
        <item x="523"/>
        <item x="524"/>
        <item x="525"/>
        <item x="1225"/>
        <item x="1137"/>
        <item x="526"/>
        <item x="527"/>
        <item x="528"/>
        <item x="529"/>
        <item x="530"/>
        <item x="1062"/>
        <item x="531"/>
        <item x="532"/>
        <item x="533"/>
        <item x="534"/>
        <item x="535"/>
        <item x="536"/>
        <item x="1312"/>
        <item x="537"/>
        <item x="1332"/>
        <item x="538"/>
        <item x="539"/>
        <item x="540"/>
        <item x="541"/>
        <item x="542"/>
        <item x="543"/>
        <item x="544"/>
        <item x="545"/>
        <item x="1063"/>
        <item x="546"/>
        <item x="1064"/>
        <item x="547"/>
        <item x="1065"/>
        <item x="1066"/>
        <item x="1190"/>
        <item x="1067"/>
        <item x="1191"/>
        <item x="1265"/>
        <item x="1068"/>
        <item x="1069"/>
        <item x="1070"/>
        <item x="1071"/>
        <item x="548"/>
        <item x="549"/>
        <item x="1072"/>
        <item x="1073"/>
        <item x="1078"/>
        <item x="1074"/>
        <item x="550"/>
        <item x="551"/>
        <item x="552"/>
        <item x="553"/>
        <item x="554"/>
        <item x="555"/>
        <item x="1226"/>
        <item x="556"/>
        <item x="1075"/>
        <item x="1076"/>
        <item x="1077"/>
        <item x="1079"/>
        <item x="557"/>
        <item x="1227"/>
        <item x="1228"/>
        <item x="558"/>
        <item x="1080"/>
        <item x="1138"/>
        <item x="1192"/>
        <item x="1081"/>
        <item x="559"/>
        <item x="1193"/>
        <item x="560"/>
        <item x="561"/>
        <item x="562"/>
        <item x="563"/>
        <item x="564"/>
        <item x="565"/>
        <item x="566"/>
        <item x="567"/>
        <item x="1266"/>
        <item x="568"/>
        <item x="1194"/>
        <item x="569"/>
        <item x="1082"/>
        <item x="1083"/>
        <item x="1289"/>
        <item x="1313"/>
        <item x="570"/>
        <item x="1084"/>
        <item x="1290"/>
        <item x="1085"/>
        <item x="571"/>
        <item x="572"/>
        <item x="573"/>
        <item x="1086"/>
        <item x="1087"/>
        <item x="1333"/>
        <item x="574"/>
        <item x="1088"/>
        <item x="1267"/>
        <item x="575"/>
        <item x="576"/>
        <item x="577"/>
        <item x="1360"/>
        <item x="578"/>
        <item x="1089"/>
        <item x="1314"/>
        <item x="579"/>
        <item x="580"/>
        <item x="1090"/>
        <item x="581"/>
        <item x="582"/>
        <item x="1315"/>
        <item x="1091"/>
        <item x="583"/>
        <item x="584"/>
        <item x="585"/>
        <item x="1229"/>
        <item x="1195"/>
        <item x="586"/>
        <item x="587"/>
        <item x="1092"/>
        <item x="1093"/>
        <item x="588"/>
        <item x="1094"/>
        <item x="1139"/>
        <item x="1097"/>
        <item x="1095"/>
        <item x="1096"/>
        <item x="1268"/>
        <item x="1098"/>
        <item t="default"/>
      </items>
    </pivotField>
    <pivotField dataField="1" compact="0" outline="0" showAll="0"/>
    <pivotField compact="0" outline="0" showAll="0"/>
    <pivotField axis="axisPage" compact="0" outline="0" multipleItemSelectionAllowed="1" showAll="0">
      <items count="11">
        <item x="8"/>
        <item x="2"/>
        <item x="3"/>
        <item x="0"/>
        <item x="5"/>
        <item x="4"/>
        <item x="1"/>
        <item x="7"/>
        <item x="6"/>
        <item x="9"/>
        <item t="default"/>
      </items>
    </pivotField>
    <pivotField axis="axisPage" compact="0" outline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compact="0" outline="0" showAll="0"/>
    <pivotField compact="0" outline="0" showAll="0"/>
  </pivotFields>
  <rowFields count="1">
    <field x="2"/>
  </rowFields>
  <rowItems count="16">
    <i>
      <x v="398"/>
    </i>
    <i>
      <x v="399"/>
    </i>
    <i>
      <x v="402"/>
    </i>
    <i>
      <x v="403"/>
    </i>
    <i>
      <x v="404"/>
    </i>
    <i>
      <x v="405"/>
    </i>
    <i>
      <x v="406"/>
    </i>
    <i>
      <x v="408"/>
    </i>
    <i>
      <x v="409"/>
    </i>
    <i>
      <x v="410"/>
    </i>
    <i>
      <x v="412"/>
    </i>
    <i>
      <x v="414"/>
    </i>
    <i>
      <x v="415"/>
    </i>
    <i>
      <x v="416"/>
    </i>
    <i>
      <x v="418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pageFields count="3">
    <pageField fld="1" item="0" hier="-1"/>
    <pageField fld="6" item="6" hier="-1"/>
    <pageField fld="5" hier="-1"/>
  </pageFields>
  <dataFields count="1">
    <dataField name="Aantal " fld="3" baseField="0" baseItem="0" numFmtId="3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BegLetter" xr10:uid="{5F3ACFEC-9ADD-41E8-BCA4-75D85B15CBC5}" sourceName="BegLetter">
  <pivotTables>
    <pivotTable tabId="3" name="Draaitabel2"/>
  </pivotTables>
  <data>
    <tabular pivotCacheId="195950405">
      <items count="26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  <i x="24" s="1"/>
        <i x="25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BegLetter1" xr10:uid="{77821D8B-83A1-4F22-B905-EF26C4A480D3}" sourceName="BegLetter">
  <pivotTables>
    <pivotTable tabId="10" name="Draaitabel3"/>
  </pivotTables>
  <data>
    <tabular pivotCacheId="195950405">
      <items count="26">
        <i x="0"/>
        <i x="1"/>
        <i x="2"/>
        <i x="3"/>
        <i x="4"/>
        <i x="5"/>
        <i x="6" s="1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Lengte" xr10:uid="{E3ECF27F-6646-4E54-9BCA-95A1CDAB2679}" sourceName="Lengte">
  <pivotTables>
    <pivotTable tabId="10" name="Draaitabel3"/>
  </pivotTables>
  <data>
    <tabular pivotCacheId="195950405">
      <items count="10">
        <i x="3" s="1"/>
        <i x="0" s="1"/>
        <i x="5" s="1"/>
        <i x="4" s="1"/>
        <i x="1" s="1"/>
        <i x="8" s="1" nd="1"/>
        <i x="2" s="1" nd="1"/>
        <i x="7" s="1" nd="1"/>
        <i x="6" s="1" nd="1"/>
        <i x="9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JM" xr10:uid="{05301AAC-39FE-43F2-9856-FEDD6429B5A9}" sourceName="JM">
  <pivotTables>
    <pivotTable tabId="10" name="Draaitabel3"/>
  </pivotTables>
  <data>
    <tabular pivotCacheId="195950405">
      <items count="2">
        <i x="0" s="1"/>
        <i x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BegLetter" xr10:uid="{18099608-240B-4E62-84D5-2D1844F8C583}" cache="Slicer_BegLetter" caption="BegLetter" columnCount="9" style="SlicerStyleLight3" rowHeight="2603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BegLetter 1" xr10:uid="{12C5C88B-C5E2-4E70-9DF9-AB1EF431A882}" cache="Slicer_BegLetter1" caption="BegLetter" columnCount="9" style="SlicerStyleLight3" rowHeight="260350"/>
  <slicer name="Lengte" xr10:uid="{84729058-A7EA-44C2-ACD5-F2346B00D452}" cache="Slicer_Lengte" caption="Lengte" columnCount="9" style="SlicerStyleLight3" rowHeight="260350"/>
  <slicer name="JM" xr10:uid="{06265DA2-8451-4237-9DB6-9154153CADD9}" cache="Slicer_JM" caption="JM" columnCount="2" style="SlicerStyleLight3" rowHeight="2603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ata" displayName="tblData" ref="B6:J5478" totalsRowShown="0">
  <autoFilter ref="B6:J5478" xr:uid="{00000000-0009-0000-0100-000001000000}"/>
  <tableColumns count="9">
    <tableColumn id="1" xr3:uid="{00000000-0010-0000-0000-000001000000}" name="Jaar"/>
    <tableColumn id="6" xr3:uid="{00000000-0010-0000-0000-000006000000}" name="JM"/>
    <tableColumn id="2" xr3:uid="{00000000-0010-0000-0000-000002000000}" name="Voornaam"/>
    <tableColumn id="3" xr3:uid="{00000000-0010-0000-0000-000003000000}" name="Aantal"/>
    <tableColumn id="4" xr3:uid="{00000000-0010-0000-0000-000004000000}" name="Populariteit"/>
    <tableColumn id="5" xr3:uid="{00000000-0010-0000-0000-000005000000}" name="Lengte" dataDxfId="5">
      <calculatedColumnFormula>LEN(tblData[[#This Row],[Voornaam]])</calculatedColumnFormula>
    </tableColumn>
    <tableColumn id="7" xr3:uid="{112A3B6B-A65C-4FC4-877A-B0CCBB404472}" name="BegLetter" dataDxfId="4">
      <calculatedColumnFormula>IF(LEFT(tblData[[#This Row],[Voornaam]])="Ö", "O",LEFT(tblData[[#This Row],[Voornaam]]))</calculatedColumnFormula>
    </tableColumn>
    <tableColumn id="8" xr3:uid="{6A3C15FA-61F7-4606-9C37-6D783074FEB3}" name="StijgendJN" dataDxfId="3">
      <calculatedColumnFormula>IF(tblData[[#This Row],[Jaar]]=MinJr,"-",IF(tblData[[#This Row],[Aantal]]&gt;SUMIFS(tblData[Aantal],tblData[Jaar],tblData[[#This Row],[Jaar]]-1,tblData[JM],tblData[[#This Row],[JM]],tblData[Voornaam],tblData[[#This Row],[Voornaam]]),"J","N"))</calculatedColumnFormula>
    </tableColumn>
    <tableColumn id="10" xr3:uid="{2D3E9A5F-A985-4B7A-BBFA-49895BD42344}" name="SteedsStijgend" dataDxfId="2">
      <calculatedColumnFormula>COUNTIFS(tblData[JM],tblData[[#This Row],[JM]],tblData[Voornaam],tblData[[#This Row],[Voornaam]],tblData[StijgendJN],"J")=MaxJr-MinJr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vbkindernamen.nl/int/nl/kindernamen/wizard/zoeknaa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F831C-C847-467E-9103-0A1C9DD1364D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5"/>
  <cols>
    <col min="1" max="1" width="1" style="12" customWidth="1"/>
    <col min="2" max="3" width="7.8984375" style="12" customWidth="1"/>
    <col min="4" max="4" width="2.3984375" style="12" customWidth="1"/>
    <col min="5" max="13" width="7.8984375" style="12" customWidth="1"/>
    <col min="14" max="14" width="5.19921875" style="12" customWidth="1"/>
    <col min="15" max="15" width="9.296875" style="12" customWidth="1"/>
    <col min="16" max="16" width="2.5" style="12" customWidth="1"/>
    <col min="17" max="26" width="8.19921875" style="12" customWidth="1"/>
    <col min="27" max="16384" width="8.19921875" style="12" hidden="1"/>
  </cols>
  <sheetData>
    <row r="1" spans="1:44" ht="7.0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spans="1:44" ht="13.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ht="13.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ht="13.8" thickBot="1" x14ac:dyDescent="0.3">
      <c r="A4" s="11"/>
      <c r="B4" s="11"/>
      <c r="C4" s="11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4" ht="13.8" thickTop="1" x14ac:dyDescent="0.25">
      <c r="A5" s="11"/>
      <c r="B5" s="11"/>
      <c r="C5" s="11"/>
      <c r="D5" s="13"/>
      <c r="E5" s="14"/>
      <c r="F5" s="15"/>
      <c r="G5" s="15"/>
      <c r="H5" s="15"/>
      <c r="I5" s="15"/>
      <c r="J5" s="15"/>
      <c r="K5" s="15"/>
      <c r="L5" s="15"/>
      <c r="M5" s="15"/>
      <c r="N5" s="15"/>
      <c r="O5" s="16"/>
      <c r="P5" s="13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spans="1:44" ht="21" x14ac:dyDescent="0.4">
      <c r="A6" s="11"/>
      <c r="B6" s="11"/>
      <c r="C6" s="11"/>
      <c r="D6" s="13"/>
      <c r="E6" s="17"/>
      <c r="F6" s="18"/>
      <c r="G6" s="13"/>
      <c r="H6" s="13"/>
      <c r="I6" s="13"/>
      <c r="J6" s="13"/>
      <c r="K6" s="13"/>
      <c r="L6" s="13"/>
      <c r="M6" s="13"/>
      <c r="N6" s="13"/>
      <c r="O6" s="19"/>
      <c r="P6" s="13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ht="13.2" x14ac:dyDescent="0.25">
      <c r="A7" s="11"/>
      <c r="B7" s="11"/>
      <c r="C7" s="11"/>
      <c r="D7" s="13"/>
      <c r="E7" s="17"/>
      <c r="F7" s="13"/>
      <c r="G7" s="13"/>
      <c r="H7" s="13"/>
      <c r="I7" s="13"/>
      <c r="J7" s="13"/>
      <c r="K7" s="13"/>
      <c r="L7" s="13"/>
      <c r="M7" s="13"/>
      <c r="N7" s="13"/>
      <c r="O7" s="19"/>
      <c r="P7" s="13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ht="13.2" x14ac:dyDescent="0.25">
      <c r="A8" s="11"/>
      <c r="B8" s="11"/>
      <c r="C8" s="11"/>
      <c r="D8" s="13"/>
      <c r="E8" s="17"/>
      <c r="F8" s="13"/>
      <c r="G8" s="13"/>
      <c r="H8" s="13"/>
      <c r="I8" s="13"/>
      <c r="J8" s="13"/>
      <c r="K8" s="13"/>
      <c r="L8" s="13"/>
      <c r="M8" s="13"/>
      <c r="N8" s="13"/>
      <c r="O8" s="19"/>
      <c r="P8" s="13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ht="13.2" x14ac:dyDescent="0.25">
      <c r="A9" s="11"/>
      <c r="B9" s="11"/>
      <c r="C9" s="11"/>
      <c r="D9" s="13"/>
      <c r="E9" s="17"/>
      <c r="F9" s="13"/>
      <c r="G9" s="13"/>
      <c r="H9" s="13"/>
      <c r="I9" s="13"/>
      <c r="J9" s="13"/>
      <c r="K9" s="13"/>
      <c r="L9" s="13"/>
      <c r="M9" s="13"/>
      <c r="N9" s="13"/>
      <c r="O9" s="19"/>
      <c r="P9" s="13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4" ht="13.2" x14ac:dyDescent="0.25">
      <c r="A10" s="11"/>
      <c r="B10" s="11"/>
      <c r="C10" s="11"/>
      <c r="D10" s="13"/>
      <c r="E10" s="17"/>
      <c r="F10" s="13"/>
      <c r="G10" s="13"/>
      <c r="H10" s="13"/>
      <c r="I10" s="13"/>
      <c r="J10" s="13"/>
      <c r="K10" s="13"/>
      <c r="L10" s="13"/>
      <c r="M10" s="13"/>
      <c r="N10" s="13"/>
      <c r="O10" s="19"/>
      <c r="P10" s="13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ht="13.2" x14ac:dyDescent="0.25">
      <c r="A11" s="11"/>
      <c r="B11" s="11"/>
      <c r="C11" s="11"/>
      <c r="D11" s="13"/>
      <c r="E11" s="17"/>
      <c r="F11" s="13"/>
      <c r="G11" s="13"/>
      <c r="H11" s="13"/>
      <c r="I11" s="13"/>
      <c r="J11" s="13"/>
      <c r="K11" s="13"/>
      <c r="L11" s="13"/>
      <c r="M11" s="13"/>
      <c r="N11" s="13"/>
      <c r="O11" s="19"/>
      <c r="P11" s="13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ht="13.2" x14ac:dyDescent="0.25">
      <c r="A12" s="11"/>
      <c r="B12" s="11"/>
      <c r="C12" s="11"/>
      <c r="D12" s="13"/>
      <c r="E12" s="17"/>
      <c r="F12" s="13"/>
      <c r="G12" s="13"/>
      <c r="H12" s="13"/>
      <c r="I12" s="13"/>
      <c r="J12" s="13"/>
      <c r="K12" s="13"/>
      <c r="L12" s="13"/>
      <c r="M12" s="13"/>
      <c r="N12" s="13"/>
      <c r="O12" s="19"/>
      <c r="P12" s="13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ht="13.2" x14ac:dyDescent="0.25">
      <c r="A13" s="11"/>
      <c r="B13" s="11"/>
      <c r="C13" s="11"/>
      <c r="D13" s="13"/>
      <c r="E13" s="17"/>
      <c r="F13" s="13"/>
      <c r="G13" s="13"/>
      <c r="H13" s="13"/>
      <c r="I13" s="13"/>
      <c r="J13" s="13"/>
      <c r="K13" s="13"/>
      <c r="L13" s="13"/>
      <c r="M13" s="13"/>
      <c r="N13" s="13"/>
      <c r="O13" s="19"/>
      <c r="P13" s="13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ht="13.2" x14ac:dyDescent="0.25">
      <c r="A14" s="11"/>
      <c r="B14" s="11"/>
      <c r="C14" s="11"/>
      <c r="D14" s="13"/>
      <c r="E14" s="17"/>
      <c r="F14" s="13"/>
      <c r="G14" s="13"/>
      <c r="H14" s="13"/>
      <c r="I14" s="13"/>
      <c r="J14" s="13"/>
      <c r="K14" s="13"/>
      <c r="L14" s="13"/>
      <c r="M14" s="13"/>
      <c r="N14" s="13"/>
      <c r="O14" s="19"/>
      <c r="P14" s="13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44" ht="13.2" x14ac:dyDescent="0.25">
      <c r="A15" s="11"/>
      <c r="B15" s="11"/>
      <c r="C15" s="11"/>
      <c r="D15" s="13"/>
      <c r="E15" s="17"/>
      <c r="F15" s="13"/>
      <c r="G15" s="13"/>
      <c r="H15" s="13"/>
      <c r="I15" s="13"/>
      <c r="J15" s="13"/>
      <c r="K15" s="13"/>
      <c r="L15" s="13"/>
      <c r="M15" s="13"/>
      <c r="N15" s="13"/>
      <c r="O15" s="19"/>
      <c r="P15" s="13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44" ht="13.2" x14ac:dyDescent="0.25">
      <c r="A16" s="11"/>
      <c r="B16" s="11"/>
      <c r="C16" s="11"/>
      <c r="D16" s="13"/>
      <c r="E16" s="17"/>
      <c r="F16" s="13"/>
      <c r="G16" s="13"/>
      <c r="H16" s="13"/>
      <c r="I16" s="13"/>
      <c r="J16" s="13"/>
      <c r="K16" s="13"/>
      <c r="L16" s="13"/>
      <c r="M16" s="13"/>
      <c r="N16" s="13"/>
      <c r="O16" s="19"/>
      <c r="P16" s="13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ht="13.2" x14ac:dyDescent="0.25">
      <c r="A17" s="11"/>
      <c r="B17" s="11"/>
      <c r="C17" s="11"/>
      <c r="D17" s="13"/>
      <c r="E17" s="17"/>
      <c r="F17" s="13"/>
      <c r="G17" s="13"/>
      <c r="H17" s="13"/>
      <c r="I17" s="13"/>
      <c r="J17" s="13"/>
      <c r="K17" s="13"/>
      <c r="L17" s="13"/>
      <c r="M17" s="13"/>
      <c r="N17" s="13"/>
      <c r="O17" s="19"/>
      <c r="P17" s="13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ht="37.799999999999997" x14ac:dyDescent="0.65">
      <c r="A18" s="11"/>
      <c r="B18" s="11"/>
      <c r="C18" s="11"/>
      <c r="D18" s="13"/>
      <c r="E18" s="17"/>
      <c r="F18" s="13"/>
      <c r="G18" s="13"/>
      <c r="H18" s="13"/>
      <c r="I18" s="13"/>
      <c r="J18" s="13"/>
      <c r="K18" s="13"/>
      <c r="L18" s="13"/>
      <c r="M18" s="13"/>
      <c r="N18" s="20"/>
      <c r="O18" s="19"/>
      <c r="P18" s="13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ht="13.2" x14ac:dyDescent="0.25">
      <c r="A19" s="11"/>
      <c r="B19" s="11"/>
      <c r="C19" s="11"/>
      <c r="D19" s="13"/>
      <c r="E19" s="17"/>
      <c r="F19" s="13"/>
      <c r="G19" s="13"/>
      <c r="H19" s="13"/>
      <c r="I19" s="13"/>
      <c r="J19" s="13"/>
      <c r="K19" s="13"/>
      <c r="L19" s="13"/>
      <c r="M19" s="13"/>
      <c r="N19" s="13"/>
      <c r="O19" s="19"/>
      <c r="P19" s="13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44" ht="13.2" x14ac:dyDescent="0.25">
      <c r="A20" s="11"/>
      <c r="B20" s="11"/>
      <c r="C20" s="11"/>
      <c r="D20" s="13"/>
      <c r="E20" s="17"/>
      <c r="F20" s="13"/>
      <c r="G20" s="13"/>
      <c r="H20" s="13"/>
      <c r="I20" s="13"/>
      <c r="J20" s="13"/>
      <c r="K20" s="13"/>
      <c r="L20" s="13"/>
      <c r="M20" s="13"/>
      <c r="N20" s="13"/>
      <c r="O20" s="19"/>
      <c r="P20" s="13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ht="13.2" x14ac:dyDescent="0.25">
      <c r="A21" s="11"/>
      <c r="B21" s="11"/>
      <c r="C21" s="11"/>
      <c r="D21" s="13"/>
      <c r="E21" s="17"/>
      <c r="F21" s="13"/>
      <c r="G21" s="13"/>
      <c r="H21" s="13"/>
      <c r="I21" s="13"/>
      <c r="J21" s="13"/>
      <c r="K21" s="13"/>
      <c r="L21" s="13"/>
      <c r="M21" s="13"/>
      <c r="N21" s="13"/>
      <c r="O21" s="19"/>
      <c r="P21" s="13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1:44" ht="13.2" x14ac:dyDescent="0.25">
      <c r="A22" s="11"/>
      <c r="B22" s="11"/>
      <c r="C22" s="11"/>
      <c r="D22" s="13"/>
      <c r="E22" s="17"/>
      <c r="F22" s="13"/>
      <c r="G22" s="13"/>
      <c r="H22" s="13"/>
      <c r="I22" s="13"/>
      <c r="J22" s="13"/>
      <c r="K22" s="13"/>
      <c r="L22" s="13"/>
      <c r="M22" s="13"/>
      <c r="N22" s="13"/>
      <c r="O22" s="19"/>
      <c r="P22" s="13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</row>
    <row r="23" spans="1:44" ht="13.2" x14ac:dyDescent="0.25">
      <c r="A23" s="11"/>
      <c r="B23" s="11"/>
      <c r="C23" s="11"/>
      <c r="D23" s="13"/>
      <c r="E23" s="17"/>
      <c r="F23" s="13"/>
      <c r="G23" s="13"/>
      <c r="H23" s="13"/>
      <c r="I23" s="13"/>
      <c r="J23" s="13"/>
      <c r="K23" s="13"/>
      <c r="L23" s="13"/>
      <c r="M23" s="13"/>
      <c r="N23" s="13"/>
      <c r="O23" s="19"/>
      <c r="P23" s="13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</row>
    <row r="24" spans="1:44" ht="22.8" x14ac:dyDescent="0.4">
      <c r="A24" s="11"/>
      <c r="B24" s="11"/>
      <c r="C24" s="11"/>
      <c r="D24" s="13"/>
      <c r="E24" s="17"/>
      <c r="F24" s="13"/>
      <c r="G24" s="13"/>
      <c r="H24" s="13"/>
      <c r="I24" s="13"/>
      <c r="J24" s="13"/>
      <c r="K24" s="13"/>
      <c r="L24" s="13"/>
      <c r="M24" s="13"/>
      <c r="N24" s="21" t="s">
        <v>1397</v>
      </c>
      <c r="O24" s="19"/>
      <c r="P24" s="13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ht="13.2" x14ac:dyDescent="0.25">
      <c r="A25" s="11"/>
      <c r="B25" s="11"/>
      <c r="C25" s="11"/>
      <c r="D25" s="13"/>
      <c r="E25" s="17"/>
      <c r="F25" s="13"/>
      <c r="G25" s="13"/>
      <c r="H25" s="13"/>
      <c r="I25" s="13"/>
      <c r="J25" s="13"/>
      <c r="K25" s="13"/>
      <c r="L25" s="13"/>
      <c r="M25" s="13"/>
      <c r="N25" s="13"/>
      <c r="O25" s="19"/>
      <c r="P25" s="13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spans="1:44" ht="13.2" x14ac:dyDescent="0.25">
      <c r="A26" s="11"/>
      <c r="B26" s="11"/>
      <c r="C26" s="11"/>
      <c r="D26" s="13"/>
      <c r="E26" s="17"/>
      <c r="F26" s="13"/>
      <c r="G26" s="13"/>
      <c r="H26" s="13"/>
      <c r="I26" s="13"/>
      <c r="J26" s="13"/>
      <c r="K26" s="13"/>
      <c r="L26" s="13"/>
      <c r="M26" s="13"/>
      <c r="N26" s="13"/>
      <c r="O26" s="19"/>
      <c r="P26" s="13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ht="13.2" x14ac:dyDescent="0.25">
      <c r="A27" s="11"/>
      <c r="B27" s="11"/>
      <c r="C27" s="11"/>
      <c r="D27" s="13"/>
      <c r="E27" s="17"/>
      <c r="F27" s="13"/>
      <c r="G27" s="13"/>
      <c r="H27" s="13"/>
      <c r="I27" s="13"/>
      <c r="J27" s="13"/>
      <c r="K27" s="13"/>
      <c r="L27" s="13"/>
      <c r="M27" s="13"/>
      <c r="N27" s="13"/>
      <c r="O27" s="19"/>
      <c r="P27" s="13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ht="13.2" x14ac:dyDescent="0.25">
      <c r="A28" s="11"/>
      <c r="B28" s="11"/>
      <c r="C28" s="11"/>
      <c r="D28" s="13"/>
      <c r="E28" s="17"/>
      <c r="F28" s="13"/>
      <c r="G28" s="13"/>
      <c r="H28" s="13"/>
      <c r="I28" s="13"/>
      <c r="J28" s="13"/>
      <c r="K28" s="13"/>
      <c r="L28" s="13"/>
      <c r="M28" s="13"/>
      <c r="N28" s="13"/>
      <c r="O28" s="19"/>
      <c r="P28" s="13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</row>
    <row r="29" spans="1:44" ht="13.2" x14ac:dyDescent="0.25">
      <c r="A29" s="11"/>
      <c r="B29" s="11"/>
      <c r="C29" s="11"/>
      <c r="D29" s="13"/>
      <c r="E29" s="17"/>
      <c r="F29" s="13"/>
      <c r="G29" s="13"/>
      <c r="H29" s="13"/>
      <c r="I29" s="13"/>
      <c r="J29" s="13"/>
      <c r="K29" s="13"/>
      <c r="L29" s="13"/>
      <c r="M29" s="13"/>
      <c r="N29" s="13"/>
      <c r="O29" s="19"/>
      <c r="P29" s="13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</row>
    <row r="30" spans="1:44" ht="13.2" x14ac:dyDescent="0.25">
      <c r="A30" s="11"/>
      <c r="B30" s="11"/>
      <c r="C30" s="11"/>
      <c r="D30" s="13"/>
      <c r="E30" s="17"/>
      <c r="F30" s="13"/>
      <c r="G30" s="13"/>
      <c r="H30" s="13"/>
      <c r="I30" s="13"/>
      <c r="J30" s="13"/>
      <c r="K30" s="13"/>
      <c r="L30" s="13"/>
      <c r="M30" s="13"/>
      <c r="N30" s="13"/>
      <c r="O30" s="19"/>
      <c r="P30" s="13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ht="13.2" x14ac:dyDescent="0.25">
      <c r="A31" s="11"/>
      <c r="B31" s="11"/>
      <c r="C31" s="11"/>
      <c r="D31" s="13"/>
      <c r="E31" s="17"/>
      <c r="F31" s="13"/>
      <c r="G31" s="13"/>
      <c r="H31" s="13"/>
      <c r="I31" s="13"/>
      <c r="J31" s="13"/>
      <c r="K31" s="13"/>
      <c r="L31" s="13"/>
      <c r="M31" s="13"/>
      <c r="N31" s="13"/>
      <c r="O31" s="19"/>
      <c r="P31" s="13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spans="1:44" ht="13.2" x14ac:dyDescent="0.25">
      <c r="A32" s="11"/>
      <c r="B32" s="11"/>
      <c r="C32" s="11"/>
      <c r="D32" s="13"/>
      <c r="E32" s="17"/>
      <c r="F32" s="13"/>
      <c r="G32" s="13"/>
      <c r="H32" s="13"/>
      <c r="I32" s="13"/>
      <c r="J32" s="13"/>
      <c r="K32" s="13"/>
      <c r="L32" s="13"/>
      <c r="M32" s="13"/>
      <c r="N32" s="13"/>
      <c r="O32" s="19"/>
      <c r="P32" s="13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44" ht="13.2" x14ac:dyDescent="0.25">
      <c r="A33" s="11"/>
      <c r="B33" s="11"/>
      <c r="C33" s="11"/>
      <c r="D33" s="13"/>
      <c r="E33" s="17"/>
      <c r="F33" s="13"/>
      <c r="G33" s="13"/>
      <c r="H33" s="13"/>
      <c r="I33" s="13"/>
      <c r="J33" s="13"/>
      <c r="K33" s="13"/>
      <c r="L33" s="13"/>
      <c r="M33" s="13"/>
      <c r="N33" s="22" t="s">
        <v>1395</v>
      </c>
      <c r="O33" s="19"/>
      <c r="P33" s="13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ht="13.2" x14ac:dyDescent="0.25">
      <c r="A34" s="11"/>
      <c r="B34" s="11"/>
      <c r="C34" s="11"/>
      <c r="D34" s="13"/>
      <c r="E34" s="17"/>
      <c r="F34" s="13"/>
      <c r="G34" s="13"/>
      <c r="H34" s="13"/>
      <c r="I34" s="13"/>
      <c r="J34" s="13"/>
      <c r="K34" s="13"/>
      <c r="L34" s="13"/>
      <c r="M34" s="13"/>
      <c r="N34" s="23" t="s">
        <v>1396</v>
      </c>
      <c r="O34" s="19"/>
      <c r="P34" s="13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</row>
    <row r="35" spans="1:44" ht="13.2" x14ac:dyDescent="0.25">
      <c r="A35" s="11"/>
      <c r="B35" s="11"/>
      <c r="C35" s="11"/>
      <c r="D35" s="13"/>
      <c r="E35" s="17"/>
      <c r="F35" s="13"/>
      <c r="G35" s="13"/>
      <c r="H35" s="13"/>
      <c r="I35" s="13"/>
      <c r="J35" s="13"/>
      <c r="K35" s="13"/>
      <c r="L35" s="13"/>
      <c r="M35" s="13"/>
      <c r="N35" s="24"/>
      <c r="O35" s="19"/>
      <c r="P35" s="13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</row>
    <row r="36" spans="1:44" ht="13.2" x14ac:dyDescent="0.25">
      <c r="A36" s="11"/>
      <c r="B36" s="11"/>
      <c r="C36" s="11"/>
      <c r="D36" s="13"/>
      <c r="E36" s="17"/>
      <c r="F36" s="13"/>
      <c r="G36" s="13"/>
      <c r="H36" s="13"/>
      <c r="I36" s="13"/>
      <c r="J36" s="13"/>
      <c r="K36" s="13"/>
      <c r="L36" s="13"/>
      <c r="M36" s="13"/>
      <c r="N36" s="13"/>
      <c r="O36" s="19"/>
      <c r="P36" s="13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ht="13.8" thickBot="1" x14ac:dyDescent="0.3">
      <c r="A37" s="11"/>
      <c r="B37" s="11"/>
      <c r="C37" s="11"/>
      <c r="D37" s="13"/>
      <c r="E37" s="25"/>
      <c r="F37" s="26"/>
      <c r="G37" s="26"/>
      <c r="H37" s="26"/>
      <c r="I37" s="26"/>
      <c r="J37" s="26"/>
      <c r="K37" s="26"/>
      <c r="L37" s="26"/>
      <c r="M37" s="26"/>
      <c r="N37" s="26"/>
      <c r="O37" s="27"/>
      <c r="P37" s="13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</row>
    <row r="38" spans="1:44" ht="13.8" thickTop="1" x14ac:dyDescent="0.25">
      <c r="A38" s="11"/>
      <c r="B38" s="11"/>
      <c r="C38" s="11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</row>
    <row r="39" spans="1:44" ht="13.2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</row>
    <row r="40" spans="1:44" ht="13.2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  <row r="41" spans="1:44" ht="13.2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spans="1:44" ht="13.2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</row>
    <row r="43" spans="1:44" ht="13.2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</row>
    <row r="44" spans="1:44" ht="13.2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spans="1:44" ht="13.2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spans="1:44" ht="13.2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 spans="1:44" ht="13.2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spans="1:44" ht="13.2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spans="1:44" ht="13.2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spans="1:44" ht="13.2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 spans="1:44" ht="13.2" hidden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</row>
    <row r="52" spans="1:44" ht="13.2" hidden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</row>
    <row r="53" spans="1:44" ht="13.2" hidden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</row>
    <row r="54" spans="1:44" ht="13.2" hidden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 spans="1:44" ht="13.2" hidden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</row>
    <row r="56" spans="1:44" ht="13.2" hidden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</row>
    <row r="57" spans="1:44" ht="13.2" hidden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</row>
    <row r="58" spans="1:44" ht="13.2" hidden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</row>
    <row r="59" spans="1:44" ht="13.2" hidden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</row>
    <row r="60" spans="1:44" ht="13.2" hidden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</row>
    <row r="61" spans="1:44" ht="13.2" hidden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</row>
    <row r="62" spans="1:44" ht="13.2" hidden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</row>
    <row r="63" spans="1:44" ht="13.2" hidden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</row>
    <row r="64" spans="1:44" ht="13.2" hidden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</row>
    <row r="65" spans="1:44" ht="13.2" hidden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</row>
    <row r="66" spans="1:44" ht="13.2" hidden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1:44" ht="13.2" hidden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 spans="1:44" ht="13.2" hidden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</row>
    <row r="69" spans="1:44" ht="13.2" hidden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</row>
    <row r="70" spans="1:44" ht="13.2" hidden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</row>
    <row r="71" spans="1:44" ht="13.2" hidden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1:44" ht="13.2" hidden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1:44" ht="13.2" hidden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</row>
    <row r="74" spans="1:44" ht="13.2" hidden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spans="1:44" ht="13.2" hidden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 spans="1:44" ht="13.2" hidden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</row>
    <row r="77" spans="1:44" ht="13.2" hidden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</row>
    <row r="78" spans="1:44" ht="13.2" hidden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</row>
    <row r="79" spans="1:44" ht="13.2" hidden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 spans="1:44" ht="13.2" hidden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 spans="1:44" ht="13.2" hidden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</row>
    <row r="82" spans="1:44" ht="13.2" hidden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</sheetData>
  <sheetProtection selectLockedCells="1" selectUnlockedCells="1"/>
  <hyperlinks>
    <hyperlink ref="N34" r:id="rId1" tooltip="Klik hier voor meer tips." xr:uid="{4CF31AA7-2D22-4253-8B0B-F6635EF0E549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2:J5478"/>
  <sheetViews>
    <sheetView workbookViewId="0"/>
  </sheetViews>
  <sheetFormatPr defaultColWidth="11.19921875" defaultRowHeight="15.6" x14ac:dyDescent="0.3"/>
  <cols>
    <col min="1" max="1" width="2.59765625" customWidth="1"/>
    <col min="4" max="4" width="12.296875" customWidth="1"/>
    <col min="5" max="5" width="9" customWidth="1"/>
    <col min="6" max="6" width="13.296875" customWidth="1"/>
  </cols>
  <sheetData>
    <row r="2" spans="2:10" x14ac:dyDescent="0.3">
      <c r="B2" t="s">
        <v>596</v>
      </c>
      <c r="C2" s="1" t="s">
        <v>597</v>
      </c>
    </row>
    <row r="3" spans="2:10" x14ac:dyDescent="0.3">
      <c r="B3" t="s">
        <v>1380</v>
      </c>
      <c r="C3">
        <f>MAX(tblData[Jaar])</f>
        <v>2019</v>
      </c>
    </row>
    <row r="4" spans="2:10" x14ac:dyDescent="0.3">
      <c r="B4" t="s">
        <v>1381</v>
      </c>
      <c r="C4">
        <f>MIN(tblData[Jaar])</f>
        <v>2015</v>
      </c>
    </row>
    <row r="6" spans="2:10" x14ac:dyDescent="0.3">
      <c r="B6" t="s">
        <v>592</v>
      </c>
      <c r="C6" t="s">
        <v>594</v>
      </c>
      <c r="D6" t="s">
        <v>591</v>
      </c>
      <c r="E6" t="s">
        <v>590</v>
      </c>
      <c r="F6" t="s">
        <v>593</v>
      </c>
      <c r="G6" t="s">
        <v>589</v>
      </c>
      <c r="H6" t="s">
        <v>1373</v>
      </c>
      <c r="I6" t="s">
        <v>1379</v>
      </c>
      <c r="J6" t="s">
        <v>1382</v>
      </c>
    </row>
    <row r="7" spans="2:10" x14ac:dyDescent="0.3">
      <c r="B7">
        <v>2019</v>
      </c>
      <c r="C7" t="s">
        <v>595</v>
      </c>
      <c r="D7" t="s">
        <v>0</v>
      </c>
      <c r="E7">
        <v>155</v>
      </c>
      <c r="F7">
        <v>109</v>
      </c>
      <c r="G7">
        <f>LEN(tblData[[#This Row],[Voornaam]])</f>
        <v>5</v>
      </c>
      <c r="H7" t="str">
        <f>IF(LEFT(tblData[[#This Row],[Voornaam]])="Ö", "O",LEFT(tblData[[#This Row],[Voornaam]]))</f>
        <v>A</v>
      </c>
      <c r="I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" t="b">
        <f>COUNTIFS(tblData[JM],tblData[[#This Row],[JM]],tblData[Voornaam],tblData[[#This Row],[Voornaam]],tblData[StijgendJN],"J")=MaxJr-MinJr</f>
        <v>0</v>
      </c>
    </row>
    <row r="8" spans="2:10" x14ac:dyDescent="0.3">
      <c r="B8">
        <v>2019</v>
      </c>
      <c r="C8" t="s">
        <v>595</v>
      </c>
      <c r="D8" t="s">
        <v>1</v>
      </c>
      <c r="E8">
        <v>33</v>
      </c>
      <c r="F8">
        <v>460</v>
      </c>
      <c r="G8">
        <f>LEN(tblData[[#This Row],[Voornaam]])</f>
        <v>8</v>
      </c>
      <c r="H8" t="str">
        <f>IF(LEFT(tblData[[#This Row],[Voornaam]])="Ö", "O",LEFT(tblData[[#This Row],[Voornaam]]))</f>
        <v>A</v>
      </c>
      <c r="I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" t="b">
        <f>COUNTIFS(tblData[JM],tblData[[#This Row],[JM]],tblData[Voornaam],tblData[[#This Row],[Voornaam]],tblData[StijgendJN],"J")=MaxJr-MinJr</f>
        <v>0</v>
      </c>
    </row>
    <row r="9" spans="2:10" x14ac:dyDescent="0.3">
      <c r="B9">
        <v>2019</v>
      </c>
      <c r="C9" t="s">
        <v>595</v>
      </c>
      <c r="D9" t="s">
        <v>2</v>
      </c>
      <c r="E9">
        <v>53</v>
      </c>
      <c r="F9">
        <v>301</v>
      </c>
      <c r="G9">
        <f>LEN(tblData[[#This Row],[Voornaam]])</f>
        <v>3</v>
      </c>
      <c r="H9" t="str">
        <f>IF(LEFT(tblData[[#This Row],[Voornaam]])="Ö", "O",LEFT(tblData[[#This Row],[Voornaam]]))</f>
        <v>A</v>
      </c>
      <c r="I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" t="b">
        <f>COUNTIFS(tblData[JM],tblData[[#This Row],[JM]],tblData[Voornaam],tblData[[#This Row],[Voornaam]],tblData[StijgendJN],"J")=MaxJr-MinJr</f>
        <v>0</v>
      </c>
    </row>
    <row r="10" spans="2:10" x14ac:dyDescent="0.3">
      <c r="B10">
        <v>2019</v>
      </c>
      <c r="C10" t="s">
        <v>595</v>
      </c>
      <c r="D10" t="s">
        <v>3</v>
      </c>
      <c r="E10">
        <v>261</v>
      </c>
      <c r="F10">
        <v>48</v>
      </c>
      <c r="G10">
        <f>LEN(tblData[[#This Row],[Voornaam]])</f>
        <v>4</v>
      </c>
      <c r="H10" t="str">
        <f>IF(LEFT(tblData[[#This Row],[Voornaam]])="Ö", "O",LEFT(tblData[[#This Row],[Voornaam]]))</f>
        <v>A</v>
      </c>
      <c r="I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" t="b">
        <f>COUNTIFS(tblData[JM],tblData[[#This Row],[JM]],tblData[Voornaam],tblData[[#This Row],[Voornaam]],tblData[StijgendJN],"J")=MaxJr-MinJr</f>
        <v>0</v>
      </c>
    </row>
    <row r="11" spans="2:10" x14ac:dyDescent="0.3">
      <c r="B11">
        <v>2019</v>
      </c>
      <c r="C11" t="s">
        <v>595</v>
      </c>
      <c r="D11" t="s">
        <v>4</v>
      </c>
      <c r="E11">
        <v>35</v>
      </c>
      <c r="F11">
        <v>439</v>
      </c>
      <c r="G11">
        <f>LEN(tblData[[#This Row],[Voornaam]])</f>
        <v>7</v>
      </c>
      <c r="H11" t="str">
        <f>IF(LEFT(tblData[[#This Row],[Voornaam]])="Ö", "O",LEFT(tblData[[#This Row],[Voornaam]]))</f>
        <v>A</v>
      </c>
      <c r="I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" t="b">
        <f>COUNTIFS(tblData[JM],tblData[[#This Row],[JM]],tblData[Voornaam],tblData[[#This Row],[Voornaam]],tblData[StijgendJN],"J")=MaxJr-MinJr</f>
        <v>0</v>
      </c>
    </row>
    <row r="12" spans="2:10" x14ac:dyDescent="0.3">
      <c r="B12">
        <v>2019</v>
      </c>
      <c r="C12" t="s">
        <v>595</v>
      </c>
      <c r="D12" t="s">
        <v>5</v>
      </c>
      <c r="E12">
        <v>48</v>
      </c>
      <c r="F12">
        <v>333</v>
      </c>
      <c r="G12">
        <f>LEN(tblData[[#This Row],[Voornaam]])</f>
        <v>3</v>
      </c>
      <c r="H12" t="str">
        <f>IF(LEFT(tblData[[#This Row],[Voornaam]])="Ö", "O",LEFT(tblData[[#This Row],[Voornaam]]))</f>
        <v>A</v>
      </c>
      <c r="I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" t="b">
        <f>COUNTIFS(tblData[JM],tblData[[#This Row],[JM]],tblData[Voornaam],tblData[[#This Row],[Voornaam]],tblData[StijgendJN],"J")=MaxJr-MinJr</f>
        <v>0</v>
      </c>
    </row>
    <row r="13" spans="2:10" x14ac:dyDescent="0.3">
      <c r="B13">
        <v>2019</v>
      </c>
      <c r="C13" t="s">
        <v>595</v>
      </c>
      <c r="D13" t="s">
        <v>6</v>
      </c>
      <c r="E13">
        <v>476</v>
      </c>
      <c r="F13">
        <v>16</v>
      </c>
      <c r="G13">
        <f>LEN(tblData[[#This Row],[Voornaam]])</f>
        <v>4</v>
      </c>
      <c r="H13" t="str">
        <f>IF(LEFT(tblData[[#This Row],[Voornaam]])="Ö", "O",LEFT(tblData[[#This Row],[Voornaam]]))</f>
        <v>A</v>
      </c>
      <c r="I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" t="b">
        <f>COUNTIFS(tblData[JM],tblData[[#This Row],[JM]],tblData[Voornaam],tblData[[#This Row],[Voornaam]],tblData[StijgendJN],"J")=MaxJr-MinJr</f>
        <v>0</v>
      </c>
    </row>
    <row r="14" spans="2:10" x14ac:dyDescent="0.3">
      <c r="B14">
        <v>2019</v>
      </c>
      <c r="C14" t="s">
        <v>595</v>
      </c>
      <c r="D14" t="s">
        <v>7</v>
      </c>
      <c r="E14">
        <v>40</v>
      </c>
      <c r="F14">
        <v>398</v>
      </c>
      <c r="G14">
        <f>LEN(tblData[[#This Row],[Voornaam]])</f>
        <v>7</v>
      </c>
      <c r="H14" t="str">
        <f>IF(LEFT(tblData[[#This Row],[Voornaam]])="Ö", "O",LEFT(tblData[[#This Row],[Voornaam]]))</f>
        <v>A</v>
      </c>
      <c r="I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" t="b">
        <f>COUNTIFS(tblData[JM],tblData[[#This Row],[JM]],tblData[Voornaam],tblData[[#This Row],[Voornaam]],tblData[StijgendJN],"J")=MaxJr-MinJr</f>
        <v>0</v>
      </c>
    </row>
    <row r="15" spans="2:10" x14ac:dyDescent="0.3">
      <c r="B15">
        <v>2019</v>
      </c>
      <c r="C15" t="s">
        <v>595</v>
      </c>
      <c r="D15" t="s">
        <v>8</v>
      </c>
      <c r="E15">
        <v>30</v>
      </c>
      <c r="F15">
        <v>498</v>
      </c>
      <c r="G15">
        <f>LEN(tblData[[#This Row],[Voornaam]])</f>
        <v>6</v>
      </c>
      <c r="H15" t="str">
        <f>IF(LEFT(tblData[[#This Row],[Voornaam]])="Ö", "O",LEFT(tblData[[#This Row],[Voornaam]]))</f>
        <v>A</v>
      </c>
      <c r="I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" t="b">
        <f>COUNTIFS(tblData[JM],tblData[[#This Row],[JM]],tblData[Voornaam],tblData[[#This Row],[Voornaam]],tblData[StijgendJN],"J")=MaxJr-MinJr</f>
        <v>0</v>
      </c>
    </row>
    <row r="16" spans="2:10" x14ac:dyDescent="0.3">
      <c r="B16">
        <v>2019</v>
      </c>
      <c r="C16" t="s">
        <v>595</v>
      </c>
      <c r="D16" t="s">
        <v>9</v>
      </c>
      <c r="E16">
        <v>36</v>
      </c>
      <c r="F16">
        <v>431</v>
      </c>
      <c r="G16">
        <f>LEN(tblData[[#This Row],[Voornaam]])</f>
        <v>5</v>
      </c>
      <c r="H16" t="str">
        <f>IF(LEFT(tblData[[#This Row],[Voornaam]])="Ö", "O",LEFT(tblData[[#This Row],[Voornaam]]))</f>
        <v>A</v>
      </c>
      <c r="I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" t="b">
        <f>COUNTIFS(tblData[JM],tblData[[#This Row],[JM]],tblData[Voornaam],tblData[[#This Row],[Voornaam]],tblData[StijgendJN],"J")=MaxJr-MinJr</f>
        <v>0</v>
      </c>
    </row>
    <row r="17" spans="2:10" x14ac:dyDescent="0.3">
      <c r="B17">
        <v>2019</v>
      </c>
      <c r="C17" t="s">
        <v>595</v>
      </c>
      <c r="D17" t="s">
        <v>10</v>
      </c>
      <c r="E17">
        <v>52</v>
      </c>
      <c r="F17">
        <v>309</v>
      </c>
      <c r="G17">
        <f>LEN(tblData[[#This Row],[Voornaam]])</f>
        <v>5</v>
      </c>
      <c r="H17" t="str">
        <f>IF(LEFT(tblData[[#This Row],[Voornaam]])="Ö", "O",LEFT(tblData[[#This Row],[Voornaam]]))</f>
        <v>A</v>
      </c>
      <c r="I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" t="b">
        <f>COUNTIFS(tblData[JM],tblData[[#This Row],[JM]],tblData[Voornaam],tblData[[#This Row],[Voornaam]],tblData[StijgendJN],"J")=MaxJr-MinJr</f>
        <v>0</v>
      </c>
    </row>
    <row r="18" spans="2:10" x14ac:dyDescent="0.3">
      <c r="B18">
        <v>2019</v>
      </c>
      <c r="C18" t="s">
        <v>595</v>
      </c>
      <c r="D18" t="s">
        <v>11</v>
      </c>
      <c r="E18">
        <v>31</v>
      </c>
      <c r="F18">
        <v>483</v>
      </c>
      <c r="G18">
        <f>LEN(tblData[[#This Row],[Voornaam]])</f>
        <v>5</v>
      </c>
      <c r="H18" t="str">
        <f>IF(LEFT(tblData[[#This Row],[Voornaam]])="Ö", "O",LEFT(tblData[[#This Row],[Voornaam]]))</f>
        <v>A</v>
      </c>
      <c r="I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" t="b">
        <f>COUNTIFS(tblData[JM],tblData[[#This Row],[JM]],tblData[Voornaam],tblData[[#This Row],[Voornaam]],tblData[StijgendJN],"J")=MaxJr-MinJr</f>
        <v>0</v>
      </c>
    </row>
    <row r="19" spans="2:10" x14ac:dyDescent="0.3">
      <c r="B19">
        <v>2019</v>
      </c>
      <c r="C19" t="s">
        <v>595</v>
      </c>
      <c r="D19" t="s">
        <v>12</v>
      </c>
      <c r="E19">
        <v>182</v>
      </c>
      <c r="F19">
        <v>90</v>
      </c>
      <c r="G19">
        <f>LEN(tblData[[#This Row],[Voornaam]])</f>
        <v>5</v>
      </c>
      <c r="H19" t="str">
        <f>IF(LEFT(tblData[[#This Row],[Voornaam]])="Ö", "O",LEFT(tblData[[#This Row],[Voornaam]]))</f>
        <v>A</v>
      </c>
      <c r="I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" t="b">
        <f>COUNTIFS(tblData[JM],tblData[[#This Row],[JM]],tblData[Voornaam],tblData[[#This Row],[Voornaam]],tblData[StijgendJN],"J")=MaxJr-MinJr</f>
        <v>0</v>
      </c>
    </row>
    <row r="20" spans="2:10" x14ac:dyDescent="0.3">
      <c r="B20">
        <v>2019</v>
      </c>
      <c r="C20" t="s">
        <v>595</v>
      </c>
      <c r="D20" t="s">
        <v>13</v>
      </c>
      <c r="E20">
        <v>47</v>
      </c>
      <c r="F20">
        <v>341</v>
      </c>
      <c r="G20">
        <f>LEN(tblData[[#This Row],[Voornaam]])</f>
        <v>4</v>
      </c>
      <c r="H20" t="str">
        <f>IF(LEFT(tblData[[#This Row],[Voornaam]])="Ö", "O",LEFT(tblData[[#This Row],[Voornaam]]))</f>
        <v>A</v>
      </c>
      <c r="I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" t="b">
        <f>COUNTIFS(tblData[JM],tblData[[#This Row],[JM]],tblData[Voornaam],tblData[[#This Row],[Voornaam]],tblData[StijgendJN],"J")=MaxJr-MinJr</f>
        <v>0</v>
      </c>
    </row>
    <row r="21" spans="2:10" x14ac:dyDescent="0.3">
      <c r="B21">
        <v>2019</v>
      </c>
      <c r="C21" t="s">
        <v>595</v>
      </c>
      <c r="D21" t="s">
        <v>14</v>
      </c>
      <c r="E21">
        <v>44</v>
      </c>
      <c r="F21">
        <v>365</v>
      </c>
      <c r="G21">
        <f>LEN(tblData[[#This Row],[Voornaam]])</f>
        <v>6</v>
      </c>
      <c r="H21" t="str">
        <f>IF(LEFT(tblData[[#This Row],[Voornaam]])="Ö", "O",LEFT(tblData[[#This Row],[Voornaam]]))</f>
        <v>A</v>
      </c>
      <c r="I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" t="b">
        <f>COUNTIFS(tblData[JM],tblData[[#This Row],[JM]],tblData[Voornaam],tblData[[#This Row],[Voornaam]],tblData[StijgendJN],"J")=MaxJr-MinJr</f>
        <v>0</v>
      </c>
    </row>
    <row r="22" spans="2:10" x14ac:dyDescent="0.3">
      <c r="B22">
        <v>2019</v>
      </c>
      <c r="C22" t="s">
        <v>595</v>
      </c>
      <c r="D22" t="s">
        <v>15</v>
      </c>
      <c r="E22">
        <v>34</v>
      </c>
      <c r="F22">
        <v>450</v>
      </c>
      <c r="G22">
        <f>LEN(tblData[[#This Row],[Voornaam]])</f>
        <v>10</v>
      </c>
      <c r="H22" t="str">
        <f>IF(LEFT(tblData[[#This Row],[Voornaam]])="Ö", "O",LEFT(tblData[[#This Row],[Voornaam]]))</f>
        <v>A</v>
      </c>
      <c r="I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" t="b">
        <f>COUNTIFS(tblData[JM],tblData[[#This Row],[JM]],tblData[Voornaam],tblData[[#This Row],[Voornaam]],tblData[StijgendJN],"J")=MaxJr-MinJr</f>
        <v>0</v>
      </c>
    </row>
    <row r="23" spans="2:10" x14ac:dyDescent="0.3">
      <c r="B23">
        <v>2019</v>
      </c>
      <c r="C23" t="s">
        <v>595</v>
      </c>
      <c r="D23" t="s">
        <v>16</v>
      </c>
      <c r="E23">
        <v>136</v>
      </c>
      <c r="F23">
        <v>118</v>
      </c>
      <c r="G23">
        <f>LEN(tblData[[#This Row],[Voornaam]])</f>
        <v>4</v>
      </c>
      <c r="H23" t="str">
        <f>IF(LEFT(tblData[[#This Row],[Voornaam]])="Ö", "O",LEFT(tblData[[#This Row],[Voornaam]]))</f>
        <v>A</v>
      </c>
      <c r="I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" t="b">
        <f>COUNTIFS(tblData[JM],tblData[[#This Row],[JM]],tblData[Voornaam],tblData[[#This Row],[Voornaam]],tblData[StijgendJN],"J")=MaxJr-MinJr</f>
        <v>0</v>
      </c>
    </row>
    <row r="24" spans="2:10" x14ac:dyDescent="0.3">
      <c r="B24">
        <v>2019</v>
      </c>
      <c r="C24" t="s">
        <v>595</v>
      </c>
      <c r="D24" t="s">
        <v>17</v>
      </c>
      <c r="E24">
        <v>210</v>
      </c>
      <c r="F24">
        <v>75</v>
      </c>
      <c r="G24">
        <f>LEN(tblData[[#This Row],[Voornaam]])</f>
        <v>9</v>
      </c>
      <c r="H24" t="str">
        <f>IF(LEFT(tblData[[#This Row],[Voornaam]])="Ö", "O",LEFT(tblData[[#This Row],[Voornaam]]))</f>
        <v>A</v>
      </c>
      <c r="I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" t="b">
        <f>COUNTIFS(tblData[JM],tblData[[#This Row],[JM]],tblData[Voornaam],tblData[[#This Row],[Voornaam]],tblData[StijgendJN],"J")=MaxJr-MinJr</f>
        <v>0</v>
      </c>
    </row>
    <row r="25" spans="2:10" x14ac:dyDescent="0.3">
      <c r="B25">
        <v>2019</v>
      </c>
      <c r="C25" t="s">
        <v>595</v>
      </c>
      <c r="D25" t="s">
        <v>18</v>
      </c>
      <c r="E25">
        <v>124</v>
      </c>
      <c r="F25">
        <v>133</v>
      </c>
      <c r="G25">
        <f>LEN(tblData[[#This Row],[Voornaam]])</f>
        <v>3</v>
      </c>
      <c r="H25" t="str">
        <f>IF(LEFT(tblData[[#This Row],[Voornaam]])="Ö", "O",LEFT(tblData[[#This Row],[Voornaam]]))</f>
        <v>A</v>
      </c>
      <c r="I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" t="b">
        <f>COUNTIFS(tblData[JM],tblData[[#This Row],[JM]],tblData[Voornaam],tblData[[#This Row],[Voornaam]],tblData[StijgendJN],"J")=MaxJr-MinJr</f>
        <v>0</v>
      </c>
    </row>
    <row r="26" spans="2:10" x14ac:dyDescent="0.3">
      <c r="B26">
        <v>2019</v>
      </c>
      <c r="C26" t="s">
        <v>595</v>
      </c>
      <c r="D26" t="s">
        <v>19</v>
      </c>
      <c r="E26">
        <v>46</v>
      </c>
      <c r="F26">
        <v>346</v>
      </c>
      <c r="G26">
        <f>LEN(tblData[[#This Row],[Voornaam]])</f>
        <v>9</v>
      </c>
      <c r="H26" t="str">
        <f>IF(LEFT(tblData[[#This Row],[Voornaam]])="Ö", "O",LEFT(tblData[[#This Row],[Voornaam]]))</f>
        <v>A</v>
      </c>
      <c r="I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" t="b">
        <f>COUNTIFS(tblData[JM],tblData[[#This Row],[JM]],tblData[Voornaam],tblData[[#This Row],[Voornaam]],tblData[StijgendJN],"J")=MaxJr-MinJr</f>
        <v>0</v>
      </c>
    </row>
    <row r="27" spans="2:10" x14ac:dyDescent="0.3">
      <c r="B27">
        <v>2019</v>
      </c>
      <c r="C27" t="s">
        <v>595</v>
      </c>
      <c r="D27" t="s">
        <v>20</v>
      </c>
      <c r="E27">
        <v>81</v>
      </c>
      <c r="F27">
        <v>214</v>
      </c>
      <c r="G27">
        <f>LEN(tblData[[#This Row],[Voornaam]])</f>
        <v>4</v>
      </c>
      <c r="H27" t="str">
        <f>IF(LEFT(tblData[[#This Row],[Voornaam]])="Ö", "O",LEFT(tblData[[#This Row],[Voornaam]]))</f>
        <v>A</v>
      </c>
      <c r="I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" t="b">
        <f>COUNTIFS(tblData[JM],tblData[[#This Row],[JM]],tblData[Voornaam],tblData[[#This Row],[Voornaam]],tblData[StijgendJN],"J")=MaxJr-MinJr</f>
        <v>0</v>
      </c>
    </row>
    <row r="28" spans="2:10" x14ac:dyDescent="0.3">
      <c r="B28">
        <v>2019</v>
      </c>
      <c r="C28" t="s">
        <v>595</v>
      </c>
      <c r="D28" t="s">
        <v>21</v>
      </c>
      <c r="E28">
        <v>213</v>
      </c>
      <c r="F28">
        <v>70</v>
      </c>
      <c r="G28">
        <f>LEN(tblData[[#This Row],[Voornaam]])</f>
        <v>4</v>
      </c>
      <c r="H28" t="str">
        <f>IF(LEFT(tblData[[#This Row],[Voornaam]])="Ö", "O",LEFT(tblData[[#This Row],[Voornaam]]))</f>
        <v>A</v>
      </c>
      <c r="I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" t="b">
        <f>COUNTIFS(tblData[JM],tblData[[#This Row],[JM]],tblData[Voornaam],tblData[[#This Row],[Voornaam]],tblData[StijgendJN],"J")=MaxJr-MinJr</f>
        <v>1</v>
      </c>
    </row>
    <row r="29" spans="2:10" x14ac:dyDescent="0.3">
      <c r="B29">
        <v>2019</v>
      </c>
      <c r="C29" t="s">
        <v>595</v>
      </c>
      <c r="D29" t="s">
        <v>22</v>
      </c>
      <c r="E29">
        <v>35</v>
      </c>
      <c r="F29">
        <v>439</v>
      </c>
      <c r="G29">
        <f>LEN(tblData[[#This Row],[Voornaam]])</f>
        <v>6</v>
      </c>
      <c r="H29" t="str">
        <f>IF(LEFT(tblData[[#This Row],[Voornaam]])="Ö", "O",LEFT(tblData[[#This Row],[Voornaam]]))</f>
        <v>A</v>
      </c>
      <c r="I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" t="b">
        <f>COUNTIFS(tblData[JM],tblData[[#This Row],[JM]],tblData[Voornaam],tblData[[#This Row],[Voornaam]],tblData[StijgendJN],"J")=MaxJr-MinJr</f>
        <v>0</v>
      </c>
    </row>
    <row r="30" spans="2:10" x14ac:dyDescent="0.3">
      <c r="B30">
        <v>2019</v>
      </c>
      <c r="C30" t="s">
        <v>595</v>
      </c>
      <c r="D30" t="s">
        <v>23</v>
      </c>
      <c r="E30">
        <v>45</v>
      </c>
      <c r="F30">
        <v>355</v>
      </c>
      <c r="G30">
        <f>LEN(tblData[[#This Row],[Voornaam]])</f>
        <v>7</v>
      </c>
      <c r="H30" t="str">
        <f>IF(LEFT(tblData[[#This Row],[Voornaam]])="Ö", "O",LEFT(tblData[[#This Row],[Voornaam]]))</f>
        <v>A</v>
      </c>
      <c r="I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" t="b">
        <f>COUNTIFS(tblData[JM],tblData[[#This Row],[JM]],tblData[Voornaam],tblData[[#This Row],[Voornaam]],tblData[StijgendJN],"J")=MaxJr-MinJr</f>
        <v>0</v>
      </c>
    </row>
    <row r="31" spans="2:10" x14ac:dyDescent="0.3">
      <c r="B31">
        <v>2019</v>
      </c>
      <c r="C31" t="s">
        <v>595</v>
      </c>
      <c r="D31" t="s">
        <v>24</v>
      </c>
      <c r="E31">
        <v>28</v>
      </c>
      <c r="F31">
        <v>517</v>
      </c>
      <c r="G31">
        <f>LEN(tblData[[#This Row],[Voornaam]])</f>
        <v>5</v>
      </c>
      <c r="H31" t="str">
        <f>IF(LEFT(tblData[[#This Row],[Voornaam]])="Ö", "O",LEFT(tblData[[#This Row],[Voornaam]]))</f>
        <v>A</v>
      </c>
      <c r="I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" t="b">
        <f>COUNTIFS(tblData[JM],tblData[[#This Row],[JM]],tblData[Voornaam],tblData[[#This Row],[Voornaam]],tblData[StijgendJN],"J")=MaxJr-MinJr</f>
        <v>0</v>
      </c>
    </row>
    <row r="32" spans="2:10" x14ac:dyDescent="0.3">
      <c r="B32">
        <v>2019</v>
      </c>
      <c r="C32" t="s">
        <v>595</v>
      </c>
      <c r="D32" t="s">
        <v>25</v>
      </c>
      <c r="E32">
        <v>58</v>
      </c>
      <c r="F32">
        <v>271</v>
      </c>
      <c r="G32">
        <f>LEN(tblData[[#This Row],[Voornaam]])</f>
        <v>6</v>
      </c>
      <c r="H32" t="str">
        <f>IF(LEFT(tblData[[#This Row],[Voornaam]])="Ö", "O",LEFT(tblData[[#This Row],[Voornaam]]))</f>
        <v>A</v>
      </c>
      <c r="I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" t="b">
        <f>COUNTIFS(tblData[JM],tblData[[#This Row],[JM]],tblData[Voornaam],tblData[[#This Row],[Voornaam]],tblData[StijgendJN],"J")=MaxJr-MinJr</f>
        <v>0</v>
      </c>
    </row>
    <row r="33" spans="2:10" x14ac:dyDescent="0.3">
      <c r="B33">
        <v>2019</v>
      </c>
      <c r="C33" t="s">
        <v>595</v>
      </c>
      <c r="D33" t="s">
        <v>26</v>
      </c>
      <c r="E33">
        <v>68</v>
      </c>
      <c r="F33">
        <v>238</v>
      </c>
      <c r="G33">
        <f>LEN(tblData[[#This Row],[Voornaam]])</f>
        <v>4</v>
      </c>
      <c r="H33" t="str">
        <f>IF(LEFT(tblData[[#This Row],[Voornaam]])="Ö", "O",LEFT(tblData[[#This Row],[Voornaam]]))</f>
        <v>A</v>
      </c>
      <c r="I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" t="b">
        <f>COUNTIFS(tblData[JM],tblData[[#This Row],[JM]],tblData[Voornaam],tblData[[#This Row],[Voornaam]],tblData[StijgendJN],"J")=MaxJr-MinJr</f>
        <v>0</v>
      </c>
    </row>
    <row r="34" spans="2:10" x14ac:dyDescent="0.3">
      <c r="B34">
        <v>2019</v>
      </c>
      <c r="C34" t="s">
        <v>595</v>
      </c>
      <c r="D34" t="s">
        <v>27</v>
      </c>
      <c r="E34">
        <v>26</v>
      </c>
      <c r="F34">
        <v>551</v>
      </c>
      <c r="G34">
        <f>LEN(tblData[[#This Row],[Voornaam]])</f>
        <v>4</v>
      </c>
      <c r="H34" t="str">
        <f>IF(LEFT(tblData[[#This Row],[Voornaam]])="Ö", "O",LEFT(tblData[[#This Row],[Voornaam]]))</f>
        <v>A</v>
      </c>
      <c r="I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" t="b">
        <f>COUNTIFS(tblData[JM],tblData[[#This Row],[JM]],tblData[Voornaam],tblData[[#This Row],[Voornaam]],tblData[StijgendJN],"J")=MaxJr-MinJr</f>
        <v>0</v>
      </c>
    </row>
    <row r="35" spans="2:10" x14ac:dyDescent="0.3">
      <c r="B35">
        <v>2019</v>
      </c>
      <c r="C35" t="s">
        <v>595</v>
      </c>
      <c r="D35" t="s">
        <v>28</v>
      </c>
      <c r="E35">
        <v>44</v>
      </c>
      <c r="F35">
        <v>365</v>
      </c>
      <c r="G35">
        <f>LEN(tblData[[#This Row],[Voornaam]])</f>
        <v>4</v>
      </c>
      <c r="H35" t="str">
        <f>IF(LEFT(tblData[[#This Row],[Voornaam]])="Ö", "O",LEFT(tblData[[#This Row],[Voornaam]]))</f>
        <v>A</v>
      </c>
      <c r="I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" t="b">
        <f>COUNTIFS(tblData[JM],tblData[[#This Row],[JM]],tblData[Voornaam],tblData[[#This Row],[Voornaam]],tblData[StijgendJN],"J")=MaxJr-MinJr</f>
        <v>0</v>
      </c>
    </row>
    <row r="36" spans="2:10" x14ac:dyDescent="0.3">
      <c r="B36">
        <v>2019</v>
      </c>
      <c r="C36" t="s">
        <v>595</v>
      </c>
      <c r="D36" t="s">
        <v>29</v>
      </c>
      <c r="E36">
        <v>30</v>
      </c>
      <c r="F36">
        <v>498</v>
      </c>
      <c r="G36">
        <f>LEN(tblData[[#This Row],[Voornaam]])</f>
        <v>5</v>
      </c>
      <c r="H36" t="str">
        <f>IF(LEFT(tblData[[#This Row],[Voornaam]])="Ö", "O",LEFT(tblData[[#This Row],[Voornaam]]))</f>
        <v>A</v>
      </c>
      <c r="I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" t="b">
        <f>COUNTIFS(tblData[JM],tblData[[#This Row],[JM]],tblData[Voornaam],tblData[[#This Row],[Voornaam]],tblData[StijgendJN],"J")=MaxJr-MinJr</f>
        <v>0</v>
      </c>
    </row>
    <row r="37" spans="2:10" x14ac:dyDescent="0.3">
      <c r="B37">
        <v>2019</v>
      </c>
      <c r="C37" t="s">
        <v>595</v>
      </c>
      <c r="D37" t="s">
        <v>30</v>
      </c>
      <c r="E37">
        <v>131</v>
      </c>
      <c r="F37">
        <v>125</v>
      </c>
      <c r="G37">
        <f>LEN(tblData[[#This Row],[Voornaam]])</f>
        <v>4</v>
      </c>
      <c r="H37" t="str">
        <f>IF(LEFT(tblData[[#This Row],[Voornaam]])="Ö", "O",LEFT(tblData[[#This Row],[Voornaam]]))</f>
        <v>A</v>
      </c>
      <c r="I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" t="b">
        <f>COUNTIFS(tblData[JM],tblData[[#This Row],[JM]],tblData[Voornaam],tblData[[#This Row],[Voornaam]],tblData[StijgendJN],"J")=MaxJr-MinJr</f>
        <v>0</v>
      </c>
    </row>
    <row r="38" spans="2:10" x14ac:dyDescent="0.3">
      <c r="B38">
        <v>2019</v>
      </c>
      <c r="C38" t="s">
        <v>595</v>
      </c>
      <c r="D38" t="s">
        <v>31</v>
      </c>
      <c r="E38">
        <v>131</v>
      </c>
      <c r="F38">
        <v>125</v>
      </c>
      <c r="G38">
        <f>LEN(tblData[[#This Row],[Voornaam]])</f>
        <v>6</v>
      </c>
      <c r="H38" t="str">
        <f>IF(LEFT(tblData[[#This Row],[Voornaam]])="Ö", "O",LEFT(tblData[[#This Row],[Voornaam]]))</f>
        <v>A</v>
      </c>
      <c r="I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" t="b">
        <f>COUNTIFS(tblData[JM],tblData[[#This Row],[JM]],tblData[Voornaam],tblData[[#This Row],[Voornaam]],tblData[StijgendJN],"J")=MaxJr-MinJr</f>
        <v>1</v>
      </c>
    </row>
    <row r="39" spans="2:10" x14ac:dyDescent="0.3">
      <c r="B39">
        <v>2019</v>
      </c>
      <c r="C39" t="s">
        <v>595</v>
      </c>
      <c r="D39" t="s">
        <v>32</v>
      </c>
      <c r="E39">
        <v>41</v>
      </c>
      <c r="F39">
        <v>389</v>
      </c>
      <c r="G39">
        <f>LEN(tblData[[#This Row],[Voornaam]])</f>
        <v>4</v>
      </c>
      <c r="H39" t="str">
        <f>IF(LEFT(tblData[[#This Row],[Voornaam]])="Ö", "O",LEFT(tblData[[#This Row],[Voornaam]]))</f>
        <v>A</v>
      </c>
      <c r="I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" t="b">
        <f>COUNTIFS(tblData[JM],tblData[[#This Row],[JM]],tblData[Voornaam],tblData[[#This Row],[Voornaam]],tblData[StijgendJN],"J")=MaxJr-MinJr</f>
        <v>0</v>
      </c>
    </row>
    <row r="40" spans="2:10" x14ac:dyDescent="0.3">
      <c r="B40">
        <v>2019</v>
      </c>
      <c r="C40" t="s">
        <v>595</v>
      </c>
      <c r="D40" t="s">
        <v>33</v>
      </c>
      <c r="E40">
        <v>53</v>
      </c>
      <c r="F40">
        <v>301</v>
      </c>
      <c r="G40">
        <f>LEN(tblData[[#This Row],[Voornaam]])</f>
        <v>4</v>
      </c>
      <c r="H40" t="str">
        <f>IF(LEFT(tblData[[#This Row],[Voornaam]])="Ö", "O",LEFT(tblData[[#This Row],[Voornaam]]))</f>
        <v>A</v>
      </c>
      <c r="I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" t="b">
        <f>COUNTIFS(tblData[JM],tblData[[#This Row],[JM]],tblData[Voornaam],tblData[[#This Row],[Voornaam]],tblData[StijgendJN],"J")=MaxJr-MinJr</f>
        <v>0</v>
      </c>
    </row>
    <row r="41" spans="2:10" x14ac:dyDescent="0.3">
      <c r="B41">
        <v>2019</v>
      </c>
      <c r="C41" t="s">
        <v>595</v>
      </c>
      <c r="D41" t="s">
        <v>34</v>
      </c>
      <c r="E41">
        <v>90</v>
      </c>
      <c r="F41">
        <v>200</v>
      </c>
      <c r="G41">
        <f>LEN(tblData[[#This Row],[Voornaam]])</f>
        <v>5</v>
      </c>
      <c r="H41" t="str">
        <f>IF(LEFT(tblData[[#This Row],[Voornaam]])="Ö", "O",LEFT(tblData[[#This Row],[Voornaam]]))</f>
        <v>A</v>
      </c>
      <c r="I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" t="b">
        <f>COUNTIFS(tblData[JM],tblData[[#This Row],[JM]],tblData[Voornaam],tblData[[#This Row],[Voornaam]],tblData[StijgendJN],"J")=MaxJr-MinJr</f>
        <v>0</v>
      </c>
    </row>
    <row r="42" spans="2:10" x14ac:dyDescent="0.3">
      <c r="B42">
        <v>2019</v>
      </c>
      <c r="C42" t="s">
        <v>595</v>
      </c>
      <c r="D42" t="s">
        <v>35</v>
      </c>
      <c r="E42">
        <v>37</v>
      </c>
      <c r="F42">
        <v>425</v>
      </c>
      <c r="G42">
        <f>LEN(tblData[[#This Row],[Voornaam]])</f>
        <v>5</v>
      </c>
      <c r="H42" t="str">
        <f>IF(LEFT(tblData[[#This Row],[Voornaam]])="Ö", "O",LEFT(tblData[[#This Row],[Voornaam]]))</f>
        <v>A</v>
      </c>
      <c r="I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" t="b">
        <f>COUNTIFS(tblData[JM],tblData[[#This Row],[JM]],tblData[Voornaam],tblData[[#This Row],[Voornaam]],tblData[StijgendJN],"J")=MaxJr-MinJr</f>
        <v>0</v>
      </c>
    </row>
    <row r="43" spans="2:10" x14ac:dyDescent="0.3">
      <c r="B43">
        <v>2019</v>
      </c>
      <c r="C43" t="s">
        <v>595</v>
      </c>
      <c r="D43" t="s">
        <v>36</v>
      </c>
      <c r="E43">
        <v>52</v>
      </c>
      <c r="F43">
        <v>309</v>
      </c>
      <c r="G43">
        <f>LEN(tblData[[#This Row],[Voornaam]])</f>
        <v>5</v>
      </c>
      <c r="H43" t="str">
        <f>IF(LEFT(tblData[[#This Row],[Voornaam]])="Ö", "O",LEFT(tblData[[#This Row],[Voornaam]]))</f>
        <v>A</v>
      </c>
      <c r="I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" t="b">
        <f>COUNTIFS(tblData[JM],tblData[[#This Row],[JM]],tblData[Voornaam],tblData[[#This Row],[Voornaam]],tblData[StijgendJN],"J")=MaxJr-MinJr</f>
        <v>0</v>
      </c>
    </row>
    <row r="44" spans="2:10" x14ac:dyDescent="0.3">
      <c r="B44">
        <v>2019</v>
      </c>
      <c r="C44" t="s">
        <v>595</v>
      </c>
      <c r="D44" t="s">
        <v>37</v>
      </c>
      <c r="E44">
        <v>26</v>
      </c>
      <c r="F44">
        <v>551</v>
      </c>
      <c r="G44">
        <f>LEN(tblData[[#This Row],[Voornaam]])</f>
        <v>4</v>
      </c>
      <c r="H44" t="str">
        <f>IF(LEFT(tblData[[#This Row],[Voornaam]])="Ö", "O",LEFT(tblData[[#This Row],[Voornaam]]))</f>
        <v>B</v>
      </c>
      <c r="I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4" t="b">
        <f>COUNTIFS(tblData[JM],tblData[[#This Row],[JM]],tblData[Voornaam],tblData[[#This Row],[Voornaam]],tblData[StijgendJN],"J")=MaxJr-MinJr</f>
        <v>0</v>
      </c>
    </row>
    <row r="45" spans="2:10" x14ac:dyDescent="0.3">
      <c r="B45">
        <v>2019</v>
      </c>
      <c r="C45" t="s">
        <v>595</v>
      </c>
      <c r="D45" t="s">
        <v>38</v>
      </c>
      <c r="E45">
        <v>54</v>
      </c>
      <c r="F45">
        <v>299</v>
      </c>
      <c r="G45">
        <f>LEN(tblData[[#This Row],[Voornaam]])</f>
        <v>4</v>
      </c>
      <c r="H45" t="str">
        <f>IF(LEFT(tblData[[#This Row],[Voornaam]])="Ö", "O",LEFT(tblData[[#This Row],[Voornaam]]))</f>
        <v>B</v>
      </c>
      <c r="I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5" t="b">
        <f>COUNTIFS(tblData[JM],tblData[[#This Row],[JM]],tblData[Voornaam],tblData[[#This Row],[Voornaam]],tblData[StijgendJN],"J")=MaxJr-MinJr</f>
        <v>0</v>
      </c>
    </row>
    <row r="46" spans="2:10" x14ac:dyDescent="0.3">
      <c r="B46">
        <v>2019</v>
      </c>
      <c r="C46" t="s">
        <v>595</v>
      </c>
      <c r="D46" t="s">
        <v>39</v>
      </c>
      <c r="E46">
        <v>123</v>
      </c>
      <c r="F46">
        <v>137</v>
      </c>
      <c r="G46">
        <f>LEN(tblData[[#This Row],[Voornaam]])</f>
        <v>3</v>
      </c>
      <c r="H46" t="str">
        <f>IF(LEFT(tblData[[#This Row],[Voornaam]])="Ö", "O",LEFT(tblData[[#This Row],[Voornaam]]))</f>
        <v>B</v>
      </c>
      <c r="I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6" t="b">
        <f>COUNTIFS(tblData[JM],tblData[[#This Row],[JM]],tblData[Voornaam],tblData[[#This Row],[Voornaam]],tblData[StijgendJN],"J")=MaxJr-MinJr</f>
        <v>0</v>
      </c>
    </row>
    <row r="47" spans="2:10" x14ac:dyDescent="0.3">
      <c r="B47">
        <v>2019</v>
      </c>
      <c r="C47" t="s">
        <v>595</v>
      </c>
      <c r="D47" t="s">
        <v>40</v>
      </c>
      <c r="E47">
        <v>41</v>
      </c>
      <c r="F47">
        <v>389</v>
      </c>
      <c r="G47">
        <f>LEN(tblData[[#This Row],[Voornaam]])</f>
        <v>8</v>
      </c>
      <c r="H47" t="str">
        <f>IF(LEFT(tblData[[#This Row],[Voornaam]])="Ö", "O",LEFT(tblData[[#This Row],[Voornaam]]))</f>
        <v>B</v>
      </c>
      <c r="I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7" t="b">
        <f>COUNTIFS(tblData[JM],tblData[[#This Row],[JM]],tblData[Voornaam],tblData[[#This Row],[Voornaam]],tblData[StijgendJN],"J")=MaxJr-MinJr</f>
        <v>0</v>
      </c>
    </row>
    <row r="48" spans="2:10" x14ac:dyDescent="0.3">
      <c r="B48">
        <v>2019</v>
      </c>
      <c r="C48" t="s">
        <v>595</v>
      </c>
      <c r="D48" t="s">
        <v>41</v>
      </c>
      <c r="E48">
        <v>117</v>
      </c>
      <c r="F48">
        <v>146</v>
      </c>
      <c r="G48">
        <f>LEN(tblData[[#This Row],[Voornaam]])</f>
        <v>4</v>
      </c>
      <c r="H48" t="str">
        <f>IF(LEFT(tblData[[#This Row],[Voornaam]])="Ö", "O",LEFT(tblData[[#This Row],[Voornaam]]))</f>
        <v>B</v>
      </c>
      <c r="I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8" t="b">
        <f>COUNTIFS(tblData[JM],tblData[[#This Row],[JM]],tblData[Voornaam],tblData[[#This Row],[Voornaam]],tblData[StijgendJN],"J")=MaxJr-MinJr</f>
        <v>0</v>
      </c>
    </row>
    <row r="49" spans="2:10" x14ac:dyDescent="0.3">
      <c r="B49">
        <v>2019</v>
      </c>
      <c r="C49" t="s">
        <v>595</v>
      </c>
      <c r="D49" t="s">
        <v>42</v>
      </c>
      <c r="E49">
        <v>92</v>
      </c>
      <c r="F49">
        <v>194</v>
      </c>
      <c r="G49">
        <f>LEN(tblData[[#This Row],[Voornaam]])</f>
        <v>3</v>
      </c>
      <c r="H49" t="str">
        <f>IF(LEFT(tblData[[#This Row],[Voornaam]])="Ö", "O",LEFT(tblData[[#This Row],[Voornaam]]))</f>
        <v>B</v>
      </c>
      <c r="I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9" t="b">
        <f>COUNTIFS(tblData[JM],tblData[[#This Row],[JM]],tblData[Voornaam],tblData[[#This Row],[Voornaam]],tblData[StijgendJN],"J")=MaxJr-MinJr</f>
        <v>0</v>
      </c>
    </row>
    <row r="50" spans="2:10" x14ac:dyDescent="0.3">
      <c r="B50">
        <v>2019</v>
      </c>
      <c r="C50" t="s">
        <v>595</v>
      </c>
      <c r="D50" t="s">
        <v>43</v>
      </c>
      <c r="E50">
        <v>36</v>
      </c>
      <c r="F50">
        <v>431</v>
      </c>
      <c r="G50">
        <f>LEN(tblData[[#This Row],[Voornaam]])</f>
        <v>5</v>
      </c>
      <c r="H50" t="str">
        <f>IF(LEFT(tblData[[#This Row],[Voornaam]])="Ö", "O",LEFT(tblData[[#This Row],[Voornaam]]))</f>
        <v>B</v>
      </c>
      <c r="I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0" t="b">
        <f>COUNTIFS(tblData[JM],tblData[[#This Row],[JM]],tblData[Voornaam],tblData[[#This Row],[Voornaam]],tblData[StijgendJN],"J")=MaxJr-MinJr</f>
        <v>0</v>
      </c>
    </row>
    <row r="51" spans="2:10" x14ac:dyDescent="0.3">
      <c r="B51">
        <v>2019</v>
      </c>
      <c r="C51" t="s">
        <v>595</v>
      </c>
      <c r="D51" t="s">
        <v>44</v>
      </c>
      <c r="E51">
        <v>440</v>
      </c>
      <c r="F51">
        <v>19</v>
      </c>
      <c r="G51">
        <f>LEN(tblData[[#This Row],[Voornaam]])</f>
        <v>8</v>
      </c>
      <c r="H51" t="str">
        <f>IF(LEFT(tblData[[#This Row],[Voornaam]])="Ö", "O",LEFT(tblData[[#This Row],[Voornaam]]))</f>
        <v>B</v>
      </c>
      <c r="I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1" t="b">
        <f>COUNTIFS(tblData[JM],tblData[[#This Row],[JM]],tblData[Voornaam],tblData[[#This Row],[Voornaam]],tblData[StijgendJN],"J")=MaxJr-MinJr</f>
        <v>0</v>
      </c>
    </row>
    <row r="52" spans="2:10" x14ac:dyDescent="0.3">
      <c r="B52">
        <v>2019</v>
      </c>
      <c r="C52" t="s">
        <v>595</v>
      </c>
      <c r="D52" t="s">
        <v>45</v>
      </c>
      <c r="E52">
        <v>25</v>
      </c>
      <c r="F52">
        <v>570</v>
      </c>
      <c r="G52">
        <f>LEN(tblData[[#This Row],[Voornaam]])</f>
        <v>7</v>
      </c>
      <c r="H52" t="str">
        <f>IF(LEFT(tblData[[#This Row],[Voornaam]])="Ö", "O",LEFT(tblData[[#This Row],[Voornaam]]))</f>
        <v>B</v>
      </c>
      <c r="I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2" t="b">
        <f>COUNTIFS(tblData[JM],tblData[[#This Row],[JM]],tblData[Voornaam],tblData[[#This Row],[Voornaam]],tblData[StijgendJN],"J")=MaxJr-MinJr</f>
        <v>0</v>
      </c>
    </row>
    <row r="53" spans="2:10" x14ac:dyDescent="0.3">
      <c r="B53">
        <v>2019</v>
      </c>
      <c r="C53" t="s">
        <v>595</v>
      </c>
      <c r="D53" t="s">
        <v>46</v>
      </c>
      <c r="E53">
        <v>36</v>
      </c>
      <c r="F53">
        <v>431</v>
      </c>
      <c r="G53">
        <f>LEN(tblData[[#This Row],[Voornaam]])</f>
        <v>8</v>
      </c>
      <c r="H53" t="str">
        <f>IF(LEFT(tblData[[#This Row],[Voornaam]])="Ö", "O",LEFT(tblData[[#This Row],[Voornaam]]))</f>
        <v>B</v>
      </c>
      <c r="I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3" t="b">
        <f>COUNTIFS(tblData[JM],tblData[[#This Row],[JM]],tblData[Voornaam],tblData[[#This Row],[Voornaam]],tblData[StijgendJN],"J")=MaxJr-MinJr</f>
        <v>0</v>
      </c>
    </row>
    <row r="54" spans="2:10" x14ac:dyDescent="0.3">
      <c r="B54">
        <v>2019</v>
      </c>
      <c r="C54" t="s">
        <v>595</v>
      </c>
      <c r="D54" t="s">
        <v>47</v>
      </c>
      <c r="E54">
        <v>55</v>
      </c>
      <c r="F54">
        <v>289</v>
      </c>
      <c r="G54">
        <f>LEN(tblData[[#This Row],[Voornaam]])</f>
        <v>6</v>
      </c>
      <c r="H54" t="str">
        <f>IF(LEFT(tblData[[#This Row],[Voornaam]])="Ö", "O",LEFT(tblData[[#This Row],[Voornaam]]))</f>
        <v>B</v>
      </c>
      <c r="I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4" t="b">
        <f>COUNTIFS(tblData[JM],tblData[[#This Row],[JM]],tblData[Voornaam],tblData[[#This Row],[Voornaam]],tblData[StijgendJN],"J")=MaxJr-MinJr</f>
        <v>0</v>
      </c>
    </row>
    <row r="55" spans="2:10" x14ac:dyDescent="0.3">
      <c r="B55">
        <v>2019</v>
      </c>
      <c r="C55" t="s">
        <v>595</v>
      </c>
      <c r="D55" t="s">
        <v>48</v>
      </c>
      <c r="E55">
        <v>49</v>
      </c>
      <c r="F55">
        <v>329</v>
      </c>
      <c r="G55">
        <f>LEN(tblData[[#This Row],[Voornaam]])</f>
        <v>5</v>
      </c>
      <c r="H55" t="str">
        <f>IF(LEFT(tblData[[#This Row],[Voornaam]])="Ö", "O",LEFT(tblData[[#This Row],[Voornaam]]))</f>
        <v>B</v>
      </c>
      <c r="I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5" t="b">
        <f>COUNTIFS(tblData[JM],tblData[[#This Row],[JM]],tblData[Voornaam],tblData[[#This Row],[Voornaam]],tblData[StijgendJN],"J")=MaxJr-MinJr</f>
        <v>0</v>
      </c>
    </row>
    <row r="56" spans="2:10" x14ac:dyDescent="0.3">
      <c r="B56">
        <v>2019</v>
      </c>
      <c r="C56" t="s">
        <v>595</v>
      </c>
      <c r="D56" t="s">
        <v>49</v>
      </c>
      <c r="E56">
        <v>35</v>
      </c>
      <c r="F56">
        <v>439</v>
      </c>
      <c r="G56">
        <f>LEN(tblData[[#This Row],[Voornaam]])</f>
        <v>5</v>
      </c>
      <c r="H56" t="str">
        <f>IF(LEFT(tblData[[#This Row],[Voornaam]])="Ö", "O",LEFT(tblData[[#This Row],[Voornaam]]))</f>
        <v>B</v>
      </c>
      <c r="I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6" t="b">
        <f>COUNTIFS(tblData[JM],tblData[[#This Row],[JM]],tblData[Voornaam],tblData[[#This Row],[Voornaam]],tblData[StijgendJN],"J")=MaxJr-MinJr</f>
        <v>0</v>
      </c>
    </row>
    <row r="57" spans="2:10" x14ac:dyDescent="0.3">
      <c r="B57">
        <v>2019</v>
      </c>
      <c r="C57" t="s">
        <v>595</v>
      </c>
      <c r="D57" t="s">
        <v>50</v>
      </c>
      <c r="E57">
        <v>35</v>
      </c>
      <c r="F57">
        <v>439</v>
      </c>
      <c r="G57">
        <f>LEN(tblData[[#This Row],[Voornaam]])</f>
        <v>2</v>
      </c>
      <c r="H57" t="str">
        <f>IF(LEFT(tblData[[#This Row],[Voornaam]])="Ö", "O",LEFT(tblData[[#This Row],[Voornaam]]))</f>
        <v>B</v>
      </c>
      <c r="I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7" t="b">
        <f>COUNTIFS(tblData[JM],tblData[[#This Row],[JM]],tblData[Voornaam],tblData[[#This Row],[Voornaam]],tblData[StijgendJN],"J")=MaxJr-MinJr</f>
        <v>0</v>
      </c>
    </row>
    <row r="58" spans="2:10" x14ac:dyDescent="0.3">
      <c r="B58">
        <v>2019</v>
      </c>
      <c r="C58" t="s">
        <v>595</v>
      </c>
      <c r="D58" t="s">
        <v>51</v>
      </c>
      <c r="E58">
        <v>65</v>
      </c>
      <c r="F58">
        <v>247</v>
      </c>
      <c r="G58">
        <f>LEN(tblData[[#This Row],[Voornaam]])</f>
        <v>4</v>
      </c>
      <c r="H58" t="str">
        <f>IF(LEFT(tblData[[#This Row],[Voornaam]])="Ö", "O",LEFT(tblData[[#This Row],[Voornaam]]))</f>
        <v>B</v>
      </c>
      <c r="I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8" t="b">
        <f>COUNTIFS(tblData[JM],tblData[[#This Row],[JM]],tblData[Voornaam],tblData[[#This Row],[Voornaam]],tblData[StijgendJN],"J")=MaxJr-MinJr</f>
        <v>1</v>
      </c>
    </row>
    <row r="59" spans="2:10" x14ac:dyDescent="0.3">
      <c r="B59">
        <v>2019</v>
      </c>
      <c r="C59" t="s">
        <v>595</v>
      </c>
      <c r="D59" t="s">
        <v>52</v>
      </c>
      <c r="E59">
        <v>417</v>
      </c>
      <c r="F59">
        <v>20</v>
      </c>
      <c r="G59">
        <f>LEN(tblData[[#This Row],[Voornaam]])</f>
        <v>4</v>
      </c>
      <c r="H59" t="str">
        <f>IF(LEFT(tblData[[#This Row],[Voornaam]])="Ö", "O",LEFT(tblData[[#This Row],[Voornaam]]))</f>
        <v>B</v>
      </c>
      <c r="I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9" t="b">
        <f>COUNTIFS(tblData[JM],tblData[[#This Row],[JM]],tblData[Voornaam],tblData[[#This Row],[Voornaam]],tblData[StijgendJN],"J")=MaxJr-MinJr</f>
        <v>0</v>
      </c>
    </row>
    <row r="60" spans="2:10" x14ac:dyDescent="0.3">
      <c r="B60">
        <v>2019</v>
      </c>
      <c r="C60" t="s">
        <v>595</v>
      </c>
      <c r="D60" t="s">
        <v>53</v>
      </c>
      <c r="E60">
        <v>61</v>
      </c>
      <c r="F60">
        <v>259</v>
      </c>
      <c r="G60">
        <f>LEN(tblData[[#This Row],[Voornaam]])</f>
        <v>3</v>
      </c>
      <c r="H60" t="str">
        <f>IF(LEFT(tblData[[#This Row],[Voornaam]])="Ö", "O",LEFT(tblData[[#This Row],[Voornaam]]))</f>
        <v>B</v>
      </c>
      <c r="I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0" t="b">
        <f>COUNTIFS(tblData[JM],tblData[[#This Row],[JM]],tblData[Voornaam],tblData[[#This Row],[Voornaam]],tblData[StijgendJN],"J")=MaxJr-MinJr</f>
        <v>0</v>
      </c>
    </row>
    <row r="61" spans="2:10" x14ac:dyDescent="0.3">
      <c r="B61">
        <v>2019</v>
      </c>
      <c r="C61" t="s">
        <v>595</v>
      </c>
      <c r="D61" t="s">
        <v>54</v>
      </c>
      <c r="E61">
        <v>72</v>
      </c>
      <c r="F61">
        <v>230</v>
      </c>
      <c r="G61">
        <f>LEN(tblData[[#This Row],[Voornaam]])</f>
        <v>5</v>
      </c>
      <c r="H61" t="str">
        <f>IF(LEFT(tblData[[#This Row],[Voornaam]])="Ö", "O",LEFT(tblData[[#This Row],[Voornaam]]))</f>
        <v>B</v>
      </c>
      <c r="I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1" t="b">
        <f>COUNTIFS(tblData[JM],tblData[[#This Row],[JM]],tblData[Voornaam],tblData[[#This Row],[Voornaam]],tblData[StijgendJN],"J")=MaxJr-MinJr</f>
        <v>0</v>
      </c>
    </row>
    <row r="62" spans="2:10" x14ac:dyDescent="0.3">
      <c r="B62">
        <v>2019</v>
      </c>
      <c r="C62" t="s">
        <v>595</v>
      </c>
      <c r="D62" t="s">
        <v>55</v>
      </c>
      <c r="E62">
        <v>70</v>
      </c>
      <c r="F62">
        <v>232</v>
      </c>
      <c r="G62">
        <f>LEN(tblData[[#This Row],[Voornaam]])</f>
        <v>5</v>
      </c>
      <c r="H62" t="str">
        <f>IF(LEFT(tblData[[#This Row],[Voornaam]])="Ö", "O",LEFT(tblData[[#This Row],[Voornaam]]))</f>
        <v>B</v>
      </c>
      <c r="I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2" t="b">
        <f>COUNTIFS(tblData[JM],tblData[[#This Row],[JM]],tblData[Voornaam],tblData[[#This Row],[Voornaam]],tblData[StijgendJN],"J")=MaxJr-MinJr</f>
        <v>0</v>
      </c>
    </row>
    <row r="63" spans="2:10" x14ac:dyDescent="0.3">
      <c r="B63">
        <v>2019</v>
      </c>
      <c r="C63" t="s">
        <v>595</v>
      </c>
      <c r="D63" t="s">
        <v>56</v>
      </c>
      <c r="E63">
        <v>42</v>
      </c>
      <c r="F63">
        <v>382</v>
      </c>
      <c r="G63">
        <f>LEN(tblData[[#This Row],[Voornaam]])</f>
        <v>4</v>
      </c>
      <c r="H63" t="str">
        <f>IF(LEFT(tblData[[#This Row],[Voornaam]])="Ö", "O",LEFT(tblData[[#This Row],[Voornaam]]))</f>
        <v>B</v>
      </c>
      <c r="I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3" t="b">
        <f>COUNTIFS(tblData[JM],tblData[[#This Row],[JM]],tblData[Voornaam],tblData[[#This Row],[Voornaam]],tblData[StijgendJN],"J")=MaxJr-MinJr</f>
        <v>0</v>
      </c>
    </row>
    <row r="64" spans="2:10" x14ac:dyDescent="0.3">
      <c r="B64">
        <v>2019</v>
      </c>
      <c r="C64" t="s">
        <v>595</v>
      </c>
      <c r="D64" t="s">
        <v>57</v>
      </c>
      <c r="E64">
        <v>55</v>
      </c>
      <c r="F64">
        <v>289</v>
      </c>
      <c r="G64">
        <f>LEN(tblData[[#This Row],[Voornaam]])</f>
        <v>4</v>
      </c>
      <c r="H64" t="str">
        <f>IF(LEFT(tblData[[#This Row],[Voornaam]])="Ö", "O",LEFT(tblData[[#This Row],[Voornaam]]))</f>
        <v>B</v>
      </c>
      <c r="I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4" t="b">
        <f>COUNTIFS(tblData[JM],tblData[[#This Row],[JM]],tblData[Voornaam],tblData[[#This Row],[Voornaam]],tblData[StijgendJN],"J")=MaxJr-MinJr</f>
        <v>0</v>
      </c>
    </row>
    <row r="65" spans="2:10" x14ac:dyDescent="0.3">
      <c r="B65">
        <v>2019</v>
      </c>
      <c r="C65" t="s">
        <v>595</v>
      </c>
      <c r="D65" t="s">
        <v>58</v>
      </c>
      <c r="E65">
        <v>216</v>
      </c>
      <c r="F65">
        <v>67</v>
      </c>
      <c r="G65">
        <f>LEN(tblData[[#This Row],[Voornaam]])</f>
        <v>5</v>
      </c>
      <c r="H65" t="str">
        <f>IF(LEFT(tblData[[#This Row],[Voornaam]])="Ö", "O",LEFT(tblData[[#This Row],[Voornaam]]))</f>
        <v>B</v>
      </c>
      <c r="I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5" t="b">
        <f>COUNTIFS(tblData[JM],tblData[[#This Row],[JM]],tblData[Voornaam],tblData[[#This Row],[Voornaam]],tblData[StijgendJN],"J")=MaxJr-MinJr</f>
        <v>0</v>
      </c>
    </row>
    <row r="66" spans="2:10" x14ac:dyDescent="0.3">
      <c r="B66">
        <v>2019</v>
      </c>
      <c r="C66" t="s">
        <v>595</v>
      </c>
      <c r="D66" t="s">
        <v>59</v>
      </c>
      <c r="E66">
        <v>32</v>
      </c>
      <c r="F66">
        <v>473</v>
      </c>
      <c r="G66">
        <f>LEN(tblData[[#This Row],[Voornaam]])</f>
        <v>5</v>
      </c>
      <c r="H66" t="str">
        <f>IF(LEFT(tblData[[#This Row],[Voornaam]])="Ö", "O",LEFT(tblData[[#This Row],[Voornaam]]))</f>
        <v>B</v>
      </c>
      <c r="I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6" t="b">
        <f>COUNTIFS(tblData[JM],tblData[[#This Row],[JM]],tblData[Voornaam],tblData[[#This Row],[Voornaam]],tblData[StijgendJN],"J")=MaxJr-MinJr</f>
        <v>0</v>
      </c>
    </row>
    <row r="67" spans="2:10" x14ac:dyDescent="0.3">
      <c r="B67">
        <v>2019</v>
      </c>
      <c r="C67" t="s">
        <v>595</v>
      </c>
      <c r="D67" t="s">
        <v>60</v>
      </c>
      <c r="E67">
        <v>43</v>
      </c>
      <c r="F67">
        <v>372</v>
      </c>
      <c r="G67">
        <f>LEN(tblData[[#This Row],[Voornaam]])</f>
        <v>7</v>
      </c>
      <c r="H67" t="str">
        <f>IF(LEFT(tblData[[#This Row],[Voornaam]])="Ö", "O",LEFT(tblData[[#This Row],[Voornaam]]))</f>
        <v>B</v>
      </c>
      <c r="I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7" t="b">
        <f>COUNTIFS(tblData[JM],tblData[[#This Row],[JM]],tblData[Voornaam],tblData[[#This Row],[Voornaam]],tblData[StijgendJN],"J")=MaxJr-MinJr</f>
        <v>0</v>
      </c>
    </row>
    <row r="68" spans="2:10" x14ac:dyDescent="0.3">
      <c r="B68">
        <v>2019</v>
      </c>
      <c r="C68" t="s">
        <v>595</v>
      </c>
      <c r="D68" t="s">
        <v>61</v>
      </c>
      <c r="E68">
        <v>531</v>
      </c>
      <c r="F68">
        <v>11</v>
      </c>
      <c r="G68">
        <f>LEN(tblData[[#This Row],[Voornaam]])</f>
        <v>4</v>
      </c>
      <c r="H68" t="str">
        <f>IF(LEFT(tblData[[#This Row],[Voornaam]])="Ö", "O",LEFT(tblData[[#This Row],[Voornaam]]))</f>
        <v>B</v>
      </c>
      <c r="I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8" t="b">
        <f>COUNTIFS(tblData[JM],tblData[[#This Row],[JM]],tblData[Voornaam],tblData[[#This Row],[Voornaam]],tblData[StijgendJN],"J")=MaxJr-MinJr</f>
        <v>0</v>
      </c>
    </row>
    <row r="69" spans="2:10" x14ac:dyDescent="0.3">
      <c r="B69">
        <v>2019</v>
      </c>
      <c r="C69" t="s">
        <v>595</v>
      </c>
      <c r="D69" t="s">
        <v>62</v>
      </c>
      <c r="E69">
        <v>48</v>
      </c>
      <c r="F69">
        <v>333</v>
      </c>
      <c r="G69">
        <f>LEN(tblData[[#This Row],[Voornaam]])</f>
        <v>7</v>
      </c>
      <c r="H69" t="str">
        <f>IF(LEFT(tblData[[#This Row],[Voornaam]])="Ö", "O",LEFT(tblData[[#This Row],[Voornaam]]))</f>
        <v>B</v>
      </c>
      <c r="I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9" t="b">
        <f>COUNTIFS(tblData[JM],tblData[[#This Row],[JM]],tblData[Voornaam],tblData[[#This Row],[Voornaam]],tblData[StijgendJN],"J")=MaxJr-MinJr</f>
        <v>0</v>
      </c>
    </row>
    <row r="70" spans="2:10" x14ac:dyDescent="0.3">
      <c r="B70">
        <v>2019</v>
      </c>
      <c r="C70" t="s">
        <v>595</v>
      </c>
      <c r="D70" t="s">
        <v>63</v>
      </c>
      <c r="E70">
        <v>27</v>
      </c>
      <c r="F70">
        <v>534</v>
      </c>
      <c r="G70">
        <f>LEN(tblData[[#This Row],[Voornaam]])</f>
        <v>5</v>
      </c>
      <c r="H70" t="str">
        <f>IF(LEFT(tblData[[#This Row],[Voornaam]])="Ö", "O",LEFT(tblData[[#This Row],[Voornaam]]))</f>
        <v>B</v>
      </c>
      <c r="I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0" t="b">
        <f>COUNTIFS(tblData[JM],tblData[[#This Row],[JM]],tblData[Voornaam],tblData[[#This Row],[Voornaam]],tblData[StijgendJN],"J")=MaxJr-MinJr</f>
        <v>0</v>
      </c>
    </row>
    <row r="71" spans="2:10" x14ac:dyDescent="0.3">
      <c r="B71">
        <v>2019</v>
      </c>
      <c r="C71" t="s">
        <v>595</v>
      </c>
      <c r="D71" t="s">
        <v>64</v>
      </c>
      <c r="E71">
        <v>80</v>
      </c>
      <c r="F71">
        <v>219</v>
      </c>
      <c r="G71">
        <f>LEN(tblData[[#This Row],[Voornaam]])</f>
        <v>5</v>
      </c>
      <c r="H71" t="str">
        <f>IF(LEFT(tblData[[#This Row],[Voornaam]])="Ö", "O",LEFT(tblData[[#This Row],[Voornaam]]))</f>
        <v>B</v>
      </c>
      <c r="I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1" t="b">
        <f>COUNTIFS(tblData[JM],tblData[[#This Row],[JM]],tblData[Voornaam],tblData[[#This Row],[Voornaam]],tblData[StijgendJN],"J")=MaxJr-MinJr</f>
        <v>0</v>
      </c>
    </row>
    <row r="72" spans="2:10" x14ac:dyDescent="0.3">
      <c r="B72">
        <v>2019</v>
      </c>
      <c r="C72" t="s">
        <v>595</v>
      </c>
      <c r="D72" t="s">
        <v>65</v>
      </c>
      <c r="E72">
        <v>28</v>
      </c>
      <c r="F72">
        <v>517</v>
      </c>
      <c r="G72">
        <f>LEN(tblData[[#This Row],[Voornaam]])</f>
        <v>5</v>
      </c>
      <c r="H72" t="str">
        <f>IF(LEFT(tblData[[#This Row],[Voornaam]])="Ö", "O",LEFT(tblData[[#This Row],[Voornaam]]))</f>
        <v>B</v>
      </c>
      <c r="I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2" t="b">
        <f>COUNTIFS(tblData[JM],tblData[[#This Row],[JM]],tblData[Voornaam],tblData[[#This Row],[Voornaam]],tblData[StijgendJN],"J")=MaxJr-MinJr</f>
        <v>0</v>
      </c>
    </row>
    <row r="73" spans="2:10" x14ac:dyDescent="0.3">
      <c r="B73">
        <v>2019</v>
      </c>
      <c r="C73" t="s">
        <v>595</v>
      </c>
      <c r="D73" t="s">
        <v>66</v>
      </c>
      <c r="E73">
        <v>33</v>
      </c>
      <c r="F73">
        <v>460</v>
      </c>
      <c r="G73">
        <f>LEN(tblData[[#This Row],[Voornaam]])</f>
        <v>5</v>
      </c>
      <c r="H73" t="str">
        <f>IF(LEFT(tblData[[#This Row],[Voornaam]])="Ö", "O",LEFT(tblData[[#This Row],[Voornaam]]))</f>
        <v>B</v>
      </c>
      <c r="I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3" t="b">
        <f>COUNTIFS(tblData[JM],tblData[[#This Row],[JM]],tblData[Voornaam],tblData[[#This Row],[Voornaam]],tblData[StijgendJN],"J")=MaxJr-MinJr</f>
        <v>0</v>
      </c>
    </row>
    <row r="74" spans="2:10" x14ac:dyDescent="0.3">
      <c r="B74">
        <v>2019</v>
      </c>
      <c r="C74" t="s">
        <v>595</v>
      </c>
      <c r="D74" t="s">
        <v>67</v>
      </c>
      <c r="E74">
        <v>28</v>
      </c>
      <c r="F74">
        <v>517</v>
      </c>
      <c r="G74">
        <f>LEN(tblData[[#This Row],[Voornaam]])</f>
        <v>5</v>
      </c>
      <c r="H74" t="str">
        <f>IF(LEFT(tblData[[#This Row],[Voornaam]])="Ö", "O",LEFT(tblData[[#This Row],[Voornaam]]))</f>
        <v>B</v>
      </c>
      <c r="I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4" t="b">
        <f>COUNTIFS(tblData[JM],tblData[[#This Row],[JM]],tblData[Voornaam],tblData[[#This Row],[Voornaam]],tblData[StijgendJN],"J")=MaxJr-MinJr</f>
        <v>0</v>
      </c>
    </row>
    <row r="75" spans="2:10" x14ac:dyDescent="0.3">
      <c r="B75">
        <v>2019</v>
      </c>
      <c r="C75" t="s">
        <v>595</v>
      </c>
      <c r="D75" t="s">
        <v>68</v>
      </c>
      <c r="E75">
        <v>41</v>
      </c>
      <c r="F75">
        <v>389</v>
      </c>
      <c r="G75">
        <f>LEN(tblData[[#This Row],[Voornaam]])</f>
        <v>5</v>
      </c>
      <c r="H75" t="str">
        <f>IF(LEFT(tblData[[#This Row],[Voornaam]])="Ö", "O",LEFT(tblData[[#This Row],[Voornaam]]))</f>
        <v>B</v>
      </c>
      <c r="I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5" t="b">
        <f>COUNTIFS(tblData[JM],tblData[[#This Row],[JM]],tblData[Voornaam],tblData[[#This Row],[Voornaam]],tblData[StijgendJN],"J")=MaxJr-MinJr</f>
        <v>0</v>
      </c>
    </row>
    <row r="76" spans="2:10" x14ac:dyDescent="0.3">
      <c r="B76">
        <v>2019</v>
      </c>
      <c r="C76" t="s">
        <v>595</v>
      </c>
      <c r="D76" t="s">
        <v>69</v>
      </c>
      <c r="E76">
        <v>25</v>
      </c>
      <c r="F76">
        <v>570</v>
      </c>
      <c r="G76">
        <f>LEN(tblData[[#This Row],[Voornaam]])</f>
        <v>3</v>
      </c>
      <c r="H76" t="str">
        <f>IF(LEFT(tblData[[#This Row],[Voornaam]])="Ö", "O",LEFT(tblData[[#This Row],[Voornaam]]))</f>
        <v>C</v>
      </c>
      <c r="I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6" t="b">
        <f>COUNTIFS(tblData[JM],tblData[[#This Row],[JM]],tblData[Voornaam],tblData[[#This Row],[Voornaam]],tblData[StijgendJN],"J")=MaxJr-MinJr</f>
        <v>0</v>
      </c>
    </row>
    <row r="77" spans="2:10" x14ac:dyDescent="0.3">
      <c r="B77">
        <v>2019</v>
      </c>
      <c r="C77" t="s">
        <v>595</v>
      </c>
      <c r="D77" t="s">
        <v>70</v>
      </c>
      <c r="E77">
        <v>277</v>
      </c>
      <c r="F77">
        <v>44</v>
      </c>
      <c r="G77">
        <f>LEN(tblData[[#This Row],[Voornaam]])</f>
        <v>3</v>
      </c>
      <c r="H77" t="str">
        <f>IF(LEFT(tblData[[#This Row],[Voornaam]])="Ö", "O",LEFT(tblData[[#This Row],[Voornaam]]))</f>
        <v>C</v>
      </c>
      <c r="I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7" t="b">
        <f>COUNTIFS(tblData[JM],tblData[[#This Row],[JM]],tblData[Voornaam],tblData[[#This Row],[Voornaam]],tblData[StijgendJN],"J")=MaxJr-MinJr</f>
        <v>0</v>
      </c>
    </row>
    <row r="78" spans="2:10" x14ac:dyDescent="0.3">
      <c r="B78">
        <v>2019</v>
      </c>
      <c r="C78" t="s">
        <v>595</v>
      </c>
      <c r="D78" t="s">
        <v>71</v>
      </c>
      <c r="E78">
        <v>172</v>
      </c>
      <c r="F78">
        <v>95</v>
      </c>
      <c r="G78">
        <f>LEN(tblData[[#This Row],[Voornaam]])</f>
        <v>6</v>
      </c>
      <c r="H78" t="str">
        <f>IF(LEFT(tblData[[#This Row],[Voornaam]])="Ö", "O",LEFT(tblData[[#This Row],[Voornaam]]))</f>
        <v>C</v>
      </c>
      <c r="I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8" t="b">
        <f>COUNTIFS(tblData[JM],tblData[[#This Row],[JM]],tblData[Voornaam],tblData[[#This Row],[Voornaam]],tblData[StijgendJN],"J")=MaxJr-MinJr</f>
        <v>0</v>
      </c>
    </row>
    <row r="79" spans="2:10" x14ac:dyDescent="0.3">
      <c r="B79">
        <v>2019</v>
      </c>
      <c r="C79" t="s">
        <v>595</v>
      </c>
      <c r="D79" t="s">
        <v>72</v>
      </c>
      <c r="E79">
        <v>81</v>
      </c>
      <c r="F79">
        <v>214</v>
      </c>
      <c r="G79">
        <f>LEN(tblData[[#This Row],[Voornaam]])</f>
        <v>7</v>
      </c>
      <c r="H79" t="str">
        <f>IF(LEFT(tblData[[#This Row],[Voornaam]])="Ö", "O",LEFT(tblData[[#This Row],[Voornaam]]))</f>
        <v>C</v>
      </c>
      <c r="I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9" t="b">
        <f>COUNTIFS(tblData[JM],tblData[[#This Row],[JM]],tblData[Voornaam],tblData[[#This Row],[Voornaam]],tblData[StijgendJN],"J")=MaxJr-MinJr</f>
        <v>0</v>
      </c>
    </row>
    <row r="80" spans="2:10" x14ac:dyDescent="0.3">
      <c r="B80">
        <v>2019</v>
      </c>
      <c r="C80" t="s">
        <v>595</v>
      </c>
      <c r="D80" t="s">
        <v>73</v>
      </c>
      <c r="E80">
        <v>28</v>
      </c>
      <c r="F80">
        <v>517</v>
      </c>
      <c r="G80">
        <f>LEN(tblData[[#This Row],[Voornaam]])</f>
        <v>5</v>
      </c>
      <c r="H80" t="str">
        <f>IF(LEFT(tblData[[#This Row],[Voornaam]])="Ö", "O",LEFT(tblData[[#This Row],[Voornaam]]))</f>
        <v>C</v>
      </c>
      <c r="I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0" t="b">
        <f>COUNTIFS(tblData[JM],tblData[[#This Row],[JM]],tblData[Voornaam],tblData[[#This Row],[Voornaam]],tblData[StijgendJN],"J")=MaxJr-MinJr</f>
        <v>0</v>
      </c>
    </row>
    <row r="81" spans="2:10" x14ac:dyDescent="0.3">
      <c r="B81">
        <v>2019</v>
      </c>
      <c r="C81" t="s">
        <v>595</v>
      </c>
      <c r="D81" t="s">
        <v>74</v>
      </c>
      <c r="E81">
        <v>89</v>
      </c>
      <c r="F81">
        <v>207</v>
      </c>
      <c r="G81">
        <f>LEN(tblData[[#This Row],[Voornaam]])</f>
        <v>5</v>
      </c>
      <c r="H81" t="str">
        <f>IF(LEFT(tblData[[#This Row],[Voornaam]])="Ö", "O",LEFT(tblData[[#This Row],[Voornaam]]))</f>
        <v>C</v>
      </c>
      <c r="I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1" t="b">
        <f>COUNTIFS(tblData[JM],tblData[[#This Row],[JM]],tblData[Voornaam],tblData[[#This Row],[Voornaam]],tblData[StijgendJN],"J")=MaxJr-MinJr</f>
        <v>0</v>
      </c>
    </row>
    <row r="82" spans="2:10" x14ac:dyDescent="0.3">
      <c r="B82">
        <v>2019</v>
      </c>
      <c r="C82" t="s">
        <v>595</v>
      </c>
      <c r="D82" t="s">
        <v>75</v>
      </c>
      <c r="E82">
        <v>48</v>
      </c>
      <c r="F82">
        <v>333</v>
      </c>
      <c r="G82">
        <f>LEN(tblData[[#This Row],[Voornaam]])</f>
        <v>10</v>
      </c>
      <c r="H82" t="str">
        <f>IF(LEFT(tblData[[#This Row],[Voornaam]])="Ö", "O",LEFT(tblData[[#This Row],[Voornaam]]))</f>
        <v>C</v>
      </c>
      <c r="I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2" t="b">
        <f>COUNTIFS(tblData[JM],tblData[[#This Row],[JM]],tblData[Voornaam],tblData[[#This Row],[Voornaam]],tblData[StijgendJN],"J")=MaxJr-MinJr</f>
        <v>0</v>
      </c>
    </row>
    <row r="83" spans="2:10" x14ac:dyDescent="0.3">
      <c r="B83">
        <v>2019</v>
      </c>
      <c r="C83" t="s">
        <v>595</v>
      </c>
      <c r="D83" t="s">
        <v>76</v>
      </c>
      <c r="E83">
        <v>46</v>
      </c>
      <c r="F83">
        <v>346</v>
      </c>
      <c r="G83">
        <f>LEN(tblData[[#This Row],[Voornaam]])</f>
        <v>9</v>
      </c>
      <c r="H83" t="str">
        <f>IF(LEFT(tblData[[#This Row],[Voornaam]])="Ö", "O",LEFT(tblData[[#This Row],[Voornaam]]))</f>
        <v>C</v>
      </c>
      <c r="I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3" t="b">
        <f>COUNTIFS(tblData[JM],tblData[[#This Row],[JM]],tblData[Voornaam],tblData[[#This Row],[Voornaam]],tblData[StijgendJN],"J")=MaxJr-MinJr</f>
        <v>0</v>
      </c>
    </row>
    <row r="84" spans="2:10" x14ac:dyDescent="0.3">
      <c r="B84">
        <v>2019</v>
      </c>
      <c r="C84" t="s">
        <v>595</v>
      </c>
      <c r="D84" t="s">
        <v>77</v>
      </c>
      <c r="E84">
        <v>31</v>
      </c>
      <c r="F84">
        <v>483</v>
      </c>
      <c r="G84">
        <f>LEN(tblData[[#This Row],[Voornaam]])</f>
        <v>11</v>
      </c>
      <c r="H84" t="str">
        <f>IF(LEFT(tblData[[#This Row],[Voornaam]])="Ö", "O",LEFT(tblData[[#This Row],[Voornaam]]))</f>
        <v>C</v>
      </c>
      <c r="I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4" t="b">
        <f>COUNTIFS(tblData[JM],tblData[[#This Row],[JM]],tblData[Voornaam],tblData[[#This Row],[Voornaam]],tblData[StijgendJN],"J")=MaxJr-MinJr</f>
        <v>0</v>
      </c>
    </row>
    <row r="85" spans="2:10" x14ac:dyDescent="0.3">
      <c r="B85">
        <v>2019</v>
      </c>
      <c r="C85" t="s">
        <v>595</v>
      </c>
      <c r="D85" t="s">
        <v>78</v>
      </c>
      <c r="E85">
        <v>25</v>
      </c>
      <c r="F85">
        <v>570</v>
      </c>
      <c r="G85">
        <f>LEN(tblData[[#This Row],[Voornaam]])</f>
        <v>4</v>
      </c>
      <c r="H85" t="str">
        <f>IF(LEFT(tblData[[#This Row],[Voornaam]])="Ö", "O",LEFT(tblData[[#This Row],[Voornaam]]))</f>
        <v>C</v>
      </c>
      <c r="I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5" t="b">
        <f>COUNTIFS(tblData[JM],tblData[[#This Row],[JM]],tblData[Voornaam],tblData[[#This Row],[Voornaam]],tblData[StijgendJN],"J")=MaxJr-MinJr</f>
        <v>0</v>
      </c>
    </row>
    <row r="86" spans="2:10" x14ac:dyDescent="0.3">
      <c r="B86">
        <v>2019</v>
      </c>
      <c r="C86" t="s">
        <v>595</v>
      </c>
      <c r="D86" t="s">
        <v>79</v>
      </c>
      <c r="E86">
        <v>59</v>
      </c>
      <c r="F86">
        <v>269</v>
      </c>
      <c r="G86">
        <f>LEN(tblData[[#This Row],[Voornaam]])</f>
        <v>5</v>
      </c>
      <c r="H86" t="str">
        <f>IF(LEFT(tblData[[#This Row],[Voornaam]])="Ö", "O",LEFT(tblData[[#This Row],[Voornaam]]))</f>
        <v>C</v>
      </c>
      <c r="I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6" t="b">
        <f>COUNTIFS(tblData[JM],tblData[[#This Row],[JM]],tblData[Voornaam],tblData[[#This Row],[Voornaam]],tblData[StijgendJN],"J")=MaxJr-MinJr</f>
        <v>0</v>
      </c>
    </row>
    <row r="87" spans="2:10" x14ac:dyDescent="0.3">
      <c r="B87">
        <v>2019</v>
      </c>
      <c r="C87" t="s">
        <v>595</v>
      </c>
      <c r="D87" t="s">
        <v>80</v>
      </c>
      <c r="E87">
        <v>63</v>
      </c>
      <c r="F87">
        <v>252</v>
      </c>
      <c r="G87">
        <f>LEN(tblData[[#This Row],[Voornaam]])</f>
        <v>6</v>
      </c>
      <c r="H87" t="str">
        <f>IF(LEFT(tblData[[#This Row],[Voornaam]])="Ö", "O",LEFT(tblData[[#This Row],[Voornaam]]))</f>
        <v>C</v>
      </c>
      <c r="I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7" t="b">
        <f>COUNTIFS(tblData[JM],tblData[[#This Row],[JM]],tblData[Voornaam],tblData[[#This Row],[Voornaam]],tblData[StijgendJN],"J")=MaxJr-MinJr</f>
        <v>0</v>
      </c>
    </row>
    <row r="88" spans="2:10" x14ac:dyDescent="0.3">
      <c r="B88">
        <v>2019</v>
      </c>
      <c r="C88" t="s">
        <v>595</v>
      </c>
      <c r="D88" t="s">
        <v>81</v>
      </c>
      <c r="E88">
        <v>123</v>
      </c>
      <c r="F88">
        <v>137</v>
      </c>
      <c r="G88">
        <f>LEN(tblData[[#This Row],[Voornaam]])</f>
        <v>8</v>
      </c>
      <c r="H88" t="str">
        <f>IF(LEFT(tblData[[#This Row],[Voornaam]])="Ö", "O",LEFT(tblData[[#This Row],[Voornaam]]))</f>
        <v>C</v>
      </c>
      <c r="I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8" t="b">
        <f>COUNTIFS(tblData[JM],tblData[[#This Row],[JM]],tblData[Voornaam],tblData[[#This Row],[Voornaam]],tblData[StijgendJN],"J")=MaxJr-MinJr</f>
        <v>0</v>
      </c>
    </row>
    <row r="89" spans="2:10" x14ac:dyDescent="0.3">
      <c r="B89">
        <v>2019</v>
      </c>
      <c r="C89" t="s">
        <v>595</v>
      </c>
      <c r="D89" t="s">
        <v>82</v>
      </c>
      <c r="E89">
        <v>717</v>
      </c>
      <c r="F89">
        <v>2</v>
      </c>
      <c r="G89">
        <f>LEN(tblData[[#This Row],[Voornaam]])</f>
        <v>4</v>
      </c>
      <c r="H89" t="str">
        <f>IF(LEFT(tblData[[#This Row],[Voornaam]])="Ö", "O",LEFT(tblData[[#This Row],[Voornaam]]))</f>
        <v>D</v>
      </c>
      <c r="I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9" t="b">
        <f>COUNTIFS(tblData[JM],tblData[[#This Row],[JM]],tblData[Voornaam],tblData[[#This Row],[Voornaam]],tblData[StijgendJN],"J")=MaxJr-MinJr</f>
        <v>0</v>
      </c>
    </row>
    <row r="90" spans="2:10" x14ac:dyDescent="0.3">
      <c r="B90">
        <v>2019</v>
      </c>
      <c r="C90" t="s">
        <v>595</v>
      </c>
      <c r="D90" t="s">
        <v>83</v>
      </c>
      <c r="E90">
        <v>119</v>
      </c>
      <c r="F90">
        <v>141</v>
      </c>
      <c r="G90">
        <f>LEN(tblData[[#This Row],[Voornaam]])</f>
        <v>5</v>
      </c>
      <c r="H90" t="str">
        <f>IF(LEFT(tblData[[#This Row],[Voornaam]])="Ö", "O",LEFT(tblData[[#This Row],[Voornaam]]))</f>
        <v>D</v>
      </c>
      <c r="I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0" t="b">
        <f>COUNTIFS(tblData[JM],tblData[[#This Row],[JM]],tblData[Voornaam],tblData[[#This Row],[Voornaam]],tblData[StijgendJN],"J")=MaxJr-MinJr</f>
        <v>0</v>
      </c>
    </row>
    <row r="91" spans="2:10" x14ac:dyDescent="0.3">
      <c r="B91">
        <v>2019</v>
      </c>
      <c r="C91" t="s">
        <v>595</v>
      </c>
      <c r="D91" t="s">
        <v>84</v>
      </c>
      <c r="E91">
        <v>131</v>
      </c>
      <c r="F91">
        <v>125</v>
      </c>
      <c r="G91">
        <f>LEN(tblData[[#This Row],[Voornaam]])</f>
        <v>6</v>
      </c>
      <c r="H91" t="str">
        <f>IF(LEFT(tblData[[#This Row],[Voornaam]])="Ö", "O",LEFT(tblData[[#This Row],[Voornaam]]))</f>
        <v>D</v>
      </c>
      <c r="I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1" t="b">
        <f>COUNTIFS(tblData[JM],tblData[[#This Row],[JM]],tblData[Voornaam],tblData[[#This Row],[Voornaam]],tblData[StijgendJN],"J")=MaxJr-MinJr</f>
        <v>0</v>
      </c>
    </row>
    <row r="92" spans="2:10" x14ac:dyDescent="0.3">
      <c r="B92">
        <v>2019</v>
      </c>
      <c r="C92" t="s">
        <v>595</v>
      </c>
      <c r="D92" t="s">
        <v>85</v>
      </c>
      <c r="E92">
        <v>59</v>
      </c>
      <c r="F92">
        <v>269</v>
      </c>
      <c r="G92">
        <f>LEN(tblData[[#This Row],[Voornaam]])</f>
        <v>5</v>
      </c>
      <c r="H92" t="str">
        <f>IF(LEFT(tblData[[#This Row],[Voornaam]])="Ö", "O",LEFT(tblData[[#This Row],[Voornaam]]))</f>
        <v>D</v>
      </c>
      <c r="I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2" t="b">
        <f>COUNTIFS(tblData[JM],tblData[[#This Row],[JM]],tblData[Voornaam],tblData[[#This Row],[Voornaam]],tblData[StijgendJN],"J")=MaxJr-MinJr</f>
        <v>0</v>
      </c>
    </row>
    <row r="93" spans="2:10" x14ac:dyDescent="0.3">
      <c r="B93">
        <v>2019</v>
      </c>
      <c r="C93" t="s">
        <v>595</v>
      </c>
      <c r="D93" t="s">
        <v>86</v>
      </c>
      <c r="E93">
        <v>205</v>
      </c>
      <c r="F93">
        <v>78</v>
      </c>
      <c r="G93">
        <f>LEN(tblData[[#This Row],[Voornaam]])</f>
        <v>4</v>
      </c>
      <c r="H93" t="str">
        <f>IF(LEFT(tblData[[#This Row],[Voornaam]])="Ö", "O",LEFT(tblData[[#This Row],[Voornaam]]))</f>
        <v>D</v>
      </c>
      <c r="I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3" t="b">
        <f>COUNTIFS(tblData[JM],tblData[[#This Row],[JM]],tblData[Voornaam],tblData[[#This Row],[Voornaam]],tblData[StijgendJN],"J")=MaxJr-MinJr</f>
        <v>0</v>
      </c>
    </row>
    <row r="94" spans="2:10" x14ac:dyDescent="0.3">
      <c r="B94">
        <v>2019</v>
      </c>
      <c r="C94" t="s">
        <v>595</v>
      </c>
      <c r="D94" t="s">
        <v>87</v>
      </c>
      <c r="E94">
        <v>105</v>
      </c>
      <c r="F94">
        <v>166</v>
      </c>
      <c r="G94">
        <f>LEN(tblData[[#This Row],[Voornaam]])</f>
        <v>6</v>
      </c>
      <c r="H94" t="str">
        <f>IF(LEFT(tblData[[#This Row],[Voornaam]])="Ö", "O",LEFT(tblData[[#This Row],[Voornaam]]))</f>
        <v>D</v>
      </c>
      <c r="I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4" t="b">
        <f>COUNTIFS(tblData[JM],tblData[[#This Row],[JM]],tblData[Voornaam],tblData[[#This Row],[Voornaam]],tblData[StijgendJN],"J")=MaxJr-MinJr</f>
        <v>0</v>
      </c>
    </row>
    <row r="95" spans="2:10" x14ac:dyDescent="0.3">
      <c r="B95">
        <v>2019</v>
      </c>
      <c r="C95" t="s">
        <v>595</v>
      </c>
      <c r="D95" t="s">
        <v>89</v>
      </c>
      <c r="E95">
        <v>286</v>
      </c>
      <c r="F95">
        <v>42</v>
      </c>
      <c r="G95">
        <f>LEN(tblData[[#This Row],[Voornaam]])</f>
        <v>6</v>
      </c>
      <c r="H95" t="str">
        <f>IF(LEFT(tblData[[#This Row],[Voornaam]])="Ö", "O",LEFT(tblData[[#This Row],[Voornaam]]))</f>
        <v>D</v>
      </c>
      <c r="I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5" t="b">
        <f>COUNTIFS(tblData[JM],tblData[[#This Row],[JM]],tblData[Voornaam],tblData[[#This Row],[Voornaam]],tblData[StijgendJN],"J")=MaxJr-MinJr</f>
        <v>0</v>
      </c>
    </row>
    <row r="96" spans="2:10" x14ac:dyDescent="0.3">
      <c r="B96">
        <v>2019</v>
      </c>
      <c r="C96" t="s">
        <v>595</v>
      </c>
      <c r="D96" t="s">
        <v>88</v>
      </c>
      <c r="E96">
        <v>32</v>
      </c>
      <c r="F96">
        <v>473</v>
      </c>
      <c r="G96">
        <f>LEN(tblData[[#This Row],[Voornaam]])</f>
        <v>6</v>
      </c>
      <c r="H96" t="str">
        <f>IF(LEFT(tblData[[#This Row],[Voornaam]])="Ö", "O",LEFT(tblData[[#This Row],[Voornaam]]))</f>
        <v>D</v>
      </c>
      <c r="I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6" t="b">
        <f>COUNTIFS(tblData[JM],tblData[[#This Row],[JM]],tblData[Voornaam],tblData[[#This Row],[Voornaam]],tblData[StijgendJN],"J")=MaxJr-MinJr</f>
        <v>0</v>
      </c>
    </row>
    <row r="97" spans="2:10" x14ac:dyDescent="0.3">
      <c r="B97">
        <v>2019</v>
      </c>
      <c r="C97" t="s">
        <v>595</v>
      </c>
      <c r="D97" t="s">
        <v>90</v>
      </c>
      <c r="E97">
        <v>53</v>
      </c>
      <c r="F97">
        <v>301</v>
      </c>
      <c r="G97">
        <f>LEN(tblData[[#This Row],[Voornaam]])</f>
        <v>5</v>
      </c>
      <c r="H97" t="str">
        <f>IF(LEFT(tblData[[#This Row],[Voornaam]])="Ö", "O",LEFT(tblData[[#This Row],[Voornaam]]))</f>
        <v>D</v>
      </c>
      <c r="I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7" t="b">
        <f>COUNTIFS(tblData[JM],tblData[[#This Row],[JM]],tblData[Voornaam],tblData[[#This Row],[Voornaam]],tblData[StijgendJN],"J")=MaxJr-MinJr</f>
        <v>0</v>
      </c>
    </row>
    <row r="98" spans="2:10" x14ac:dyDescent="0.3">
      <c r="B98">
        <v>2019</v>
      </c>
      <c r="C98" t="s">
        <v>595</v>
      </c>
      <c r="D98" t="s">
        <v>91</v>
      </c>
      <c r="E98">
        <v>58</v>
      </c>
      <c r="F98">
        <v>271</v>
      </c>
      <c r="G98">
        <f>LEN(tblData[[#This Row],[Voornaam]])</f>
        <v>4</v>
      </c>
      <c r="H98" t="str">
        <f>IF(LEFT(tblData[[#This Row],[Voornaam]])="Ö", "O",LEFT(tblData[[#This Row],[Voornaam]]))</f>
        <v>D</v>
      </c>
      <c r="I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8" t="b">
        <f>COUNTIFS(tblData[JM],tblData[[#This Row],[JM]],tblData[Voornaam],tblData[[#This Row],[Voornaam]],tblData[StijgendJN],"J")=MaxJr-MinJr</f>
        <v>0</v>
      </c>
    </row>
    <row r="99" spans="2:10" x14ac:dyDescent="0.3">
      <c r="B99">
        <v>2019</v>
      </c>
      <c r="C99" t="s">
        <v>595</v>
      </c>
      <c r="D99" t="s">
        <v>92</v>
      </c>
      <c r="E99">
        <v>51</v>
      </c>
      <c r="F99">
        <v>318</v>
      </c>
      <c r="G99">
        <f>LEN(tblData[[#This Row],[Voornaam]])</f>
        <v>5</v>
      </c>
      <c r="H99" t="str">
        <f>IF(LEFT(tblData[[#This Row],[Voornaam]])="Ö", "O",LEFT(tblData[[#This Row],[Voornaam]]))</f>
        <v>D</v>
      </c>
      <c r="I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9" t="b">
        <f>COUNTIFS(tblData[JM],tblData[[#This Row],[JM]],tblData[Voornaam],tblData[[#This Row],[Voornaam]],tblData[StijgendJN],"J")=MaxJr-MinJr</f>
        <v>0</v>
      </c>
    </row>
    <row r="100" spans="2:10" x14ac:dyDescent="0.3">
      <c r="B100">
        <v>2019</v>
      </c>
      <c r="C100" t="s">
        <v>595</v>
      </c>
      <c r="D100" t="s">
        <v>93</v>
      </c>
      <c r="E100">
        <v>42</v>
      </c>
      <c r="F100">
        <v>382</v>
      </c>
      <c r="G100">
        <f>LEN(tblData[[#This Row],[Voornaam]])</f>
        <v>4</v>
      </c>
      <c r="H100" t="str">
        <f>IF(LEFT(tblData[[#This Row],[Voornaam]])="Ö", "O",LEFT(tblData[[#This Row],[Voornaam]]))</f>
        <v>D</v>
      </c>
      <c r="I1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0" t="b">
        <f>COUNTIFS(tblData[JM],tblData[[#This Row],[JM]],tblData[Voornaam],tblData[[#This Row],[Voornaam]],tblData[StijgendJN],"J")=MaxJr-MinJr</f>
        <v>0</v>
      </c>
    </row>
    <row r="101" spans="2:10" x14ac:dyDescent="0.3">
      <c r="B101">
        <v>2019</v>
      </c>
      <c r="C101" t="s">
        <v>595</v>
      </c>
      <c r="D101" t="s">
        <v>94</v>
      </c>
      <c r="E101">
        <v>342</v>
      </c>
      <c r="F101">
        <v>30</v>
      </c>
      <c r="G101">
        <f>LEN(tblData[[#This Row],[Voornaam]])</f>
        <v>5</v>
      </c>
      <c r="H101" t="str">
        <f>IF(LEFT(tblData[[#This Row],[Voornaam]])="Ö", "O",LEFT(tblData[[#This Row],[Voornaam]]))</f>
        <v>D</v>
      </c>
      <c r="I1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1" t="b">
        <f>COUNTIFS(tblData[JM],tblData[[#This Row],[JM]],tblData[Voornaam],tblData[[#This Row],[Voornaam]],tblData[StijgendJN],"J")=MaxJr-MinJr</f>
        <v>0</v>
      </c>
    </row>
    <row r="102" spans="2:10" x14ac:dyDescent="0.3">
      <c r="B102">
        <v>2019</v>
      </c>
      <c r="C102" t="s">
        <v>595</v>
      </c>
      <c r="D102" t="s">
        <v>95</v>
      </c>
      <c r="E102">
        <v>40</v>
      </c>
      <c r="F102">
        <v>398</v>
      </c>
      <c r="G102">
        <f>LEN(tblData[[#This Row],[Voornaam]])</f>
        <v>4</v>
      </c>
      <c r="H102" t="str">
        <f>IF(LEFT(tblData[[#This Row],[Voornaam]])="Ö", "O",LEFT(tblData[[#This Row],[Voornaam]]))</f>
        <v>D</v>
      </c>
      <c r="I1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2" t="b">
        <f>COUNTIFS(tblData[JM],tblData[[#This Row],[JM]],tblData[Voornaam],tblData[[#This Row],[Voornaam]],tblData[StijgendJN],"J")=MaxJr-MinJr</f>
        <v>0</v>
      </c>
    </row>
    <row r="103" spans="2:10" x14ac:dyDescent="0.3">
      <c r="B103">
        <v>2019</v>
      </c>
      <c r="C103" t="s">
        <v>595</v>
      </c>
      <c r="D103" t="s">
        <v>96</v>
      </c>
      <c r="E103">
        <v>40</v>
      </c>
      <c r="F103">
        <v>398</v>
      </c>
      <c r="G103">
        <f>LEN(tblData[[#This Row],[Voornaam]])</f>
        <v>3</v>
      </c>
      <c r="H103" t="str">
        <f>IF(LEFT(tblData[[#This Row],[Voornaam]])="Ö", "O",LEFT(tblData[[#This Row],[Voornaam]]))</f>
        <v>D</v>
      </c>
      <c r="I1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3" t="b">
        <f>COUNTIFS(tblData[JM],tblData[[#This Row],[JM]],tblData[Voornaam],tblData[[#This Row],[Voornaam]],tblData[StijgendJN],"J")=MaxJr-MinJr</f>
        <v>0</v>
      </c>
    </row>
    <row r="104" spans="2:10" x14ac:dyDescent="0.3">
      <c r="B104">
        <v>2019</v>
      </c>
      <c r="C104" t="s">
        <v>595</v>
      </c>
      <c r="D104" t="s">
        <v>97</v>
      </c>
      <c r="E104">
        <v>186</v>
      </c>
      <c r="F104">
        <v>88</v>
      </c>
      <c r="G104">
        <f>LEN(tblData[[#This Row],[Voornaam]])</f>
        <v>4</v>
      </c>
      <c r="H104" t="str">
        <f>IF(LEFT(tblData[[#This Row],[Voornaam]])="Ö", "O",LEFT(tblData[[#This Row],[Voornaam]]))</f>
        <v>D</v>
      </c>
      <c r="I1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4" t="b">
        <f>COUNTIFS(tblData[JM],tblData[[#This Row],[JM]],tblData[Voornaam],tblData[[#This Row],[Voornaam]],tblData[StijgendJN],"J")=MaxJr-MinJr</f>
        <v>0</v>
      </c>
    </row>
    <row r="105" spans="2:10" x14ac:dyDescent="0.3">
      <c r="B105">
        <v>2019</v>
      </c>
      <c r="C105" t="s">
        <v>595</v>
      </c>
      <c r="D105" t="s">
        <v>98</v>
      </c>
      <c r="E105">
        <v>26</v>
      </c>
      <c r="F105">
        <v>551</v>
      </c>
      <c r="G105">
        <f>LEN(tblData[[#This Row],[Voornaam]])</f>
        <v>4</v>
      </c>
      <c r="H105" t="str">
        <f>IF(LEFT(tblData[[#This Row],[Voornaam]])="Ö", "O",LEFT(tblData[[#This Row],[Voornaam]]))</f>
        <v>D</v>
      </c>
      <c r="I1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5" t="b">
        <f>COUNTIFS(tblData[JM],tblData[[#This Row],[JM]],tblData[Voornaam],tblData[[#This Row],[Voornaam]],tblData[StijgendJN],"J")=MaxJr-MinJr</f>
        <v>0</v>
      </c>
    </row>
    <row r="106" spans="2:10" x14ac:dyDescent="0.3">
      <c r="B106">
        <v>2019</v>
      </c>
      <c r="C106" t="s">
        <v>595</v>
      </c>
      <c r="D106" t="s">
        <v>99</v>
      </c>
      <c r="E106">
        <v>34</v>
      </c>
      <c r="F106">
        <v>450</v>
      </c>
      <c r="G106">
        <f>LEN(tblData[[#This Row],[Voornaam]])</f>
        <v>5</v>
      </c>
      <c r="H106" t="str">
        <f>IF(LEFT(tblData[[#This Row],[Voornaam]])="Ö", "O",LEFT(tblData[[#This Row],[Voornaam]]))</f>
        <v>D</v>
      </c>
      <c r="I1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6" t="b">
        <f>COUNTIFS(tblData[JM],tblData[[#This Row],[JM]],tblData[Voornaam],tblData[[#This Row],[Voornaam]],tblData[StijgendJN],"J")=MaxJr-MinJr</f>
        <v>0</v>
      </c>
    </row>
    <row r="107" spans="2:10" x14ac:dyDescent="0.3">
      <c r="B107">
        <v>2019</v>
      </c>
      <c r="C107" t="s">
        <v>595</v>
      </c>
      <c r="D107" t="s">
        <v>100</v>
      </c>
      <c r="E107">
        <v>29</v>
      </c>
      <c r="F107">
        <v>506</v>
      </c>
      <c r="G107">
        <f>LEN(tblData[[#This Row],[Voornaam]])</f>
        <v>5</v>
      </c>
      <c r="H107" t="str">
        <f>IF(LEFT(tblData[[#This Row],[Voornaam]])="Ö", "O",LEFT(tblData[[#This Row],[Voornaam]]))</f>
        <v>D</v>
      </c>
      <c r="I1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7" t="b">
        <f>COUNTIFS(tblData[JM],tblData[[#This Row],[JM]],tblData[Voornaam],tblData[[#This Row],[Voornaam]],tblData[StijgendJN],"J")=MaxJr-MinJr</f>
        <v>0</v>
      </c>
    </row>
    <row r="108" spans="2:10" x14ac:dyDescent="0.3">
      <c r="B108">
        <v>2019</v>
      </c>
      <c r="C108" t="s">
        <v>595</v>
      </c>
      <c r="D108" t="s">
        <v>101</v>
      </c>
      <c r="E108">
        <v>320</v>
      </c>
      <c r="F108">
        <v>37</v>
      </c>
      <c r="G108">
        <f>LEN(tblData[[#This Row],[Voornaam]])</f>
        <v>3</v>
      </c>
      <c r="H108" t="str">
        <f>IF(LEFT(tblData[[#This Row],[Voornaam]])="Ö", "O",LEFT(tblData[[#This Row],[Voornaam]]))</f>
        <v>D</v>
      </c>
      <c r="I1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8" t="b">
        <f>COUNTIFS(tblData[JM],tblData[[#This Row],[JM]],tblData[Voornaam],tblData[[#This Row],[Voornaam]],tblData[StijgendJN],"J")=MaxJr-MinJr</f>
        <v>0</v>
      </c>
    </row>
    <row r="109" spans="2:10" x14ac:dyDescent="0.3">
      <c r="B109">
        <v>2019</v>
      </c>
      <c r="C109" t="s">
        <v>595</v>
      </c>
      <c r="D109" t="s">
        <v>102</v>
      </c>
      <c r="E109">
        <v>45</v>
      </c>
      <c r="F109">
        <v>355</v>
      </c>
      <c r="G109">
        <f>LEN(tblData[[#This Row],[Voornaam]])</f>
        <v>4</v>
      </c>
      <c r="H109" t="str">
        <f>IF(LEFT(tblData[[#This Row],[Voornaam]])="Ö", "O",LEFT(tblData[[#This Row],[Voornaam]]))</f>
        <v>D</v>
      </c>
      <c r="I1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9" t="b">
        <f>COUNTIFS(tblData[JM],tblData[[#This Row],[JM]],tblData[Voornaam],tblData[[#This Row],[Voornaam]],tblData[StijgendJN],"J")=MaxJr-MinJr</f>
        <v>0</v>
      </c>
    </row>
    <row r="110" spans="2:10" x14ac:dyDescent="0.3">
      <c r="B110">
        <v>2019</v>
      </c>
      <c r="C110" t="s">
        <v>595</v>
      </c>
      <c r="D110" t="s">
        <v>103</v>
      </c>
      <c r="E110">
        <v>25</v>
      </c>
      <c r="F110">
        <v>570</v>
      </c>
      <c r="G110">
        <f>LEN(tblData[[#This Row],[Voornaam]])</f>
        <v>5</v>
      </c>
      <c r="H110" t="str">
        <f>IF(LEFT(tblData[[#This Row],[Voornaam]])="Ö", "O",LEFT(tblData[[#This Row],[Voornaam]]))</f>
        <v>D</v>
      </c>
      <c r="I1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0" t="b">
        <f>COUNTIFS(tblData[JM],tblData[[#This Row],[JM]],tblData[Voornaam],tblData[[#This Row],[Voornaam]],tblData[StijgendJN],"J")=MaxJr-MinJr</f>
        <v>0</v>
      </c>
    </row>
    <row r="111" spans="2:10" x14ac:dyDescent="0.3">
      <c r="B111">
        <v>2019</v>
      </c>
      <c r="C111" t="s">
        <v>595</v>
      </c>
      <c r="D111" t="s">
        <v>104</v>
      </c>
      <c r="E111">
        <v>27</v>
      </c>
      <c r="F111">
        <v>534</v>
      </c>
      <c r="G111">
        <f>LEN(tblData[[#This Row],[Voornaam]])</f>
        <v>4</v>
      </c>
      <c r="H111" t="str">
        <f>IF(LEFT(tblData[[#This Row],[Voornaam]])="Ö", "O",LEFT(tblData[[#This Row],[Voornaam]]))</f>
        <v>D</v>
      </c>
      <c r="I1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1" t="b">
        <f>COUNTIFS(tblData[JM],tblData[[#This Row],[JM]],tblData[Voornaam],tblData[[#This Row],[Voornaam]],tblData[StijgendJN],"J")=MaxJr-MinJr</f>
        <v>0</v>
      </c>
    </row>
    <row r="112" spans="2:10" x14ac:dyDescent="0.3">
      <c r="B112">
        <v>2019</v>
      </c>
      <c r="C112" t="s">
        <v>595</v>
      </c>
      <c r="D112" t="s">
        <v>105</v>
      </c>
      <c r="E112">
        <v>31</v>
      </c>
      <c r="F112">
        <v>483</v>
      </c>
      <c r="G112">
        <f>LEN(tblData[[#This Row],[Voornaam]])</f>
        <v>4</v>
      </c>
      <c r="H112" t="str">
        <f>IF(LEFT(tblData[[#This Row],[Voornaam]])="Ö", "O",LEFT(tblData[[#This Row],[Voornaam]]))</f>
        <v>D</v>
      </c>
      <c r="I1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2" t="b">
        <f>COUNTIFS(tblData[JM],tblData[[#This Row],[JM]],tblData[Voornaam],tblData[[#This Row],[Voornaam]],tblData[StijgendJN],"J")=MaxJr-MinJr</f>
        <v>0</v>
      </c>
    </row>
    <row r="113" spans="2:10" x14ac:dyDescent="0.3">
      <c r="B113">
        <v>2019</v>
      </c>
      <c r="C113" t="s">
        <v>595</v>
      </c>
      <c r="D113" t="s">
        <v>106</v>
      </c>
      <c r="E113">
        <v>70</v>
      </c>
      <c r="F113">
        <v>232</v>
      </c>
      <c r="G113">
        <f>LEN(tblData[[#This Row],[Voornaam]])</f>
        <v>4</v>
      </c>
      <c r="H113" t="str">
        <f>IF(LEFT(tblData[[#This Row],[Voornaam]])="Ö", "O",LEFT(tblData[[#This Row],[Voornaam]]))</f>
        <v>D</v>
      </c>
      <c r="I1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3" t="b">
        <f>COUNTIFS(tblData[JM],tblData[[#This Row],[JM]],tblData[Voornaam],tblData[[#This Row],[Voornaam]],tblData[StijgendJN],"J")=MaxJr-MinJr</f>
        <v>0</v>
      </c>
    </row>
    <row r="114" spans="2:10" x14ac:dyDescent="0.3">
      <c r="B114">
        <v>2019</v>
      </c>
      <c r="C114" t="s">
        <v>595</v>
      </c>
      <c r="D114" t="s">
        <v>107</v>
      </c>
      <c r="E114">
        <v>36</v>
      </c>
      <c r="F114">
        <v>431</v>
      </c>
      <c r="G114">
        <f>LEN(tblData[[#This Row],[Voornaam]])</f>
        <v>7</v>
      </c>
      <c r="H114" t="str">
        <f>IF(LEFT(tblData[[#This Row],[Voornaam]])="Ö", "O",LEFT(tblData[[#This Row],[Voornaam]]))</f>
        <v>D</v>
      </c>
      <c r="I1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4" t="b">
        <f>COUNTIFS(tblData[JM],tblData[[#This Row],[JM]],tblData[Voornaam],tblData[[#This Row],[Voornaam]],tblData[StijgendJN],"J")=MaxJr-MinJr</f>
        <v>0</v>
      </c>
    </row>
    <row r="115" spans="2:10" x14ac:dyDescent="0.3">
      <c r="B115">
        <v>2019</v>
      </c>
      <c r="C115" t="s">
        <v>595</v>
      </c>
      <c r="D115" t="s">
        <v>108</v>
      </c>
      <c r="E115">
        <v>29</v>
      </c>
      <c r="F115">
        <v>506</v>
      </c>
      <c r="G115">
        <f>LEN(tblData[[#This Row],[Voornaam]])</f>
        <v>7</v>
      </c>
      <c r="H115" t="str">
        <f>IF(LEFT(tblData[[#This Row],[Voornaam]])="Ö", "O",LEFT(tblData[[#This Row],[Voornaam]]))</f>
        <v>D</v>
      </c>
      <c r="I1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5" t="b">
        <f>COUNTIFS(tblData[JM],tblData[[#This Row],[JM]],tblData[Voornaam],tblData[[#This Row],[Voornaam]],tblData[StijgendJN],"J")=MaxJr-MinJr</f>
        <v>0</v>
      </c>
    </row>
    <row r="116" spans="2:10" x14ac:dyDescent="0.3">
      <c r="B116">
        <v>2019</v>
      </c>
      <c r="C116" t="s">
        <v>595</v>
      </c>
      <c r="D116" t="s">
        <v>109</v>
      </c>
      <c r="E116">
        <v>28</v>
      </c>
      <c r="F116">
        <v>517</v>
      </c>
      <c r="G116">
        <f>LEN(tblData[[#This Row],[Voornaam]])</f>
        <v>3</v>
      </c>
      <c r="H116" t="str">
        <f>IF(LEFT(tblData[[#This Row],[Voornaam]])="Ö", "O",LEFT(tblData[[#This Row],[Voornaam]]))</f>
        <v>D</v>
      </c>
      <c r="I1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6" t="b">
        <f>COUNTIFS(tblData[JM],tblData[[#This Row],[JM]],tblData[Voornaam],tblData[[#This Row],[Voornaam]],tblData[StijgendJN],"J")=MaxJr-MinJr</f>
        <v>0</v>
      </c>
    </row>
    <row r="117" spans="2:10" x14ac:dyDescent="0.3">
      <c r="B117">
        <v>2019</v>
      </c>
      <c r="C117" t="s">
        <v>595</v>
      </c>
      <c r="D117" t="s">
        <v>110</v>
      </c>
      <c r="E117">
        <v>60</v>
      </c>
      <c r="F117">
        <v>263</v>
      </c>
      <c r="G117">
        <f>LEN(tblData[[#This Row],[Voornaam]])</f>
        <v>5</v>
      </c>
      <c r="H117" t="str">
        <f>IF(LEFT(tblData[[#This Row],[Voornaam]])="Ö", "O",LEFT(tblData[[#This Row],[Voornaam]]))</f>
        <v>D</v>
      </c>
      <c r="I1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7" t="b">
        <f>COUNTIFS(tblData[JM],tblData[[#This Row],[JM]],tblData[Voornaam],tblData[[#This Row],[Voornaam]],tblData[StijgendJN],"J")=MaxJr-MinJr</f>
        <v>0</v>
      </c>
    </row>
    <row r="118" spans="2:10" x14ac:dyDescent="0.3">
      <c r="B118">
        <v>2019</v>
      </c>
      <c r="C118" t="s">
        <v>595</v>
      </c>
      <c r="D118" t="s">
        <v>111</v>
      </c>
      <c r="E118">
        <v>43</v>
      </c>
      <c r="F118">
        <v>372</v>
      </c>
      <c r="G118">
        <f>LEN(tblData[[#This Row],[Voornaam]])</f>
        <v>6</v>
      </c>
      <c r="H118" t="str">
        <f>IF(LEFT(tblData[[#This Row],[Voornaam]])="Ö", "O",LEFT(tblData[[#This Row],[Voornaam]]))</f>
        <v>D</v>
      </c>
      <c r="I1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8" t="b">
        <f>COUNTIFS(tblData[JM],tblData[[#This Row],[JM]],tblData[Voornaam],tblData[[#This Row],[Voornaam]],tblData[StijgendJN],"J")=MaxJr-MinJr</f>
        <v>0</v>
      </c>
    </row>
    <row r="119" spans="2:10" x14ac:dyDescent="0.3">
      <c r="B119">
        <v>2019</v>
      </c>
      <c r="C119" t="s">
        <v>595</v>
      </c>
      <c r="D119" t="s">
        <v>112</v>
      </c>
      <c r="E119">
        <v>55</v>
      </c>
      <c r="F119">
        <v>289</v>
      </c>
      <c r="G119">
        <f>LEN(tblData[[#This Row],[Voornaam]])</f>
        <v>5</v>
      </c>
      <c r="H119" t="str">
        <f>IF(LEFT(tblData[[#This Row],[Voornaam]])="Ö", "O",LEFT(tblData[[#This Row],[Voornaam]]))</f>
        <v>D</v>
      </c>
      <c r="I1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9" t="b">
        <f>COUNTIFS(tblData[JM],tblData[[#This Row],[JM]],tblData[Voornaam],tblData[[#This Row],[Voornaam]],tblData[StijgendJN],"J")=MaxJr-MinJr</f>
        <v>0</v>
      </c>
    </row>
    <row r="120" spans="2:10" x14ac:dyDescent="0.3">
      <c r="B120">
        <v>2019</v>
      </c>
      <c r="C120" t="s">
        <v>595</v>
      </c>
      <c r="D120" t="s">
        <v>113</v>
      </c>
      <c r="E120">
        <v>27</v>
      </c>
      <c r="F120">
        <v>534</v>
      </c>
      <c r="G120">
        <f>LEN(tblData[[#This Row],[Voornaam]])</f>
        <v>4</v>
      </c>
      <c r="H120" t="str">
        <f>IF(LEFT(tblData[[#This Row],[Voornaam]])="Ö", "O",LEFT(tblData[[#This Row],[Voornaam]]))</f>
        <v>D</v>
      </c>
      <c r="I1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0" t="b">
        <f>COUNTIFS(tblData[JM],tblData[[#This Row],[JM]],tblData[Voornaam],tblData[[#This Row],[Voornaam]],tblData[StijgendJN],"J")=MaxJr-MinJr</f>
        <v>0</v>
      </c>
    </row>
    <row r="121" spans="2:10" x14ac:dyDescent="0.3">
      <c r="B121">
        <v>2019</v>
      </c>
      <c r="C121" t="s">
        <v>595</v>
      </c>
      <c r="D121" t="s">
        <v>114</v>
      </c>
      <c r="E121">
        <v>174</v>
      </c>
      <c r="F121">
        <v>94</v>
      </c>
      <c r="G121">
        <f>LEN(tblData[[#This Row],[Voornaam]])</f>
        <v>4</v>
      </c>
      <c r="H121" t="str">
        <f>IF(LEFT(tblData[[#This Row],[Voornaam]])="Ö", "O",LEFT(tblData[[#This Row],[Voornaam]]))</f>
        <v>D</v>
      </c>
      <c r="I1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1" t="b">
        <f>COUNTIFS(tblData[JM],tblData[[#This Row],[JM]],tblData[Voornaam],tblData[[#This Row],[Voornaam]],tblData[StijgendJN],"J")=MaxJr-MinJr</f>
        <v>0</v>
      </c>
    </row>
    <row r="122" spans="2:10" x14ac:dyDescent="0.3">
      <c r="B122">
        <v>2019</v>
      </c>
      <c r="C122" t="s">
        <v>595</v>
      </c>
      <c r="D122" t="s">
        <v>115</v>
      </c>
      <c r="E122">
        <v>162</v>
      </c>
      <c r="F122">
        <v>105</v>
      </c>
      <c r="G122">
        <f>LEN(tblData[[#This Row],[Voornaam]])</f>
        <v>5</v>
      </c>
      <c r="H122" t="str">
        <f>IF(LEFT(tblData[[#This Row],[Voornaam]])="Ö", "O",LEFT(tblData[[#This Row],[Voornaam]]))</f>
        <v>D</v>
      </c>
      <c r="I1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2" t="b">
        <f>COUNTIFS(tblData[JM],tblData[[#This Row],[JM]],tblData[Voornaam],tblData[[#This Row],[Voornaam]],tblData[StijgendJN],"J")=MaxJr-MinJr</f>
        <v>0</v>
      </c>
    </row>
    <row r="123" spans="2:10" x14ac:dyDescent="0.3">
      <c r="B123">
        <v>2019</v>
      </c>
      <c r="C123" t="s">
        <v>595</v>
      </c>
      <c r="D123" t="s">
        <v>116</v>
      </c>
      <c r="E123">
        <v>30</v>
      </c>
      <c r="F123">
        <v>498</v>
      </c>
      <c r="G123">
        <f>LEN(tblData[[#This Row],[Voornaam]])</f>
        <v>6</v>
      </c>
      <c r="H123" t="str">
        <f>IF(LEFT(tblData[[#This Row],[Voornaam]])="Ö", "O",LEFT(tblData[[#This Row],[Voornaam]]))</f>
        <v>D</v>
      </c>
      <c r="I1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3" t="b">
        <f>COUNTIFS(tblData[JM],tblData[[#This Row],[JM]],tblData[Voornaam],tblData[[#This Row],[Voornaam]],tblData[StijgendJN],"J")=MaxJr-MinJr</f>
        <v>0</v>
      </c>
    </row>
    <row r="124" spans="2:10" x14ac:dyDescent="0.3">
      <c r="B124">
        <v>2019</v>
      </c>
      <c r="C124" t="s">
        <v>595</v>
      </c>
      <c r="D124" t="s">
        <v>117</v>
      </c>
      <c r="E124">
        <v>71</v>
      </c>
      <c r="F124">
        <v>231</v>
      </c>
      <c r="G124">
        <f>LEN(tblData[[#This Row],[Voornaam]])</f>
        <v>4</v>
      </c>
      <c r="H124" t="str">
        <f>IF(LEFT(tblData[[#This Row],[Voornaam]])="Ö", "O",LEFT(tblData[[#This Row],[Voornaam]]))</f>
        <v>E</v>
      </c>
      <c r="I1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4" t="b">
        <f>COUNTIFS(tblData[JM],tblData[[#This Row],[JM]],tblData[Voornaam],tblData[[#This Row],[Voornaam]],tblData[StijgendJN],"J")=MaxJr-MinJr</f>
        <v>0</v>
      </c>
    </row>
    <row r="125" spans="2:10" x14ac:dyDescent="0.3">
      <c r="B125">
        <v>2019</v>
      </c>
      <c r="C125" t="s">
        <v>595</v>
      </c>
      <c r="D125" t="s">
        <v>118</v>
      </c>
      <c r="E125">
        <v>56</v>
      </c>
      <c r="F125">
        <v>282</v>
      </c>
      <c r="G125">
        <f>LEN(tblData[[#This Row],[Voornaam]])</f>
        <v>3</v>
      </c>
      <c r="H125" t="str">
        <f>IF(LEFT(tblData[[#This Row],[Voornaam]])="Ö", "O",LEFT(tblData[[#This Row],[Voornaam]]))</f>
        <v>E</v>
      </c>
      <c r="I1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5" t="b">
        <f>COUNTIFS(tblData[JM],tblData[[#This Row],[JM]],tblData[Voornaam],tblData[[#This Row],[Voornaam]],tblData[StijgendJN],"J")=MaxJr-MinJr</f>
        <v>0</v>
      </c>
    </row>
    <row r="126" spans="2:10" x14ac:dyDescent="0.3">
      <c r="B126">
        <v>2019</v>
      </c>
      <c r="C126" t="s">
        <v>595</v>
      </c>
      <c r="D126" t="s">
        <v>119</v>
      </c>
      <c r="E126">
        <v>166</v>
      </c>
      <c r="F126">
        <v>98</v>
      </c>
      <c r="G126">
        <f>LEN(tblData[[#This Row],[Voornaam]])</f>
        <v>5</v>
      </c>
      <c r="H126" t="str">
        <f>IF(LEFT(tblData[[#This Row],[Voornaam]])="Ö", "O",LEFT(tblData[[#This Row],[Voornaam]]))</f>
        <v>E</v>
      </c>
      <c r="I1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6" t="b">
        <f>COUNTIFS(tblData[JM],tblData[[#This Row],[JM]],tblData[Voornaam],tblData[[#This Row],[Voornaam]],tblData[StijgendJN],"J")=MaxJr-MinJr</f>
        <v>1</v>
      </c>
    </row>
    <row r="127" spans="2:10" x14ac:dyDescent="0.3">
      <c r="B127">
        <v>2019</v>
      </c>
      <c r="C127" t="s">
        <v>595</v>
      </c>
      <c r="D127" t="s">
        <v>120</v>
      </c>
      <c r="E127">
        <v>140</v>
      </c>
      <c r="F127">
        <v>116</v>
      </c>
      <c r="G127">
        <f>LEN(tblData[[#This Row],[Voornaam]])</f>
        <v>6</v>
      </c>
      <c r="H127" t="str">
        <f>IF(LEFT(tblData[[#This Row],[Voornaam]])="Ö", "O",LEFT(tblData[[#This Row],[Voornaam]]))</f>
        <v>E</v>
      </c>
      <c r="I1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7" t="b">
        <f>COUNTIFS(tblData[JM],tblData[[#This Row],[JM]],tblData[Voornaam],tblData[[#This Row],[Voornaam]],tblData[StijgendJN],"J")=MaxJr-MinJr</f>
        <v>0</v>
      </c>
    </row>
    <row r="128" spans="2:10" x14ac:dyDescent="0.3">
      <c r="B128">
        <v>2019</v>
      </c>
      <c r="C128" t="s">
        <v>595</v>
      </c>
      <c r="D128" t="s">
        <v>121</v>
      </c>
      <c r="E128">
        <v>26</v>
      </c>
      <c r="F128">
        <v>551</v>
      </c>
      <c r="G128">
        <f>LEN(tblData[[#This Row],[Voornaam]])</f>
        <v>4</v>
      </c>
      <c r="H128" t="str">
        <f>IF(LEFT(tblData[[#This Row],[Voornaam]])="Ö", "O",LEFT(tblData[[#This Row],[Voornaam]]))</f>
        <v>E</v>
      </c>
      <c r="I1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8" t="b">
        <f>COUNTIFS(tblData[JM],tblData[[#This Row],[JM]],tblData[Voornaam],tblData[[#This Row],[Voornaam]],tblData[StijgendJN],"J")=MaxJr-MinJr</f>
        <v>0</v>
      </c>
    </row>
    <row r="129" spans="2:10" x14ac:dyDescent="0.3">
      <c r="B129">
        <v>2019</v>
      </c>
      <c r="C129" t="s">
        <v>595</v>
      </c>
      <c r="D129" t="s">
        <v>122</v>
      </c>
      <c r="E129">
        <v>132</v>
      </c>
      <c r="F129">
        <v>124</v>
      </c>
      <c r="G129">
        <f>LEN(tblData[[#This Row],[Voornaam]])</f>
        <v>4</v>
      </c>
      <c r="H129" t="str">
        <f>IF(LEFT(tblData[[#This Row],[Voornaam]])="Ö", "O",LEFT(tblData[[#This Row],[Voornaam]]))</f>
        <v>E</v>
      </c>
      <c r="I1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9" t="b">
        <f>COUNTIFS(tblData[JM],tblData[[#This Row],[JM]],tblData[Voornaam],tblData[[#This Row],[Voornaam]],tblData[StijgendJN],"J")=MaxJr-MinJr</f>
        <v>0</v>
      </c>
    </row>
    <row r="130" spans="2:10" x14ac:dyDescent="0.3">
      <c r="B130">
        <v>2019</v>
      </c>
      <c r="C130" t="s">
        <v>595</v>
      </c>
      <c r="D130" t="s">
        <v>123</v>
      </c>
      <c r="E130">
        <v>27</v>
      </c>
      <c r="F130">
        <v>534</v>
      </c>
      <c r="G130">
        <f>LEN(tblData[[#This Row],[Voornaam]])</f>
        <v>5</v>
      </c>
      <c r="H130" t="str">
        <f>IF(LEFT(tblData[[#This Row],[Voornaam]])="Ö", "O",LEFT(tblData[[#This Row],[Voornaam]]))</f>
        <v>E</v>
      </c>
      <c r="I1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0" t="b">
        <f>COUNTIFS(tblData[JM],tblData[[#This Row],[JM]],tblData[Voornaam],tblData[[#This Row],[Voornaam]],tblData[StijgendJN],"J")=MaxJr-MinJr</f>
        <v>0</v>
      </c>
    </row>
    <row r="131" spans="2:10" x14ac:dyDescent="0.3">
      <c r="B131">
        <v>2019</v>
      </c>
      <c r="C131" t="s">
        <v>595</v>
      </c>
      <c r="D131" t="s">
        <v>124</v>
      </c>
      <c r="E131">
        <v>38</v>
      </c>
      <c r="F131">
        <v>416</v>
      </c>
      <c r="G131">
        <f>LEN(tblData[[#This Row],[Voornaam]])</f>
        <v>4</v>
      </c>
      <c r="H131" t="str">
        <f>IF(LEFT(tblData[[#This Row],[Voornaam]])="Ö", "O",LEFT(tblData[[#This Row],[Voornaam]]))</f>
        <v>E</v>
      </c>
      <c r="I1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1" t="b">
        <f>COUNTIFS(tblData[JM],tblData[[#This Row],[JM]],tblData[Voornaam],tblData[[#This Row],[Voornaam]],tblData[StijgendJN],"J")=MaxJr-MinJr</f>
        <v>0</v>
      </c>
    </row>
    <row r="132" spans="2:10" x14ac:dyDescent="0.3">
      <c r="B132">
        <v>2019</v>
      </c>
      <c r="C132" t="s">
        <v>595</v>
      </c>
      <c r="D132" t="s">
        <v>125</v>
      </c>
      <c r="E132">
        <v>28</v>
      </c>
      <c r="F132">
        <v>517</v>
      </c>
      <c r="G132">
        <f>LEN(tblData[[#This Row],[Voornaam]])</f>
        <v>4</v>
      </c>
      <c r="H132" t="str">
        <f>IF(LEFT(tblData[[#This Row],[Voornaam]])="Ö", "O",LEFT(tblData[[#This Row],[Voornaam]]))</f>
        <v>E</v>
      </c>
      <c r="I1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2" t="b">
        <f>COUNTIFS(tblData[JM],tblData[[#This Row],[JM]],tblData[Voornaam],tblData[[#This Row],[Voornaam]],tblData[StijgendJN],"J")=MaxJr-MinJr</f>
        <v>0</v>
      </c>
    </row>
    <row r="133" spans="2:10" x14ac:dyDescent="0.3">
      <c r="B133">
        <v>2019</v>
      </c>
      <c r="C133" t="s">
        <v>595</v>
      </c>
      <c r="D133" t="s">
        <v>126</v>
      </c>
      <c r="E133">
        <v>69</v>
      </c>
      <c r="F133">
        <v>234</v>
      </c>
      <c r="G133">
        <f>LEN(tblData[[#This Row],[Voornaam]])</f>
        <v>5</v>
      </c>
      <c r="H133" t="str">
        <f>IF(LEFT(tblData[[#This Row],[Voornaam]])="Ö", "O",LEFT(tblData[[#This Row],[Voornaam]]))</f>
        <v>E</v>
      </c>
      <c r="I1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3" t="b">
        <f>COUNTIFS(tblData[JM],tblData[[#This Row],[JM]],tblData[Voornaam],tblData[[#This Row],[Voornaam]],tblData[StijgendJN],"J")=MaxJr-MinJr</f>
        <v>0</v>
      </c>
    </row>
    <row r="134" spans="2:10" x14ac:dyDescent="0.3">
      <c r="B134">
        <v>2019</v>
      </c>
      <c r="C134" t="s">
        <v>595</v>
      </c>
      <c r="D134" t="s">
        <v>127</v>
      </c>
      <c r="E134">
        <v>92</v>
      </c>
      <c r="F134">
        <v>194</v>
      </c>
      <c r="G134">
        <f>LEN(tblData[[#This Row],[Voornaam]])</f>
        <v>4</v>
      </c>
      <c r="H134" t="str">
        <f>IF(LEFT(tblData[[#This Row],[Voornaam]])="Ö", "O",LEFT(tblData[[#This Row],[Voornaam]]))</f>
        <v>E</v>
      </c>
      <c r="I1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4" t="b">
        <f>COUNTIFS(tblData[JM],tblData[[#This Row],[JM]],tblData[Voornaam],tblData[[#This Row],[Voornaam]],tblData[StijgendJN],"J")=MaxJr-MinJr</f>
        <v>0</v>
      </c>
    </row>
    <row r="135" spans="2:10" x14ac:dyDescent="0.3">
      <c r="B135">
        <v>2019</v>
      </c>
      <c r="C135" t="s">
        <v>595</v>
      </c>
      <c r="D135" t="s">
        <v>128</v>
      </c>
      <c r="E135">
        <v>84</v>
      </c>
      <c r="F135">
        <v>212</v>
      </c>
      <c r="G135">
        <f>LEN(tblData[[#This Row],[Voornaam]])</f>
        <v>5</v>
      </c>
      <c r="H135" t="str">
        <f>IF(LEFT(tblData[[#This Row],[Voornaam]])="Ö", "O",LEFT(tblData[[#This Row],[Voornaam]]))</f>
        <v>E</v>
      </c>
      <c r="I1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5" t="b">
        <f>COUNTIFS(tblData[JM],tblData[[#This Row],[JM]],tblData[Voornaam],tblData[[#This Row],[Voornaam]],tblData[StijgendJN],"J")=MaxJr-MinJr</f>
        <v>0</v>
      </c>
    </row>
    <row r="136" spans="2:10" x14ac:dyDescent="0.3">
      <c r="B136">
        <v>2019</v>
      </c>
      <c r="C136" t="s">
        <v>595</v>
      </c>
      <c r="D136" t="s">
        <v>129</v>
      </c>
      <c r="E136">
        <v>169</v>
      </c>
      <c r="F136">
        <v>97</v>
      </c>
      <c r="G136">
        <f>LEN(tblData[[#This Row],[Voornaam]])</f>
        <v>4</v>
      </c>
      <c r="H136" t="str">
        <f>IF(LEFT(tblData[[#This Row],[Voornaam]])="Ö", "O",LEFT(tblData[[#This Row],[Voornaam]]))</f>
        <v>E</v>
      </c>
      <c r="I1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6" t="b">
        <f>COUNTIFS(tblData[JM],tblData[[#This Row],[JM]],tblData[Voornaam],tblData[[#This Row],[Voornaam]],tblData[StijgendJN],"J")=MaxJr-MinJr</f>
        <v>0</v>
      </c>
    </row>
    <row r="137" spans="2:10" x14ac:dyDescent="0.3">
      <c r="B137">
        <v>2019</v>
      </c>
      <c r="C137" t="s">
        <v>595</v>
      </c>
      <c r="D137" t="s">
        <v>130</v>
      </c>
      <c r="E137">
        <v>104</v>
      </c>
      <c r="F137">
        <v>169</v>
      </c>
      <c r="G137">
        <f>LEN(tblData[[#This Row],[Voornaam]])</f>
        <v>4</v>
      </c>
      <c r="H137" t="str">
        <f>IF(LEFT(tblData[[#This Row],[Voornaam]])="Ö", "O",LEFT(tblData[[#This Row],[Voornaam]]))</f>
        <v>F</v>
      </c>
      <c r="I1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7" t="b">
        <f>COUNTIFS(tblData[JM],tblData[[#This Row],[JM]],tblData[Voornaam],tblData[[#This Row],[Voornaam]],tblData[StijgendJN],"J")=MaxJr-MinJr</f>
        <v>0</v>
      </c>
    </row>
    <row r="138" spans="2:10" x14ac:dyDescent="0.3">
      <c r="B138">
        <v>2019</v>
      </c>
      <c r="C138" t="s">
        <v>595</v>
      </c>
      <c r="D138" t="s">
        <v>131</v>
      </c>
      <c r="E138">
        <v>106</v>
      </c>
      <c r="F138">
        <v>164</v>
      </c>
      <c r="G138">
        <f>LEN(tblData[[#This Row],[Voornaam]])</f>
        <v>6</v>
      </c>
      <c r="H138" t="str">
        <f>IF(LEFT(tblData[[#This Row],[Voornaam]])="Ö", "O",LEFT(tblData[[#This Row],[Voornaam]]))</f>
        <v>F</v>
      </c>
      <c r="I1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8" t="b">
        <f>COUNTIFS(tblData[JM],tblData[[#This Row],[JM]],tblData[Voornaam],tblData[[#This Row],[Voornaam]],tblData[StijgendJN],"J")=MaxJr-MinJr</f>
        <v>0</v>
      </c>
    </row>
    <row r="139" spans="2:10" x14ac:dyDescent="0.3">
      <c r="B139">
        <v>2019</v>
      </c>
      <c r="C139" t="s">
        <v>595</v>
      </c>
      <c r="D139" t="s">
        <v>132</v>
      </c>
      <c r="E139">
        <v>251</v>
      </c>
      <c r="F139">
        <v>54</v>
      </c>
      <c r="G139">
        <f>LEN(tblData[[#This Row],[Voornaam]])</f>
        <v>5</v>
      </c>
      <c r="H139" t="str">
        <f>IF(LEFT(tblData[[#This Row],[Voornaam]])="Ö", "O",LEFT(tblData[[#This Row],[Voornaam]]))</f>
        <v>F</v>
      </c>
      <c r="I1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9" t="b">
        <f>COUNTIFS(tblData[JM],tblData[[#This Row],[JM]],tblData[Voornaam],tblData[[#This Row],[Voornaam]],tblData[StijgendJN],"J")=MaxJr-MinJr</f>
        <v>0</v>
      </c>
    </row>
    <row r="140" spans="2:10" x14ac:dyDescent="0.3">
      <c r="B140">
        <v>2019</v>
      </c>
      <c r="C140" t="s">
        <v>595</v>
      </c>
      <c r="D140" t="s">
        <v>133</v>
      </c>
      <c r="E140">
        <v>165</v>
      </c>
      <c r="F140">
        <v>100</v>
      </c>
      <c r="G140">
        <f>LEN(tblData[[#This Row],[Voornaam]])</f>
        <v>5</v>
      </c>
      <c r="H140" t="str">
        <f>IF(LEFT(tblData[[#This Row],[Voornaam]])="Ö", "O",LEFT(tblData[[#This Row],[Voornaam]]))</f>
        <v>F</v>
      </c>
      <c r="I1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0" t="b">
        <f>COUNTIFS(tblData[JM],tblData[[#This Row],[JM]],tblData[Voornaam],tblData[[#This Row],[Voornaam]],tblData[StijgendJN],"J")=MaxJr-MinJr</f>
        <v>0</v>
      </c>
    </row>
    <row r="141" spans="2:10" x14ac:dyDescent="0.3">
      <c r="B141">
        <v>2019</v>
      </c>
      <c r="C141" t="s">
        <v>595</v>
      </c>
      <c r="D141" t="s">
        <v>134</v>
      </c>
      <c r="E141">
        <v>44</v>
      </c>
      <c r="F141">
        <v>365</v>
      </c>
      <c r="G141">
        <f>LEN(tblData[[#This Row],[Voornaam]])</f>
        <v>6</v>
      </c>
      <c r="H141" t="str">
        <f>IF(LEFT(tblData[[#This Row],[Voornaam]])="Ö", "O",LEFT(tblData[[#This Row],[Voornaam]]))</f>
        <v>F</v>
      </c>
      <c r="I1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1" t="b">
        <f>COUNTIFS(tblData[JM],tblData[[#This Row],[JM]],tblData[Voornaam],tblData[[#This Row],[Voornaam]],tblData[StijgendJN],"J")=MaxJr-MinJr</f>
        <v>0</v>
      </c>
    </row>
    <row r="142" spans="2:10" x14ac:dyDescent="0.3">
      <c r="B142">
        <v>2019</v>
      </c>
      <c r="C142" t="s">
        <v>595</v>
      </c>
      <c r="D142" t="s">
        <v>135</v>
      </c>
      <c r="E142">
        <v>64</v>
      </c>
      <c r="F142">
        <v>249</v>
      </c>
      <c r="G142">
        <f>LEN(tblData[[#This Row],[Voornaam]])</f>
        <v>5</v>
      </c>
      <c r="H142" t="str">
        <f>IF(LEFT(tblData[[#This Row],[Voornaam]])="Ö", "O",LEFT(tblData[[#This Row],[Voornaam]]))</f>
        <v>F</v>
      </c>
      <c r="I1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2" t="b">
        <f>COUNTIFS(tblData[JM],tblData[[#This Row],[JM]],tblData[Voornaam],tblData[[#This Row],[Voornaam]],tblData[StijgendJN],"J")=MaxJr-MinJr</f>
        <v>0</v>
      </c>
    </row>
    <row r="143" spans="2:10" x14ac:dyDescent="0.3">
      <c r="B143">
        <v>2019</v>
      </c>
      <c r="C143" t="s">
        <v>595</v>
      </c>
      <c r="D143" t="s">
        <v>136</v>
      </c>
      <c r="E143">
        <v>101</v>
      </c>
      <c r="F143">
        <v>176</v>
      </c>
      <c r="G143">
        <f>LEN(tblData[[#This Row],[Voornaam]])</f>
        <v>5</v>
      </c>
      <c r="H143" t="str">
        <f>IF(LEFT(tblData[[#This Row],[Voornaam]])="Ö", "O",LEFT(tblData[[#This Row],[Voornaam]]))</f>
        <v>F</v>
      </c>
      <c r="I1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3" t="b">
        <f>COUNTIFS(tblData[JM],tblData[[#This Row],[JM]],tblData[Voornaam],tblData[[#This Row],[Voornaam]],tblData[StijgendJN],"J")=MaxJr-MinJr</f>
        <v>0</v>
      </c>
    </row>
    <row r="144" spans="2:10" x14ac:dyDescent="0.3">
      <c r="B144">
        <v>2019</v>
      </c>
      <c r="C144" t="s">
        <v>595</v>
      </c>
      <c r="D144" t="s">
        <v>137</v>
      </c>
      <c r="E144">
        <v>37</v>
      </c>
      <c r="F144">
        <v>425</v>
      </c>
      <c r="G144">
        <f>LEN(tblData[[#This Row],[Voornaam]])</f>
        <v>6</v>
      </c>
      <c r="H144" t="str">
        <f>IF(LEFT(tblData[[#This Row],[Voornaam]])="Ö", "O",LEFT(tblData[[#This Row],[Voornaam]]))</f>
        <v>F</v>
      </c>
      <c r="I1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4" t="b">
        <f>COUNTIFS(tblData[JM],tblData[[#This Row],[JM]],tblData[Voornaam],tblData[[#This Row],[Voornaam]],tblData[StijgendJN],"J")=MaxJr-MinJr</f>
        <v>0</v>
      </c>
    </row>
    <row r="145" spans="2:10" x14ac:dyDescent="0.3">
      <c r="B145">
        <v>2019</v>
      </c>
      <c r="C145" t="s">
        <v>595</v>
      </c>
      <c r="D145" t="s">
        <v>138</v>
      </c>
      <c r="E145">
        <v>596</v>
      </c>
      <c r="F145">
        <v>6</v>
      </c>
      <c r="G145">
        <f>LEN(tblData[[#This Row],[Voornaam]])</f>
        <v>4</v>
      </c>
      <c r="H145" t="str">
        <f>IF(LEFT(tblData[[#This Row],[Voornaam]])="Ö", "O",LEFT(tblData[[#This Row],[Voornaam]]))</f>
        <v>F</v>
      </c>
      <c r="I1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5" t="b">
        <f>COUNTIFS(tblData[JM],tblData[[#This Row],[JM]],tblData[Voornaam],tblData[[#This Row],[Voornaam]],tblData[StijgendJN],"J")=MaxJr-MinJr</f>
        <v>0</v>
      </c>
    </row>
    <row r="146" spans="2:10" x14ac:dyDescent="0.3">
      <c r="B146">
        <v>2019</v>
      </c>
      <c r="C146" t="s">
        <v>595</v>
      </c>
      <c r="D146" t="s">
        <v>139</v>
      </c>
      <c r="E146">
        <v>27</v>
      </c>
      <c r="F146">
        <v>534</v>
      </c>
      <c r="G146">
        <f>LEN(tblData[[#This Row],[Voornaam]])</f>
        <v>7</v>
      </c>
      <c r="H146" t="str">
        <f>IF(LEFT(tblData[[#This Row],[Voornaam]])="Ö", "O",LEFT(tblData[[#This Row],[Voornaam]]))</f>
        <v>F</v>
      </c>
      <c r="I1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6" t="b">
        <f>COUNTIFS(tblData[JM],tblData[[#This Row],[JM]],tblData[Voornaam],tblData[[#This Row],[Voornaam]],tblData[StijgendJN],"J")=MaxJr-MinJr</f>
        <v>0</v>
      </c>
    </row>
    <row r="147" spans="2:10" x14ac:dyDescent="0.3">
      <c r="B147">
        <v>2019</v>
      </c>
      <c r="C147" t="s">
        <v>595</v>
      </c>
      <c r="D147" t="s">
        <v>140</v>
      </c>
      <c r="E147">
        <v>31</v>
      </c>
      <c r="F147">
        <v>483</v>
      </c>
      <c r="G147">
        <f>LEN(tblData[[#This Row],[Voornaam]])</f>
        <v>4</v>
      </c>
      <c r="H147" t="str">
        <f>IF(LEFT(tblData[[#This Row],[Voornaam]])="Ö", "O",LEFT(tblData[[#This Row],[Voornaam]]))</f>
        <v>F</v>
      </c>
      <c r="I1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7" t="b">
        <f>COUNTIFS(tblData[JM],tblData[[#This Row],[JM]],tblData[Voornaam],tblData[[#This Row],[Voornaam]],tblData[StijgendJN],"J")=MaxJr-MinJr</f>
        <v>0</v>
      </c>
    </row>
    <row r="148" spans="2:10" x14ac:dyDescent="0.3">
      <c r="B148">
        <v>2019</v>
      </c>
      <c r="C148" t="s">
        <v>595</v>
      </c>
      <c r="D148" t="s">
        <v>141</v>
      </c>
      <c r="E148">
        <v>99</v>
      </c>
      <c r="F148">
        <v>180</v>
      </c>
      <c r="G148">
        <f>LEN(tblData[[#This Row],[Voornaam]])</f>
        <v>7</v>
      </c>
      <c r="H148" t="str">
        <f>IF(LEFT(tblData[[#This Row],[Voornaam]])="Ö", "O",LEFT(tblData[[#This Row],[Voornaam]]))</f>
        <v>F</v>
      </c>
      <c r="I1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8" t="b">
        <f>COUNTIFS(tblData[JM],tblData[[#This Row],[JM]],tblData[Voornaam],tblData[[#This Row],[Voornaam]],tblData[StijgendJN],"J")=MaxJr-MinJr</f>
        <v>0</v>
      </c>
    </row>
    <row r="149" spans="2:10" x14ac:dyDescent="0.3">
      <c r="B149">
        <v>2019</v>
      </c>
      <c r="C149" t="s">
        <v>595</v>
      </c>
      <c r="D149" t="s">
        <v>142</v>
      </c>
      <c r="E149">
        <v>258</v>
      </c>
      <c r="F149">
        <v>49</v>
      </c>
      <c r="G149">
        <f>LEN(tblData[[#This Row],[Voornaam]])</f>
        <v>6</v>
      </c>
      <c r="H149" t="str">
        <f>IF(LEFT(tblData[[#This Row],[Voornaam]])="Ö", "O",LEFT(tblData[[#This Row],[Voornaam]]))</f>
        <v>F</v>
      </c>
      <c r="I1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9" t="b">
        <f>COUNTIFS(tblData[JM],tblData[[#This Row],[JM]],tblData[Voornaam],tblData[[#This Row],[Voornaam]],tblData[StijgendJN],"J")=MaxJr-MinJr</f>
        <v>0</v>
      </c>
    </row>
    <row r="150" spans="2:10" x14ac:dyDescent="0.3">
      <c r="B150">
        <v>2019</v>
      </c>
      <c r="C150" t="s">
        <v>595</v>
      </c>
      <c r="D150" t="s">
        <v>143</v>
      </c>
      <c r="E150">
        <v>45</v>
      </c>
      <c r="F150">
        <v>355</v>
      </c>
      <c r="G150">
        <f>LEN(tblData[[#This Row],[Voornaam]])</f>
        <v>5</v>
      </c>
      <c r="H150" t="str">
        <f>IF(LEFT(tblData[[#This Row],[Voornaam]])="Ö", "O",LEFT(tblData[[#This Row],[Voornaam]]))</f>
        <v>F</v>
      </c>
      <c r="I1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0" t="b">
        <f>COUNTIFS(tblData[JM],tblData[[#This Row],[JM]],tblData[Voornaam],tblData[[#This Row],[Voornaam]],tblData[StijgendJN],"J")=MaxJr-MinJr</f>
        <v>0</v>
      </c>
    </row>
    <row r="151" spans="2:10" x14ac:dyDescent="0.3">
      <c r="B151">
        <v>2019</v>
      </c>
      <c r="C151" t="s">
        <v>595</v>
      </c>
      <c r="D151" t="s">
        <v>144</v>
      </c>
      <c r="E151">
        <v>55</v>
      </c>
      <c r="F151">
        <v>289</v>
      </c>
      <c r="G151">
        <f>LEN(tblData[[#This Row],[Voornaam]])</f>
        <v>3</v>
      </c>
      <c r="H151" t="str">
        <f>IF(LEFT(tblData[[#This Row],[Voornaam]])="Ö", "O",LEFT(tblData[[#This Row],[Voornaam]]))</f>
        <v>F</v>
      </c>
      <c r="I1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1" t="b">
        <f>COUNTIFS(tblData[JM],tblData[[#This Row],[JM]],tblData[Voornaam],tblData[[#This Row],[Voornaam]],tblData[StijgendJN],"J")=MaxJr-MinJr</f>
        <v>1</v>
      </c>
    </row>
    <row r="152" spans="2:10" x14ac:dyDescent="0.3">
      <c r="B152">
        <v>2019</v>
      </c>
      <c r="C152" t="s">
        <v>595</v>
      </c>
      <c r="D152" t="s">
        <v>145</v>
      </c>
      <c r="E152">
        <v>27</v>
      </c>
      <c r="F152">
        <v>534</v>
      </c>
      <c r="G152">
        <f>LEN(tblData[[#This Row],[Voornaam]])</f>
        <v>4</v>
      </c>
      <c r="H152" t="str">
        <f>IF(LEFT(tblData[[#This Row],[Voornaam]])="Ö", "O",LEFT(tblData[[#This Row],[Voornaam]]))</f>
        <v>F</v>
      </c>
      <c r="I1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2" t="b">
        <f>COUNTIFS(tblData[JM],tblData[[#This Row],[JM]],tblData[Voornaam],tblData[[#This Row],[Voornaam]],tblData[StijgendJN],"J")=MaxJr-MinJr</f>
        <v>0</v>
      </c>
    </row>
    <row r="153" spans="2:10" x14ac:dyDescent="0.3">
      <c r="B153">
        <v>2019</v>
      </c>
      <c r="C153" t="s">
        <v>595</v>
      </c>
      <c r="D153" t="s">
        <v>146</v>
      </c>
      <c r="E153">
        <v>27</v>
      </c>
      <c r="F153">
        <v>534</v>
      </c>
      <c r="G153">
        <f>LEN(tblData[[#This Row],[Voornaam]])</f>
        <v>8</v>
      </c>
      <c r="H153" t="str">
        <f>IF(LEFT(tblData[[#This Row],[Voornaam]])="Ö", "O",LEFT(tblData[[#This Row],[Voornaam]]))</f>
        <v>F</v>
      </c>
      <c r="I1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3" t="b">
        <f>COUNTIFS(tblData[JM],tblData[[#This Row],[JM]],tblData[Voornaam],tblData[[#This Row],[Voornaam]],tblData[StijgendJN],"J")=MaxJr-MinJr</f>
        <v>0</v>
      </c>
    </row>
    <row r="154" spans="2:10" x14ac:dyDescent="0.3">
      <c r="B154">
        <v>2019</v>
      </c>
      <c r="C154" t="s">
        <v>595</v>
      </c>
      <c r="D154" t="s">
        <v>147</v>
      </c>
      <c r="E154">
        <v>31</v>
      </c>
      <c r="F154">
        <v>483</v>
      </c>
      <c r="G154">
        <f>LEN(tblData[[#This Row],[Voornaam]])</f>
        <v>5</v>
      </c>
      <c r="H154" t="str">
        <f>IF(LEFT(tblData[[#This Row],[Voornaam]])="Ö", "O",LEFT(tblData[[#This Row],[Voornaam]]))</f>
        <v>F</v>
      </c>
      <c r="I1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4" t="b">
        <f>COUNTIFS(tblData[JM],tblData[[#This Row],[JM]],tblData[Voornaam],tblData[[#This Row],[Voornaam]],tblData[StijgendJN],"J")=MaxJr-MinJr</f>
        <v>0</v>
      </c>
    </row>
    <row r="155" spans="2:10" x14ac:dyDescent="0.3">
      <c r="B155">
        <v>2019</v>
      </c>
      <c r="C155" t="s">
        <v>595</v>
      </c>
      <c r="D155" t="s">
        <v>148</v>
      </c>
      <c r="E155">
        <v>53</v>
      </c>
      <c r="F155">
        <v>301</v>
      </c>
      <c r="G155">
        <f>LEN(tblData[[#This Row],[Voornaam]])</f>
        <v>7</v>
      </c>
      <c r="H155" t="str">
        <f>IF(LEFT(tblData[[#This Row],[Voornaam]])="Ö", "O",LEFT(tblData[[#This Row],[Voornaam]]))</f>
        <v>F</v>
      </c>
      <c r="I1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5" t="b">
        <f>COUNTIFS(tblData[JM],tblData[[#This Row],[JM]],tblData[Voornaam],tblData[[#This Row],[Voornaam]],tblData[StijgendJN],"J")=MaxJr-MinJr</f>
        <v>0</v>
      </c>
    </row>
    <row r="156" spans="2:10" x14ac:dyDescent="0.3">
      <c r="B156">
        <v>2019</v>
      </c>
      <c r="C156" t="s">
        <v>595</v>
      </c>
      <c r="D156" t="s">
        <v>149</v>
      </c>
      <c r="E156">
        <v>53</v>
      </c>
      <c r="F156">
        <v>301</v>
      </c>
      <c r="G156">
        <f>LEN(tblData[[#This Row],[Voornaam]])</f>
        <v>4</v>
      </c>
      <c r="H156" t="str">
        <f>IF(LEFT(tblData[[#This Row],[Voornaam]])="Ö", "O",LEFT(tblData[[#This Row],[Voornaam]]))</f>
        <v>F</v>
      </c>
      <c r="I1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6" t="b">
        <f>COUNTIFS(tblData[JM],tblData[[#This Row],[JM]],tblData[Voornaam],tblData[[#This Row],[Voornaam]],tblData[StijgendJN],"J")=MaxJr-MinJr</f>
        <v>0</v>
      </c>
    </row>
    <row r="157" spans="2:10" x14ac:dyDescent="0.3">
      <c r="B157">
        <v>2019</v>
      </c>
      <c r="C157" t="s">
        <v>595</v>
      </c>
      <c r="D157" t="s">
        <v>150</v>
      </c>
      <c r="E157">
        <v>66</v>
      </c>
      <c r="F157">
        <v>245</v>
      </c>
      <c r="G157">
        <f>LEN(tblData[[#This Row],[Voornaam]])</f>
        <v>7</v>
      </c>
      <c r="H157" t="str">
        <f>IF(LEFT(tblData[[#This Row],[Voornaam]])="Ö", "O",LEFT(tblData[[#This Row],[Voornaam]]))</f>
        <v>G</v>
      </c>
      <c r="I1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7" t="b">
        <f>COUNTIFS(tblData[JM],tblData[[#This Row],[JM]],tblData[Voornaam],tblData[[#This Row],[Voornaam]],tblData[StijgendJN],"J")=MaxJr-MinJr</f>
        <v>0</v>
      </c>
    </row>
    <row r="158" spans="2:10" x14ac:dyDescent="0.3">
      <c r="B158">
        <v>2019</v>
      </c>
      <c r="C158" t="s">
        <v>595</v>
      </c>
      <c r="D158" t="s">
        <v>151</v>
      </c>
      <c r="E158">
        <v>55</v>
      </c>
      <c r="F158">
        <v>289</v>
      </c>
      <c r="G158">
        <f>LEN(tblData[[#This Row],[Voornaam]])</f>
        <v>7</v>
      </c>
      <c r="H158" t="str">
        <f>IF(LEFT(tblData[[#This Row],[Voornaam]])="Ö", "O",LEFT(tblData[[#This Row],[Voornaam]]))</f>
        <v>G</v>
      </c>
      <c r="I1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8" t="b">
        <f>COUNTIFS(tblData[JM],tblData[[#This Row],[JM]],tblData[Voornaam],tblData[[#This Row],[Voornaam]],tblData[StijgendJN],"J")=MaxJr-MinJr</f>
        <v>0</v>
      </c>
    </row>
    <row r="159" spans="2:10" x14ac:dyDescent="0.3">
      <c r="B159">
        <v>2019</v>
      </c>
      <c r="C159" t="s">
        <v>595</v>
      </c>
      <c r="D159" t="s">
        <v>152</v>
      </c>
      <c r="E159">
        <v>48</v>
      </c>
      <c r="F159">
        <v>333</v>
      </c>
      <c r="G159">
        <f>LEN(tblData[[#This Row],[Voornaam]])</f>
        <v>6</v>
      </c>
      <c r="H159" t="str">
        <f>IF(LEFT(tblData[[#This Row],[Voornaam]])="Ö", "O",LEFT(tblData[[#This Row],[Voornaam]]))</f>
        <v>G</v>
      </c>
      <c r="I1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9" t="b">
        <f>COUNTIFS(tblData[JM],tblData[[#This Row],[JM]],tblData[Voornaam],tblData[[#This Row],[Voornaam]],tblData[StijgendJN],"J")=MaxJr-MinJr</f>
        <v>0</v>
      </c>
    </row>
    <row r="160" spans="2:10" x14ac:dyDescent="0.3">
      <c r="B160">
        <v>2019</v>
      </c>
      <c r="C160" t="s">
        <v>595</v>
      </c>
      <c r="D160" t="s">
        <v>153</v>
      </c>
      <c r="E160">
        <v>92</v>
      </c>
      <c r="F160">
        <v>194</v>
      </c>
      <c r="G160">
        <f>LEN(tblData[[#This Row],[Voornaam]])</f>
        <v>6</v>
      </c>
      <c r="H160" t="str">
        <f>IF(LEFT(tblData[[#This Row],[Voornaam]])="Ö", "O",LEFT(tblData[[#This Row],[Voornaam]]))</f>
        <v>G</v>
      </c>
      <c r="I1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0" t="b">
        <f>COUNTIFS(tblData[JM],tblData[[#This Row],[JM]],tblData[Voornaam],tblData[[#This Row],[Voornaam]],tblData[StijgendJN],"J")=MaxJr-MinJr</f>
        <v>0</v>
      </c>
    </row>
    <row r="161" spans="2:10" x14ac:dyDescent="0.3">
      <c r="B161">
        <v>2019</v>
      </c>
      <c r="C161" t="s">
        <v>595</v>
      </c>
      <c r="D161" t="s">
        <v>154</v>
      </c>
      <c r="E161">
        <v>33</v>
      </c>
      <c r="F161">
        <v>460</v>
      </c>
      <c r="G161">
        <f>LEN(tblData[[#This Row],[Voornaam]])</f>
        <v>6</v>
      </c>
      <c r="H161" t="str">
        <f>IF(LEFT(tblData[[#This Row],[Voornaam]])="Ö", "O",LEFT(tblData[[#This Row],[Voornaam]]))</f>
        <v>G</v>
      </c>
      <c r="I1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1" t="b">
        <f>COUNTIFS(tblData[JM],tblData[[#This Row],[JM]],tblData[Voornaam],tblData[[#This Row],[Voornaam]],tblData[StijgendJN],"J")=MaxJr-MinJr</f>
        <v>0</v>
      </c>
    </row>
    <row r="162" spans="2:10" x14ac:dyDescent="0.3">
      <c r="B162">
        <v>2019</v>
      </c>
      <c r="C162" t="s">
        <v>595</v>
      </c>
      <c r="D162" t="s">
        <v>155</v>
      </c>
      <c r="E162">
        <v>26</v>
      </c>
      <c r="F162">
        <v>551</v>
      </c>
      <c r="G162">
        <f>LEN(tblData[[#This Row],[Voornaam]])</f>
        <v>4</v>
      </c>
      <c r="H162" t="str">
        <f>IF(LEFT(tblData[[#This Row],[Voornaam]])="Ö", "O",LEFT(tblData[[#This Row],[Voornaam]]))</f>
        <v>G</v>
      </c>
      <c r="I1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2" t="b">
        <f>COUNTIFS(tblData[JM],tblData[[#This Row],[JM]],tblData[Voornaam],tblData[[#This Row],[Voornaam]],tblData[StijgendJN],"J")=MaxJr-MinJr</f>
        <v>0</v>
      </c>
    </row>
    <row r="163" spans="2:10" x14ac:dyDescent="0.3">
      <c r="B163">
        <v>2019</v>
      </c>
      <c r="C163" t="s">
        <v>595</v>
      </c>
      <c r="D163" t="s">
        <v>156</v>
      </c>
      <c r="E163">
        <v>366</v>
      </c>
      <c r="F163">
        <v>26</v>
      </c>
      <c r="G163">
        <f>LEN(tblData[[#This Row],[Voornaam]])</f>
        <v>4</v>
      </c>
      <c r="H163" t="str">
        <f>IF(LEFT(tblData[[#This Row],[Voornaam]])="Ö", "O",LEFT(tblData[[#This Row],[Voornaam]]))</f>
        <v>G</v>
      </c>
      <c r="I1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3" t="b">
        <f>COUNTIFS(tblData[JM],tblData[[#This Row],[JM]],tblData[Voornaam],tblData[[#This Row],[Voornaam]],tblData[StijgendJN],"J")=MaxJr-MinJr</f>
        <v>0</v>
      </c>
    </row>
    <row r="164" spans="2:10" x14ac:dyDescent="0.3">
      <c r="B164">
        <v>2019</v>
      </c>
      <c r="C164" t="s">
        <v>595</v>
      </c>
      <c r="D164" t="s">
        <v>157</v>
      </c>
      <c r="E164">
        <v>30</v>
      </c>
      <c r="F164">
        <v>498</v>
      </c>
      <c r="G164">
        <f>LEN(tblData[[#This Row],[Voornaam]])</f>
        <v>8</v>
      </c>
      <c r="H164" t="str">
        <f>IF(LEFT(tblData[[#This Row],[Voornaam]])="Ö", "O",LEFT(tblData[[#This Row],[Voornaam]]))</f>
        <v>G</v>
      </c>
      <c r="I1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4" t="b">
        <f>COUNTIFS(tblData[JM],tblData[[#This Row],[JM]],tblData[Voornaam],tblData[[#This Row],[Voornaam]],tblData[StijgendJN],"J")=MaxJr-MinJr</f>
        <v>0</v>
      </c>
    </row>
    <row r="165" spans="2:10" x14ac:dyDescent="0.3">
      <c r="B165">
        <v>2019</v>
      </c>
      <c r="C165" t="s">
        <v>595</v>
      </c>
      <c r="D165" t="s">
        <v>158</v>
      </c>
      <c r="E165">
        <v>27</v>
      </c>
      <c r="F165">
        <v>534</v>
      </c>
      <c r="G165">
        <f>LEN(tblData[[#This Row],[Voornaam]])</f>
        <v>5</v>
      </c>
      <c r="H165" t="str">
        <f>IF(LEFT(tblData[[#This Row],[Voornaam]])="Ö", "O",LEFT(tblData[[#This Row],[Voornaam]]))</f>
        <v>G</v>
      </c>
      <c r="I1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5" t="b">
        <f>COUNTIFS(tblData[JM],tblData[[#This Row],[JM]],tblData[Voornaam],tblData[[#This Row],[Voornaam]],tblData[StijgendJN],"J")=MaxJr-MinJr</f>
        <v>0</v>
      </c>
    </row>
    <row r="166" spans="2:10" x14ac:dyDescent="0.3">
      <c r="B166">
        <v>2019</v>
      </c>
      <c r="C166" t="s">
        <v>595</v>
      </c>
      <c r="D166" t="s">
        <v>159</v>
      </c>
      <c r="E166">
        <v>323</v>
      </c>
      <c r="F166">
        <v>34</v>
      </c>
      <c r="G166">
        <f>LEN(tblData[[#This Row],[Voornaam]])</f>
        <v>4</v>
      </c>
      <c r="H166" t="str">
        <f>IF(LEFT(tblData[[#This Row],[Voornaam]])="Ö", "O",LEFT(tblData[[#This Row],[Voornaam]]))</f>
        <v>G</v>
      </c>
      <c r="I1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6" t="b">
        <f>COUNTIFS(tblData[JM],tblData[[#This Row],[JM]],tblData[Voornaam],tblData[[#This Row],[Voornaam]],tblData[StijgendJN],"J")=MaxJr-MinJr</f>
        <v>0</v>
      </c>
    </row>
    <row r="167" spans="2:10" x14ac:dyDescent="0.3">
      <c r="B167">
        <v>2019</v>
      </c>
      <c r="C167" t="s">
        <v>595</v>
      </c>
      <c r="D167" t="s">
        <v>160</v>
      </c>
      <c r="E167">
        <v>118</v>
      </c>
      <c r="F167">
        <v>142</v>
      </c>
      <c r="G167">
        <f>LEN(tblData[[#This Row],[Voornaam]])</f>
        <v>5</v>
      </c>
      <c r="H167" t="str">
        <f>IF(LEFT(tblData[[#This Row],[Voornaam]])="Ö", "O",LEFT(tblData[[#This Row],[Voornaam]]))</f>
        <v>H</v>
      </c>
      <c r="I1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7" t="b">
        <f>COUNTIFS(tblData[JM],tblData[[#This Row],[JM]],tblData[Voornaam],tblData[[#This Row],[Voornaam]],tblData[StijgendJN],"J")=MaxJr-MinJr</f>
        <v>0</v>
      </c>
    </row>
    <row r="168" spans="2:10" x14ac:dyDescent="0.3">
      <c r="B168">
        <v>2019</v>
      </c>
      <c r="C168" t="s">
        <v>595</v>
      </c>
      <c r="D168" t="s">
        <v>161</v>
      </c>
      <c r="E168">
        <v>51</v>
      </c>
      <c r="F168">
        <v>318</v>
      </c>
      <c r="G168">
        <f>LEN(tblData[[#This Row],[Voornaam]])</f>
        <v>6</v>
      </c>
      <c r="H168" t="str">
        <f>IF(LEFT(tblData[[#This Row],[Voornaam]])="Ö", "O",LEFT(tblData[[#This Row],[Voornaam]]))</f>
        <v>H</v>
      </c>
      <c r="I1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8" t="b">
        <f>COUNTIFS(tblData[JM],tblData[[#This Row],[JM]],tblData[Voornaam],tblData[[#This Row],[Voornaam]],tblData[StijgendJN],"J")=MaxJr-MinJr</f>
        <v>0</v>
      </c>
    </row>
    <row r="169" spans="2:10" x14ac:dyDescent="0.3">
      <c r="B169">
        <v>2019</v>
      </c>
      <c r="C169" t="s">
        <v>595</v>
      </c>
      <c r="D169" t="s">
        <v>162</v>
      </c>
      <c r="E169">
        <v>26</v>
      </c>
      <c r="F169">
        <v>551</v>
      </c>
      <c r="G169">
        <f>LEN(tblData[[#This Row],[Voornaam]])</f>
        <v>4</v>
      </c>
      <c r="H169" t="str">
        <f>IF(LEFT(tblData[[#This Row],[Voornaam]])="Ö", "O",LEFT(tblData[[#This Row],[Voornaam]]))</f>
        <v>H</v>
      </c>
      <c r="I1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9" t="b">
        <f>COUNTIFS(tblData[JM],tblData[[#This Row],[JM]],tblData[Voornaam],tblData[[#This Row],[Voornaam]],tblData[StijgendJN],"J")=MaxJr-MinJr</f>
        <v>0</v>
      </c>
    </row>
    <row r="170" spans="2:10" x14ac:dyDescent="0.3">
      <c r="B170">
        <v>2019</v>
      </c>
      <c r="C170" t="s">
        <v>595</v>
      </c>
      <c r="D170" t="s">
        <v>163</v>
      </c>
      <c r="E170">
        <v>128</v>
      </c>
      <c r="F170">
        <v>131</v>
      </c>
      <c r="G170">
        <f>LEN(tblData[[#This Row],[Voornaam]])</f>
        <v>7</v>
      </c>
      <c r="H170" t="str">
        <f>IF(LEFT(tblData[[#This Row],[Voornaam]])="Ö", "O",LEFT(tblData[[#This Row],[Voornaam]]))</f>
        <v>H</v>
      </c>
      <c r="I1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0" t="b">
        <f>COUNTIFS(tblData[JM],tblData[[#This Row],[JM]],tblData[Voornaam],tblData[[#This Row],[Voornaam]],tblData[StijgendJN],"J")=MaxJr-MinJr</f>
        <v>0</v>
      </c>
    </row>
    <row r="171" spans="2:10" x14ac:dyDescent="0.3">
      <c r="B171">
        <v>2019</v>
      </c>
      <c r="C171" t="s">
        <v>595</v>
      </c>
      <c r="D171" t="s">
        <v>164</v>
      </c>
      <c r="E171">
        <v>211</v>
      </c>
      <c r="F171">
        <v>73</v>
      </c>
      <c r="G171">
        <f>LEN(tblData[[#This Row],[Voornaam]])</f>
        <v>5</v>
      </c>
      <c r="H171" t="str">
        <f>IF(LEFT(tblData[[#This Row],[Voornaam]])="Ö", "O",LEFT(tblData[[#This Row],[Voornaam]]))</f>
        <v>H</v>
      </c>
      <c r="I1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1" t="b">
        <f>COUNTIFS(tblData[JM],tblData[[#This Row],[JM]],tblData[Voornaam],tblData[[#This Row],[Voornaam]],tblData[StijgendJN],"J")=MaxJr-MinJr</f>
        <v>0</v>
      </c>
    </row>
    <row r="172" spans="2:10" x14ac:dyDescent="0.3">
      <c r="B172">
        <v>2019</v>
      </c>
      <c r="C172" t="s">
        <v>595</v>
      </c>
      <c r="D172" t="s">
        <v>165</v>
      </c>
      <c r="E172">
        <v>362</v>
      </c>
      <c r="F172">
        <v>28</v>
      </c>
      <c r="G172">
        <f>LEN(tblData[[#This Row],[Voornaam]])</f>
        <v>4</v>
      </c>
      <c r="H172" t="str">
        <f>IF(LEFT(tblData[[#This Row],[Voornaam]])="Ö", "O",LEFT(tblData[[#This Row],[Voornaam]]))</f>
        <v>H</v>
      </c>
      <c r="I1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2" t="b">
        <f>COUNTIFS(tblData[JM],tblData[[#This Row],[JM]],tblData[Voornaam],tblData[[#This Row],[Voornaam]],tblData[StijgendJN],"J")=MaxJr-MinJr</f>
        <v>0</v>
      </c>
    </row>
    <row r="173" spans="2:10" x14ac:dyDescent="0.3">
      <c r="B173">
        <v>2019</v>
      </c>
      <c r="C173" t="s">
        <v>595</v>
      </c>
      <c r="D173" t="s">
        <v>166</v>
      </c>
      <c r="E173">
        <v>57</v>
      </c>
      <c r="F173">
        <v>276</v>
      </c>
      <c r="G173">
        <f>LEN(tblData[[#This Row],[Voornaam]])</f>
        <v>4</v>
      </c>
      <c r="H173" t="str">
        <f>IF(LEFT(tblData[[#This Row],[Voornaam]])="Ö", "O",LEFT(tblData[[#This Row],[Voornaam]]))</f>
        <v>H</v>
      </c>
      <c r="I1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3" t="b">
        <f>COUNTIFS(tblData[JM],tblData[[#This Row],[JM]],tblData[Voornaam],tblData[[#This Row],[Voornaam]],tblData[StijgendJN],"J")=MaxJr-MinJr</f>
        <v>0</v>
      </c>
    </row>
    <row r="174" spans="2:10" x14ac:dyDescent="0.3">
      <c r="B174">
        <v>2019</v>
      </c>
      <c r="C174" t="s">
        <v>595</v>
      </c>
      <c r="D174" t="s">
        <v>167</v>
      </c>
      <c r="E174">
        <v>94</v>
      </c>
      <c r="F174">
        <v>190</v>
      </c>
      <c r="G174">
        <f>LEN(tblData[[#This Row],[Voornaam]])</f>
        <v>3</v>
      </c>
      <c r="H174" t="str">
        <f>IF(LEFT(tblData[[#This Row],[Voornaam]])="Ö", "O",LEFT(tblData[[#This Row],[Voornaam]]))</f>
        <v>I</v>
      </c>
      <c r="I1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4" t="b">
        <f>COUNTIFS(tblData[JM],tblData[[#This Row],[JM]],tblData[Voornaam],tblData[[#This Row],[Voornaam]],tblData[StijgendJN],"J")=MaxJr-MinJr</f>
        <v>0</v>
      </c>
    </row>
    <row r="175" spans="2:10" x14ac:dyDescent="0.3">
      <c r="B175">
        <v>2019</v>
      </c>
      <c r="C175" t="s">
        <v>595</v>
      </c>
      <c r="D175" t="s">
        <v>168</v>
      </c>
      <c r="E175">
        <v>98</v>
      </c>
      <c r="F175">
        <v>185</v>
      </c>
      <c r="G175">
        <f>LEN(tblData[[#This Row],[Voornaam]])</f>
        <v>7</v>
      </c>
      <c r="H175" t="str">
        <f>IF(LEFT(tblData[[#This Row],[Voornaam]])="Ö", "O",LEFT(tblData[[#This Row],[Voornaam]]))</f>
        <v>I</v>
      </c>
      <c r="I1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5" t="b">
        <f>COUNTIFS(tblData[JM],tblData[[#This Row],[JM]],tblData[Voornaam],tblData[[#This Row],[Voornaam]],tblData[StijgendJN],"J")=MaxJr-MinJr</f>
        <v>0</v>
      </c>
    </row>
    <row r="176" spans="2:10" x14ac:dyDescent="0.3">
      <c r="B176">
        <v>2019</v>
      </c>
      <c r="C176" t="s">
        <v>595</v>
      </c>
      <c r="D176" t="s">
        <v>169</v>
      </c>
      <c r="E176">
        <v>33</v>
      </c>
      <c r="F176">
        <v>460</v>
      </c>
      <c r="G176">
        <f>LEN(tblData[[#This Row],[Voornaam]])</f>
        <v>5</v>
      </c>
      <c r="H176" t="str">
        <f>IF(LEFT(tblData[[#This Row],[Voornaam]])="Ö", "O",LEFT(tblData[[#This Row],[Voornaam]]))</f>
        <v>I</v>
      </c>
      <c r="I1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6" t="b">
        <f>COUNTIFS(tblData[JM],tblData[[#This Row],[JM]],tblData[Voornaam],tblData[[#This Row],[Voornaam]],tblData[StijgendJN],"J")=MaxJr-MinJr</f>
        <v>0</v>
      </c>
    </row>
    <row r="177" spans="2:10" x14ac:dyDescent="0.3">
      <c r="B177">
        <v>2019</v>
      </c>
      <c r="C177" t="s">
        <v>595</v>
      </c>
      <c r="D177" t="s">
        <v>170</v>
      </c>
      <c r="E177">
        <v>30</v>
      </c>
      <c r="F177">
        <v>498</v>
      </c>
      <c r="G177">
        <f>LEN(tblData[[#This Row],[Voornaam]])</f>
        <v>4</v>
      </c>
      <c r="H177" t="str">
        <f>IF(LEFT(tblData[[#This Row],[Voornaam]])="Ö", "O",LEFT(tblData[[#This Row],[Voornaam]]))</f>
        <v>I</v>
      </c>
      <c r="I1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7" t="b">
        <f>COUNTIFS(tblData[JM],tblData[[#This Row],[JM]],tblData[Voornaam],tblData[[#This Row],[Voornaam]],tblData[StijgendJN],"J")=MaxJr-MinJr</f>
        <v>0</v>
      </c>
    </row>
    <row r="178" spans="2:10" x14ac:dyDescent="0.3">
      <c r="B178">
        <v>2019</v>
      </c>
      <c r="C178" t="s">
        <v>595</v>
      </c>
      <c r="D178" t="s">
        <v>171</v>
      </c>
      <c r="E178">
        <v>51</v>
      </c>
      <c r="F178">
        <v>318</v>
      </c>
      <c r="G178">
        <f>LEN(tblData[[#This Row],[Voornaam]])</f>
        <v>4</v>
      </c>
      <c r="H178" t="str">
        <f>IF(LEFT(tblData[[#This Row],[Voornaam]])="Ö", "O",LEFT(tblData[[#This Row],[Voornaam]]))</f>
        <v>I</v>
      </c>
      <c r="I1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8" t="b">
        <f>COUNTIFS(tblData[JM],tblData[[#This Row],[JM]],tblData[Voornaam],tblData[[#This Row],[Voornaam]],tblData[StijgendJN],"J")=MaxJr-MinJr</f>
        <v>1</v>
      </c>
    </row>
    <row r="179" spans="2:10" x14ac:dyDescent="0.3">
      <c r="B179">
        <v>2019</v>
      </c>
      <c r="C179" t="s">
        <v>595</v>
      </c>
      <c r="D179" t="s">
        <v>172</v>
      </c>
      <c r="E179">
        <v>31</v>
      </c>
      <c r="F179">
        <v>483</v>
      </c>
      <c r="G179">
        <f>LEN(tblData[[#This Row],[Voornaam]])</f>
        <v>5</v>
      </c>
      <c r="H179" t="str">
        <f>IF(LEFT(tblData[[#This Row],[Voornaam]])="Ö", "O",LEFT(tblData[[#This Row],[Voornaam]]))</f>
        <v>I</v>
      </c>
      <c r="I1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9" t="b">
        <f>COUNTIFS(tblData[JM],tblData[[#This Row],[JM]],tblData[Voornaam],tblData[[#This Row],[Voornaam]],tblData[StijgendJN],"J")=MaxJr-MinJr</f>
        <v>0</v>
      </c>
    </row>
    <row r="180" spans="2:10" x14ac:dyDescent="0.3">
      <c r="B180">
        <v>2019</v>
      </c>
      <c r="C180" t="s">
        <v>595</v>
      </c>
      <c r="D180" t="s">
        <v>173</v>
      </c>
      <c r="E180">
        <v>95</v>
      </c>
      <c r="F180">
        <v>189</v>
      </c>
      <c r="G180">
        <f>LEN(tblData[[#This Row],[Voornaam]])</f>
        <v>5</v>
      </c>
      <c r="H180" t="str">
        <f>IF(LEFT(tblData[[#This Row],[Voornaam]])="Ö", "O",LEFT(tblData[[#This Row],[Voornaam]]))</f>
        <v>I</v>
      </c>
      <c r="I1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0" t="b">
        <f>COUNTIFS(tblData[JM],tblData[[#This Row],[JM]],tblData[Voornaam],tblData[[#This Row],[Voornaam]],tblData[StijgendJN],"J")=MaxJr-MinJr</f>
        <v>0</v>
      </c>
    </row>
    <row r="181" spans="2:10" x14ac:dyDescent="0.3">
      <c r="B181">
        <v>2019</v>
      </c>
      <c r="C181" t="s">
        <v>595</v>
      </c>
      <c r="D181" t="s">
        <v>174</v>
      </c>
      <c r="E181">
        <v>108</v>
      </c>
      <c r="F181">
        <v>160</v>
      </c>
      <c r="G181">
        <f>LEN(tblData[[#This Row],[Voornaam]])</f>
        <v>5</v>
      </c>
      <c r="H181" t="str">
        <f>IF(LEFT(tblData[[#This Row],[Voornaam]])="Ö", "O",LEFT(tblData[[#This Row],[Voornaam]]))</f>
        <v>I</v>
      </c>
      <c r="I1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1" t="b">
        <f>COUNTIFS(tblData[JM],tblData[[#This Row],[JM]],tblData[Voornaam],tblData[[#This Row],[Voornaam]],tblData[StijgendJN],"J")=MaxJr-MinJr</f>
        <v>0</v>
      </c>
    </row>
    <row r="182" spans="2:10" x14ac:dyDescent="0.3">
      <c r="B182">
        <v>2019</v>
      </c>
      <c r="C182" t="s">
        <v>595</v>
      </c>
      <c r="D182" t="s">
        <v>175</v>
      </c>
      <c r="E182">
        <v>37</v>
      </c>
      <c r="F182">
        <v>425</v>
      </c>
      <c r="G182">
        <f>LEN(tblData[[#This Row],[Voornaam]])</f>
        <v>3</v>
      </c>
      <c r="H182" t="str">
        <f>IF(LEFT(tblData[[#This Row],[Voornaam]])="Ö", "O",LEFT(tblData[[#This Row],[Voornaam]]))</f>
        <v>I</v>
      </c>
      <c r="I1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2" t="b">
        <f>COUNTIFS(tblData[JM],tblData[[#This Row],[JM]],tblData[Voornaam],tblData[[#This Row],[Voornaam]],tblData[StijgendJN],"J")=MaxJr-MinJr</f>
        <v>0</v>
      </c>
    </row>
    <row r="183" spans="2:10" x14ac:dyDescent="0.3">
      <c r="B183">
        <v>2019</v>
      </c>
      <c r="C183" t="s">
        <v>595</v>
      </c>
      <c r="D183" t="s">
        <v>176</v>
      </c>
      <c r="E183">
        <v>51</v>
      </c>
      <c r="F183">
        <v>318</v>
      </c>
      <c r="G183">
        <f>LEN(tblData[[#This Row],[Voornaam]])</f>
        <v>5</v>
      </c>
      <c r="H183" t="str">
        <f>IF(LEFT(tblData[[#This Row],[Voornaam]])="Ö", "O",LEFT(tblData[[#This Row],[Voornaam]]))</f>
        <v>I</v>
      </c>
      <c r="I1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3" t="b">
        <f>COUNTIFS(tblData[JM],tblData[[#This Row],[JM]],tblData[Voornaam],tblData[[#This Row],[Voornaam]],tblData[StijgendJN],"J")=MaxJr-MinJr</f>
        <v>1</v>
      </c>
    </row>
    <row r="184" spans="2:10" x14ac:dyDescent="0.3">
      <c r="B184">
        <v>2019</v>
      </c>
      <c r="C184" t="s">
        <v>595</v>
      </c>
      <c r="D184" t="s">
        <v>177</v>
      </c>
      <c r="E184">
        <v>41</v>
      </c>
      <c r="F184">
        <v>389</v>
      </c>
      <c r="G184">
        <f>LEN(tblData[[#This Row],[Voornaam]])</f>
        <v>6</v>
      </c>
      <c r="H184" t="str">
        <f>IF(LEFT(tblData[[#This Row],[Voornaam]])="Ö", "O",LEFT(tblData[[#This Row],[Voornaam]]))</f>
        <v>I</v>
      </c>
      <c r="I1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4" t="b">
        <f>COUNTIFS(tblData[JM],tblData[[#This Row],[JM]],tblData[Voornaam],tblData[[#This Row],[Voornaam]],tblData[StijgendJN],"J")=MaxJr-MinJr</f>
        <v>0</v>
      </c>
    </row>
    <row r="185" spans="2:10" x14ac:dyDescent="0.3">
      <c r="B185">
        <v>2019</v>
      </c>
      <c r="C185" t="s">
        <v>595</v>
      </c>
      <c r="D185" t="s">
        <v>178</v>
      </c>
      <c r="E185">
        <v>42</v>
      </c>
      <c r="F185">
        <v>382</v>
      </c>
      <c r="G185">
        <f>LEN(tblData[[#This Row],[Voornaam]])</f>
        <v>6</v>
      </c>
      <c r="H185" t="str">
        <f>IF(LEFT(tblData[[#This Row],[Voornaam]])="Ö", "O",LEFT(tblData[[#This Row],[Voornaam]]))</f>
        <v>I</v>
      </c>
      <c r="I1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5" t="b">
        <f>COUNTIFS(tblData[JM],tblData[[#This Row],[JM]],tblData[Voornaam],tblData[[#This Row],[Voornaam]],tblData[StijgendJN],"J")=MaxJr-MinJr</f>
        <v>0</v>
      </c>
    </row>
    <row r="186" spans="2:10" x14ac:dyDescent="0.3">
      <c r="B186">
        <v>2019</v>
      </c>
      <c r="C186" t="s">
        <v>595</v>
      </c>
      <c r="D186" t="s">
        <v>179</v>
      </c>
      <c r="E186">
        <v>73</v>
      </c>
      <c r="F186">
        <v>228</v>
      </c>
      <c r="G186">
        <f>LEN(tblData[[#This Row],[Voornaam]])</f>
        <v>4</v>
      </c>
      <c r="H186" t="str">
        <f>IF(LEFT(tblData[[#This Row],[Voornaam]])="Ö", "O",LEFT(tblData[[#This Row],[Voornaam]]))</f>
        <v>I</v>
      </c>
      <c r="I1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6" t="b">
        <f>COUNTIFS(tblData[JM],tblData[[#This Row],[JM]],tblData[Voornaam],tblData[[#This Row],[Voornaam]],tblData[StijgendJN],"J")=MaxJr-MinJr</f>
        <v>0</v>
      </c>
    </row>
    <row r="187" spans="2:10" x14ac:dyDescent="0.3">
      <c r="B187">
        <v>2019</v>
      </c>
      <c r="C187" t="s">
        <v>595</v>
      </c>
      <c r="D187" t="s">
        <v>180</v>
      </c>
      <c r="E187">
        <v>57</v>
      </c>
      <c r="F187">
        <v>276</v>
      </c>
      <c r="G187">
        <f>LEN(tblData[[#This Row],[Voornaam]])</f>
        <v>4</v>
      </c>
      <c r="H187" t="str">
        <f>IF(LEFT(tblData[[#This Row],[Voornaam]])="Ö", "O",LEFT(tblData[[#This Row],[Voornaam]]))</f>
        <v>I</v>
      </c>
      <c r="I1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7" t="b">
        <f>COUNTIFS(tblData[JM],tblData[[#This Row],[JM]],tblData[Voornaam],tblData[[#This Row],[Voornaam]],tblData[StijgendJN],"J")=MaxJr-MinJr</f>
        <v>0</v>
      </c>
    </row>
    <row r="188" spans="2:10" x14ac:dyDescent="0.3">
      <c r="B188">
        <v>2019</v>
      </c>
      <c r="C188" t="s">
        <v>595</v>
      </c>
      <c r="D188" t="s">
        <v>181</v>
      </c>
      <c r="E188">
        <v>56</v>
      </c>
      <c r="F188">
        <v>282</v>
      </c>
      <c r="G188">
        <f>LEN(tblData[[#This Row],[Voornaam]])</f>
        <v>3</v>
      </c>
      <c r="H188" t="str">
        <f>IF(LEFT(tblData[[#This Row],[Voornaam]])="Ö", "O",LEFT(tblData[[#This Row],[Voornaam]]))</f>
        <v>I</v>
      </c>
      <c r="I1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8" t="b">
        <f>COUNTIFS(tblData[JM],tblData[[#This Row],[JM]],tblData[Voornaam],tblData[[#This Row],[Voornaam]],tblData[StijgendJN],"J")=MaxJr-MinJr</f>
        <v>0</v>
      </c>
    </row>
    <row r="189" spans="2:10" x14ac:dyDescent="0.3">
      <c r="B189">
        <v>2019</v>
      </c>
      <c r="C189" t="s">
        <v>595</v>
      </c>
      <c r="D189" t="s">
        <v>182</v>
      </c>
      <c r="E189">
        <v>220</v>
      </c>
      <c r="F189">
        <v>61</v>
      </c>
      <c r="G189">
        <f>LEN(tblData[[#This Row],[Voornaam]])</f>
        <v>4</v>
      </c>
      <c r="H189" t="str">
        <f>IF(LEFT(tblData[[#This Row],[Voornaam]])="Ö", "O",LEFT(tblData[[#This Row],[Voornaam]]))</f>
        <v>J</v>
      </c>
      <c r="I1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9" t="b">
        <f>COUNTIFS(tblData[JM],tblData[[#This Row],[JM]],tblData[Voornaam],tblData[[#This Row],[Voornaam]],tblData[StijgendJN],"J")=MaxJr-MinJr</f>
        <v>1</v>
      </c>
    </row>
    <row r="190" spans="2:10" x14ac:dyDescent="0.3">
      <c r="B190">
        <v>2019</v>
      </c>
      <c r="C190" t="s">
        <v>595</v>
      </c>
      <c r="D190" t="s">
        <v>183</v>
      </c>
      <c r="E190">
        <v>333</v>
      </c>
      <c r="F190">
        <v>31</v>
      </c>
      <c r="G190">
        <f>LEN(tblData[[#This Row],[Voornaam]])</f>
        <v>4</v>
      </c>
      <c r="H190" t="str">
        <f>IF(LEFT(tblData[[#This Row],[Voornaam]])="Ö", "O",LEFT(tblData[[#This Row],[Voornaam]]))</f>
        <v>J</v>
      </c>
      <c r="I1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0" t="b">
        <f>COUNTIFS(tblData[JM],tblData[[#This Row],[JM]],tblData[Voornaam],tblData[[#This Row],[Voornaam]],tblData[StijgendJN],"J")=MaxJr-MinJr</f>
        <v>0</v>
      </c>
    </row>
    <row r="191" spans="2:10" x14ac:dyDescent="0.3">
      <c r="B191">
        <v>2019</v>
      </c>
      <c r="C191" t="s">
        <v>595</v>
      </c>
      <c r="D191" t="s">
        <v>184</v>
      </c>
      <c r="E191">
        <v>54</v>
      </c>
      <c r="F191">
        <v>299</v>
      </c>
      <c r="G191">
        <f>LEN(tblData[[#This Row],[Voornaam]])</f>
        <v>7</v>
      </c>
      <c r="H191" t="str">
        <f>IF(LEFT(tblData[[#This Row],[Voornaam]])="Ö", "O",LEFT(tblData[[#This Row],[Voornaam]]))</f>
        <v>J</v>
      </c>
      <c r="I1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1" t="b">
        <f>COUNTIFS(tblData[JM],tblData[[#This Row],[JM]],tblData[Voornaam],tblData[[#This Row],[Voornaam]],tblData[StijgendJN],"J")=MaxJr-MinJr</f>
        <v>1</v>
      </c>
    </row>
    <row r="192" spans="2:10" x14ac:dyDescent="0.3">
      <c r="B192">
        <v>2019</v>
      </c>
      <c r="C192" t="s">
        <v>595</v>
      </c>
      <c r="D192" t="s">
        <v>185</v>
      </c>
      <c r="E192">
        <v>136</v>
      </c>
      <c r="F192">
        <v>118</v>
      </c>
      <c r="G192">
        <f>LEN(tblData[[#This Row],[Voornaam]])</f>
        <v>5</v>
      </c>
      <c r="H192" t="str">
        <f>IF(LEFT(tblData[[#This Row],[Voornaam]])="Ö", "O",LEFT(tblData[[#This Row],[Voornaam]]))</f>
        <v>J</v>
      </c>
      <c r="I1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2" t="b">
        <f>COUNTIFS(tblData[JM],tblData[[#This Row],[JM]],tblData[Voornaam],tblData[[#This Row],[Voornaam]],tblData[StijgendJN],"J")=MaxJr-MinJr</f>
        <v>0</v>
      </c>
    </row>
    <row r="193" spans="2:10" x14ac:dyDescent="0.3">
      <c r="B193">
        <v>2019</v>
      </c>
      <c r="C193" t="s">
        <v>595</v>
      </c>
      <c r="D193" t="s">
        <v>186</v>
      </c>
      <c r="E193">
        <v>33</v>
      </c>
      <c r="F193">
        <v>460</v>
      </c>
      <c r="G193">
        <f>LEN(tblData[[#This Row],[Voornaam]])</f>
        <v>7</v>
      </c>
      <c r="H193" t="str">
        <f>IF(LEFT(tblData[[#This Row],[Voornaam]])="Ö", "O",LEFT(tblData[[#This Row],[Voornaam]]))</f>
        <v>J</v>
      </c>
      <c r="I1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3" t="b">
        <f>COUNTIFS(tblData[JM],tblData[[#This Row],[JM]],tblData[Voornaam],tblData[[#This Row],[Voornaam]],tblData[StijgendJN],"J")=MaxJr-MinJr</f>
        <v>0</v>
      </c>
    </row>
    <row r="194" spans="2:10" x14ac:dyDescent="0.3">
      <c r="B194">
        <v>2019</v>
      </c>
      <c r="C194" t="s">
        <v>595</v>
      </c>
      <c r="D194" t="s">
        <v>187</v>
      </c>
      <c r="E194">
        <v>28</v>
      </c>
      <c r="F194">
        <v>517</v>
      </c>
      <c r="G194">
        <f>LEN(tblData[[#This Row],[Voornaam]])</f>
        <v>5</v>
      </c>
      <c r="H194" t="str">
        <f>IF(LEFT(tblData[[#This Row],[Voornaam]])="Ö", "O",LEFT(tblData[[#This Row],[Voornaam]]))</f>
        <v>J</v>
      </c>
      <c r="I1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4" t="b">
        <f>COUNTIFS(tblData[JM],tblData[[#This Row],[JM]],tblData[Voornaam],tblData[[#This Row],[Voornaam]],tblData[StijgendJN],"J")=MaxJr-MinJr</f>
        <v>0</v>
      </c>
    </row>
    <row r="195" spans="2:10" x14ac:dyDescent="0.3">
      <c r="B195">
        <v>2019</v>
      </c>
      <c r="C195" t="s">
        <v>595</v>
      </c>
      <c r="D195" t="s">
        <v>188</v>
      </c>
      <c r="E195">
        <v>28</v>
      </c>
      <c r="F195">
        <v>517</v>
      </c>
      <c r="G195">
        <f>LEN(tblData[[#This Row],[Voornaam]])</f>
        <v>5</v>
      </c>
      <c r="H195" t="str">
        <f>IF(LEFT(tblData[[#This Row],[Voornaam]])="Ö", "O",LEFT(tblData[[#This Row],[Voornaam]]))</f>
        <v>J</v>
      </c>
      <c r="I1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5" t="b">
        <f>COUNTIFS(tblData[JM],tblData[[#This Row],[JM]],tblData[Voornaam],tblData[[#This Row],[Voornaam]],tblData[StijgendJN],"J")=MaxJr-MinJr</f>
        <v>0</v>
      </c>
    </row>
    <row r="196" spans="2:10" x14ac:dyDescent="0.3">
      <c r="B196">
        <v>2019</v>
      </c>
      <c r="C196" t="s">
        <v>595</v>
      </c>
      <c r="D196" t="s">
        <v>189</v>
      </c>
      <c r="E196">
        <v>63</v>
      </c>
      <c r="F196">
        <v>252</v>
      </c>
      <c r="G196">
        <f>LEN(tblData[[#This Row],[Voornaam]])</f>
        <v>6</v>
      </c>
      <c r="H196" t="str">
        <f>IF(LEFT(tblData[[#This Row],[Voornaam]])="Ö", "O",LEFT(tblData[[#This Row],[Voornaam]]))</f>
        <v>J</v>
      </c>
      <c r="I1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6" t="b">
        <f>COUNTIFS(tblData[JM],tblData[[#This Row],[JM]],tblData[Voornaam],tblData[[#This Row],[Voornaam]],tblData[StijgendJN],"J")=MaxJr-MinJr</f>
        <v>0</v>
      </c>
    </row>
    <row r="197" spans="2:10" x14ac:dyDescent="0.3">
      <c r="B197">
        <v>2019</v>
      </c>
      <c r="C197" t="s">
        <v>595</v>
      </c>
      <c r="D197" t="s">
        <v>190</v>
      </c>
      <c r="E197">
        <v>192</v>
      </c>
      <c r="F197">
        <v>84</v>
      </c>
      <c r="G197">
        <f>LEN(tblData[[#This Row],[Voornaam]])</f>
        <v>4</v>
      </c>
      <c r="H197" t="str">
        <f>IF(LEFT(tblData[[#This Row],[Voornaam]])="Ö", "O",LEFT(tblData[[#This Row],[Voornaam]]))</f>
        <v>J</v>
      </c>
      <c r="I1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7" t="b">
        <f>COUNTIFS(tblData[JM],tblData[[#This Row],[JM]],tblData[Voornaam],tblData[[#This Row],[Voornaam]],tblData[StijgendJN],"J")=MaxJr-MinJr</f>
        <v>0</v>
      </c>
    </row>
    <row r="198" spans="2:10" x14ac:dyDescent="0.3">
      <c r="B198">
        <v>2019</v>
      </c>
      <c r="C198" t="s">
        <v>595</v>
      </c>
      <c r="D198" t="s">
        <v>191</v>
      </c>
      <c r="E198">
        <v>30</v>
      </c>
      <c r="F198">
        <v>498</v>
      </c>
      <c r="G198">
        <f>LEN(tblData[[#This Row],[Voornaam]])</f>
        <v>5</v>
      </c>
      <c r="H198" t="str">
        <f>IF(LEFT(tblData[[#This Row],[Voornaam]])="Ö", "O",LEFT(tblData[[#This Row],[Voornaam]]))</f>
        <v>J</v>
      </c>
      <c r="I1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8" t="b">
        <f>COUNTIFS(tblData[JM],tblData[[#This Row],[JM]],tblData[Voornaam],tblData[[#This Row],[Voornaam]],tblData[StijgendJN],"J")=MaxJr-MinJr</f>
        <v>0</v>
      </c>
    </row>
    <row r="199" spans="2:10" x14ac:dyDescent="0.3">
      <c r="B199">
        <v>2019</v>
      </c>
      <c r="C199" t="s">
        <v>595</v>
      </c>
      <c r="D199" t="s">
        <v>192</v>
      </c>
      <c r="E199">
        <v>47</v>
      </c>
      <c r="F199">
        <v>341</v>
      </c>
      <c r="G199">
        <f>LEN(tblData[[#This Row],[Voornaam]])</f>
        <v>5</v>
      </c>
      <c r="H199" t="str">
        <f>IF(LEFT(tblData[[#This Row],[Voornaam]])="Ö", "O",LEFT(tblData[[#This Row],[Voornaam]]))</f>
        <v>J</v>
      </c>
      <c r="I1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9" t="b">
        <f>COUNTIFS(tblData[JM],tblData[[#This Row],[JM]],tblData[Voornaam],tblData[[#This Row],[Voornaam]],tblData[StijgendJN],"J")=MaxJr-MinJr</f>
        <v>0</v>
      </c>
    </row>
    <row r="200" spans="2:10" x14ac:dyDescent="0.3">
      <c r="B200">
        <v>2019</v>
      </c>
      <c r="C200" t="s">
        <v>595</v>
      </c>
      <c r="D200" t="s">
        <v>193</v>
      </c>
      <c r="E200">
        <v>576</v>
      </c>
      <c r="F200">
        <v>8</v>
      </c>
      <c r="G200">
        <f>LEN(tblData[[#This Row],[Voornaam]])</f>
        <v>5</v>
      </c>
      <c r="H200" t="str">
        <f>IF(LEFT(tblData[[#This Row],[Voornaam]])="Ö", "O",LEFT(tblData[[#This Row],[Voornaam]]))</f>
        <v>J</v>
      </c>
      <c r="I2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0" t="b">
        <f>COUNTIFS(tblData[JM],tblData[[#This Row],[JM]],tblData[Voornaam],tblData[[#This Row],[Voornaam]],tblData[StijgendJN],"J")=MaxJr-MinJr</f>
        <v>1</v>
      </c>
    </row>
    <row r="201" spans="2:10" x14ac:dyDescent="0.3">
      <c r="B201">
        <v>2019</v>
      </c>
      <c r="C201" t="s">
        <v>595</v>
      </c>
      <c r="D201" t="s">
        <v>194</v>
      </c>
      <c r="E201">
        <v>106</v>
      </c>
      <c r="F201">
        <v>164</v>
      </c>
      <c r="G201">
        <f>LEN(tblData[[#This Row],[Voornaam]])</f>
        <v>5</v>
      </c>
      <c r="H201" t="str">
        <f>IF(LEFT(tblData[[#This Row],[Voornaam]])="Ö", "O",LEFT(tblData[[#This Row],[Voornaam]]))</f>
        <v>J</v>
      </c>
      <c r="I2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1" t="b">
        <f>COUNTIFS(tblData[JM],tblData[[#This Row],[JM]],tblData[Voornaam],tblData[[#This Row],[Voornaam]],tblData[StijgendJN],"J")=MaxJr-MinJr</f>
        <v>0</v>
      </c>
    </row>
    <row r="202" spans="2:10" x14ac:dyDescent="0.3">
      <c r="B202">
        <v>2019</v>
      </c>
      <c r="C202" t="s">
        <v>595</v>
      </c>
      <c r="D202" t="s">
        <v>195</v>
      </c>
      <c r="E202">
        <v>299</v>
      </c>
      <c r="F202">
        <v>40</v>
      </c>
      <c r="G202">
        <f>LEN(tblData[[#This Row],[Voornaam]])</f>
        <v>3</v>
      </c>
      <c r="H202" t="str">
        <f>IF(LEFT(tblData[[#This Row],[Voornaam]])="Ö", "O",LEFT(tblData[[#This Row],[Voornaam]]))</f>
        <v>J</v>
      </c>
      <c r="I2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2" t="b">
        <f>COUNTIFS(tblData[JM],tblData[[#This Row],[JM]],tblData[Voornaam],tblData[[#This Row],[Voornaam]],tblData[StijgendJN],"J")=MaxJr-MinJr</f>
        <v>0</v>
      </c>
    </row>
    <row r="203" spans="2:10" x14ac:dyDescent="0.3">
      <c r="B203">
        <v>2019</v>
      </c>
      <c r="C203" t="s">
        <v>595</v>
      </c>
      <c r="D203" t="s">
        <v>196</v>
      </c>
      <c r="E203">
        <v>93</v>
      </c>
      <c r="F203">
        <v>193</v>
      </c>
      <c r="G203">
        <f>LEN(tblData[[#This Row],[Voornaam]])</f>
        <v>4</v>
      </c>
      <c r="H203" t="str">
        <f>IF(LEFT(tblData[[#This Row],[Voornaam]])="Ö", "O",LEFT(tblData[[#This Row],[Voornaam]]))</f>
        <v>J</v>
      </c>
      <c r="I2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3" t="b">
        <f>COUNTIFS(tblData[JM],tblData[[#This Row],[JM]],tblData[Voornaam],tblData[[#This Row],[Voornaam]],tblData[StijgendJN],"J")=MaxJr-MinJr</f>
        <v>0</v>
      </c>
    </row>
    <row r="204" spans="2:10" x14ac:dyDescent="0.3">
      <c r="B204">
        <v>2019</v>
      </c>
      <c r="C204" t="s">
        <v>595</v>
      </c>
      <c r="D204" t="s">
        <v>197</v>
      </c>
      <c r="E204">
        <v>218</v>
      </c>
      <c r="F204">
        <v>65</v>
      </c>
      <c r="G204">
        <f>LEN(tblData[[#This Row],[Voornaam]])</f>
        <v>5</v>
      </c>
      <c r="H204" t="str">
        <f>IF(LEFT(tblData[[#This Row],[Voornaam]])="Ö", "O",LEFT(tblData[[#This Row],[Voornaam]]))</f>
        <v>J</v>
      </c>
      <c r="I2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4" t="b">
        <f>COUNTIFS(tblData[JM],tblData[[#This Row],[JM]],tblData[Voornaam],tblData[[#This Row],[Voornaam]],tblData[StijgendJN],"J")=MaxJr-MinJr</f>
        <v>0</v>
      </c>
    </row>
    <row r="205" spans="2:10" x14ac:dyDescent="0.3">
      <c r="B205">
        <v>2019</v>
      </c>
      <c r="C205" t="s">
        <v>595</v>
      </c>
      <c r="D205" t="s">
        <v>198</v>
      </c>
      <c r="E205">
        <v>115</v>
      </c>
      <c r="F205">
        <v>151</v>
      </c>
      <c r="G205">
        <f>LEN(tblData[[#This Row],[Voornaam]])</f>
        <v>6</v>
      </c>
      <c r="H205" t="str">
        <f>IF(LEFT(tblData[[#This Row],[Voornaam]])="Ö", "O",LEFT(tblData[[#This Row],[Voornaam]]))</f>
        <v>J</v>
      </c>
      <c r="I2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5" t="b">
        <f>COUNTIFS(tblData[JM],tblData[[#This Row],[JM]],tblData[Voornaam],tblData[[#This Row],[Voornaam]],tblData[StijgendJN],"J")=MaxJr-MinJr</f>
        <v>0</v>
      </c>
    </row>
    <row r="206" spans="2:10" x14ac:dyDescent="0.3">
      <c r="B206">
        <v>2019</v>
      </c>
      <c r="C206" t="s">
        <v>595</v>
      </c>
      <c r="D206" t="s">
        <v>199</v>
      </c>
      <c r="E206">
        <v>39</v>
      </c>
      <c r="F206">
        <v>409</v>
      </c>
      <c r="G206">
        <f>LEN(tblData[[#This Row],[Voornaam]])</f>
        <v>4</v>
      </c>
      <c r="H206" t="str">
        <f>IF(LEFT(tblData[[#This Row],[Voornaam]])="Ö", "O",LEFT(tblData[[#This Row],[Voornaam]]))</f>
        <v>J</v>
      </c>
      <c r="I2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6" t="b">
        <f>COUNTIFS(tblData[JM],tblData[[#This Row],[JM]],tblData[Voornaam],tblData[[#This Row],[Voornaam]],tblData[StijgendJN],"J")=MaxJr-MinJr</f>
        <v>0</v>
      </c>
    </row>
    <row r="207" spans="2:10" x14ac:dyDescent="0.3">
      <c r="B207">
        <v>2019</v>
      </c>
      <c r="C207" t="s">
        <v>595</v>
      </c>
      <c r="D207" t="s">
        <v>200</v>
      </c>
      <c r="E207">
        <v>234</v>
      </c>
      <c r="F207">
        <v>60</v>
      </c>
      <c r="G207">
        <f>LEN(tblData[[#This Row],[Voornaam]])</f>
        <v>3</v>
      </c>
      <c r="H207" t="str">
        <f>IF(LEFT(tblData[[#This Row],[Voornaam]])="Ö", "O",LEFT(tblData[[#This Row],[Voornaam]]))</f>
        <v>J</v>
      </c>
      <c r="I2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7" t="b">
        <f>COUNTIFS(tblData[JM],tblData[[#This Row],[JM]],tblData[Voornaam],tblData[[#This Row],[Voornaam]],tblData[StijgendJN],"J")=MaxJr-MinJr</f>
        <v>0</v>
      </c>
    </row>
    <row r="208" spans="2:10" x14ac:dyDescent="0.3">
      <c r="B208">
        <v>2019</v>
      </c>
      <c r="C208" t="s">
        <v>595</v>
      </c>
      <c r="D208" t="s">
        <v>201</v>
      </c>
      <c r="E208">
        <v>28</v>
      </c>
      <c r="F208">
        <v>517</v>
      </c>
      <c r="G208">
        <f>LEN(tblData[[#This Row],[Voornaam]])</f>
        <v>5</v>
      </c>
      <c r="H208" t="str">
        <f>IF(LEFT(tblData[[#This Row],[Voornaam]])="Ö", "O",LEFT(tblData[[#This Row],[Voornaam]]))</f>
        <v>J</v>
      </c>
      <c r="I2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8" t="b">
        <f>COUNTIFS(tblData[JM],tblData[[#This Row],[JM]],tblData[Voornaam],tblData[[#This Row],[Voornaam]],tblData[StijgendJN],"J")=MaxJr-MinJr</f>
        <v>0</v>
      </c>
    </row>
    <row r="209" spans="2:10" x14ac:dyDescent="0.3">
      <c r="B209">
        <v>2019</v>
      </c>
      <c r="C209" t="s">
        <v>595</v>
      </c>
      <c r="D209" t="s">
        <v>202</v>
      </c>
      <c r="E209">
        <v>238</v>
      </c>
      <c r="F209">
        <v>56</v>
      </c>
      <c r="G209">
        <f>LEN(tblData[[#This Row],[Voornaam]])</f>
        <v>4</v>
      </c>
      <c r="H209" t="str">
        <f>IF(LEFT(tblData[[#This Row],[Voornaam]])="Ö", "O",LEFT(tblData[[#This Row],[Voornaam]]))</f>
        <v>J</v>
      </c>
      <c r="I2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9" t="b">
        <f>COUNTIFS(tblData[JM],tblData[[#This Row],[JM]],tblData[Voornaam],tblData[[#This Row],[Voornaam]],tblData[StijgendJN],"J")=MaxJr-MinJr</f>
        <v>1</v>
      </c>
    </row>
    <row r="210" spans="2:10" x14ac:dyDescent="0.3">
      <c r="B210">
        <v>2019</v>
      </c>
      <c r="C210" t="s">
        <v>595</v>
      </c>
      <c r="D210" t="s">
        <v>203</v>
      </c>
      <c r="E210">
        <v>90</v>
      </c>
      <c r="F210">
        <v>200</v>
      </c>
      <c r="G210">
        <f>LEN(tblData[[#This Row],[Voornaam]])</f>
        <v>3</v>
      </c>
      <c r="H210" t="str">
        <f>IF(LEFT(tblData[[#This Row],[Voornaam]])="Ö", "O",LEFT(tblData[[#This Row],[Voornaam]]))</f>
        <v>J</v>
      </c>
      <c r="I2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0" t="b">
        <f>COUNTIFS(tblData[JM],tblData[[#This Row],[JM]],tblData[Voornaam],tblData[[#This Row],[Voornaam]],tblData[StijgendJN],"J")=MaxJr-MinJr</f>
        <v>0</v>
      </c>
    </row>
    <row r="211" spans="2:10" x14ac:dyDescent="0.3">
      <c r="B211">
        <v>2019</v>
      </c>
      <c r="C211" t="s">
        <v>595</v>
      </c>
      <c r="D211" t="s">
        <v>204</v>
      </c>
      <c r="E211">
        <v>87</v>
      </c>
      <c r="F211">
        <v>209</v>
      </c>
      <c r="G211">
        <f>LEN(tblData[[#This Row],[Voornaam]])</f>
        <v>5</v>
      </c>
      <c r="H211" t="str">
        <f>IF(LEFT(tblData[[#This Row],[Voornaam]])="Ö", "O",LEFT(tblData[[#This Row],[Voornaam]]))</f>
        <v>J</v>
      </c>
      <c r="I2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1" t="b">
        <f>COUNTIFS(tblData[JM],tblData[[#This Row],[JM]],tblData[Voornaam],tblData[[#This Row],[Voornaam]],tblData[StijgendJN],"J")=MaxJr-MinJr</f>
        <v>0</v>
      </c>
    </row>
    <row r="212" spans="2:10" x14ac:dyDescent="0.3">
      <c r="B212">
        <v>2019</v>
      </c>
      <c r="C212" t="s">
        <v>595</v>
      </c>
      <c r="D212" t="s">
        <v>205</v>
      </c>
      <c r="E212">
        <v>263</v>
      </c>
      <c r="F212">
        <v>47</v>
      </c>
      <c r="G212">
        <f>LEN(tblData[[#This Row],[Voornaam]])</f>
        <v>6</v>
      </c>
      <c r="H212" t="str">
        <f>IF(LEFT(tblData[[#This Row],[Voornaam]])="Ö", "O",LEFT(tblData[[#This Row],[Voornaam]]))</f>
        <v>J</v>
      </c>
      <c r="I2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2" t="b">
        <f>COUNTIFS(tblData[JM],tblData[[#This Row],[JM]],tblData[Voornaam],tblData[[#This Row],[Voornaam]],tblData[StijgendJN],"J")=MaxJr-MinJr</f>
        <v>0</v>
      </c>
    </row>
    <row r="213" spans="2:10" x14ac:dyDescent="0.3">
      <c r="B213">
        <v>2019</v>
      </c>
      <c r="C213" t="s">
        <v>595</v>
      </c>
      <c r="D213" t="s">
        <v>206</v>
      </c>
      <c r="E213">
        <v>31</v>
      </c>
      <c r="F213">
        <v>483</v>
      </c>
      <c r="G213">
        <f>LEN(tblData[[#This Row],[Voornaam]])</f>
        <v>7</v>
      </c>
      <c r="H213" t="str">
        <f>IF(LEFT(tblData[[#This Row],[Voornaam]])="Ö", "O",LEFT(tblData[[#This Row],[Voornaam]]))</f>
        <v>J</v>
      </c>
      <c r="I2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3" t="b">
        <f>COUNTIFS(tblData[JM],tblData[[#This Row],[JM]],tblData[Voornaam],tblData[[#This Row],[Voornaam]],tblData[StijgendJN],"J")=MaxJr-MinJr</f>
        <v>0</v>
      </c>
    </row>
    <row r="214" spans="2:10" x14ac:dyDescent="0.3">
      <c r="B214">
        <v>2019</v>
      </c>
      <c r="C214" t="s">
        <v>595</v>
      </c>
      <c r="D214" t="s">
        <v>207</v>
      </c>
      <c r="E214">
        <v>35</v>
      </c>
      <c r="F214">
        <v>439</v>
      </c>
      <c r="G214">
        <f>LEN(tblData[[#This Row],[Voornaam]])</f>
        <v>6</v>
      </c>
      <c r="H214" t="str">
        <f>IF(LEFT(tblData[[#This Row],[Voornaam]])="Ö", "O",LEFT(tblData[[#This Row],[Voornaam]]))</f>
        <v>J</v>
      </c>
      <c r="I2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4" t="b">
        <f>COUNTIFS(tblData[JM],tblData[[#This Row],[JM]],tblData[Voornaam],tblData[[#This Row],[Voornaam]],tblData[StijgendJN],"J")=MaxJr-MinJr</f>
        <v>0</v>
      </c>
    </row>
    <row r="215" spans="2:10" x14ac:dyDescent="0.3">
      <c r="B215">
        <v>2019</v>
      </c>
      <c r="C215" t="s">
        <v>595</v>
      </c>
      <c r="D215" t="s">
        <v>208</v>
      </c>
      <c r="E215">
        <v>99</v>
      </c>
      <c r="F215">
        <v>180</v>
      </c>
      <c r="G215">
        <f>LEN(tblData[[#This Row],[Voornaam]])</f>
        <v>6</v>
      </c>
      <c r="H215" t="str">
        <f>IF(LEFT(tblData[[#This Row],[Voornaam]])="Ö", "O",LEFT(tblData[[#This Row],[Voornaam]]))</f>
        <v>J</v>
      </c>
      <c r="I2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5" t="b">
        <f>COUNTIFS(tblData[JM],tblData[[#This Row],[JM]],tblData[Voornaam],tblData[[#This Row],[Voornaam]],tblData[StijgendJN],"J")=MaxJr-MinJr</f>
        <v>0</v>
      </c>
    </row>
    <row r="216" spans="2:10" x14ac:dyDescent="0.3">
      <c r="B216">
        <v>2019</v>
      </c>
      <c r="C216" t="s">
        <v>595</v>
      </c>
      <c r="D216" t="s">
        <v>209</v>
      </c>
      <c r="E216">
        <v>26</v>
      </c>
      <c r="F216">
        <v>551</v>
      </c>
      <c r="G216">
        <f>LEN(tblData[[#This Row],[Voornaam]])</f>
        <v>7</v>
      </c>
      <c r="H216" t="str">
        <f>IF(LEFT(tblData[[#This Row],[Voornaam]])="Ö", "O",LEFT(tblData[[#This Row],[Voornaam]]))</f>
        <v>J</v>
      </c>
      <c r="I2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6" t="b">
        <f>COUNTIFS(tblData[JM],tblData[[#This Row],[JM]],tblData[Voornaam],tblData[[#This Row],[Voornaam]],tblData[StijgendJN],"J")=MaxJr-MinJr</f>
        <v>0</v>
      </c>
    </row>
    <row r="217" spans="2:10" x14ac:dyDescent="0.3">
      <c r="B217">
        <v>2019</v>
      </c>
      <c r="C217" t="s">
        <v>595</v>
      </c>
      <c r="D217" t="s">
        <v>210</v>
      </c>
      <c r="E217">
        <v>36</v>
      </c>
      <c r="F217">
        <v>431</v>
      </c>
      <c r="G217">
        <f>LEN(tblData[[#This Row],[Voornaam]])</f>
        <v>5</v>
      </c>
      <c r="H217" t="str">
        <f>IF(LEFT(tblData[[#This Row],[Voornaam]])="Ö", "O",LEFT(tblData[[#This Row],[Voornaam]]))</f>
        <v>J</v>
      </c>
      <c r="I2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7" t="b">
        <f>COUNTIFS(tblData[JM],tblData[[#This Row],[JM]],tblData[Voornaam],tblData[[#This Row],[Voornaam]],tblData[StijgendJN],"J")=MaxJr-MinJr</f>
        <v>0</v>
      </c>
    </row>
    <row r="218" spans="2:10" x14ac:dyDescent="0.3">
      <c r="B218">
        <v>2019</v>
      </c>
      <c r="C218" t="s">
        <v>595</v>
      </c>
      <c r="D218" t="s">
        <v>211</v>
      </c>
      <c r="E218">
        <v>149</v>
      </c>
      <c r="F218">
        <v>112</v>
      </c>
      <c r="G218">
        <f>LEN(tblData[[#This Row],[Voornaam]])</f>
        <v>5</v>
      </c>
      <c r="H218" t="str">
        <f>IF(LEFT(tblData[[#This Row],[Voornaam]])="Ö", "O",LEFT(tblData[[#This Row],[Voornaam]]))</f>
        <v>J</v>
      </c>
      <c r="I2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8" t="b">
        <f>COUNTIFS(tblData[JM],tblData[[#This Row],[JM]],tblData[Voornaam],tblData[[#This Row],[Voornaam]],tblData[StijgendJN],"J")=MaxJr-MinJr</f>
        <v>0</v>
      </c>
    </row>
    <row r="219" spans="2:10" x14ac:dyDescent="0.3">
      <c r="B219">
        <v>2019</v>
      </c>
      <c r="C219" t="s">
        <v>595</v>
      </c>
      <c r="D219" t="s">
        <v>212</v>
      </c>
      <c r="E219">
        <v>26</v>
      </c>
      <c r="F219">
        <v>551</v>
      </c>
      <c r="G219">
        <f>LEN(tblData[[#This Row],[Voornaam]])</f>
        <v>6</v>
      </c>
      <c r="H219" t="str">
        <f>IF(LEFT(tblData[[#This Row],[Voornaam]])="Ö", "O",LEFT(tblData[[#This Row],[Voornaam]]))</f>
        <v>J</v>
      </c>
      <c r="I2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9" t="b">
        <f>COUNTIFS(tblData[JM],tblData[[#This Row],[JM]],tblData[Voornaam],tblData[[#This Row],[Voornaam]],tblData[StijgendJN],"J")=MaxJr-MinJr</f>
        <v>0</v>
      </c>
    </row>
    <row r="220" spans="2:10" x14ac:dyDescent="0.3">
      <c r="B220">
        <v>2019</v>
      </c>
      <c r="C220" t="s">
        <v>595</v>
      </c>
      <c r="D220" t="s">
        <v>213</v>
      </c>
      <c r="E220">
        <v>134</v>
      </c>
      <c r="F220">
        <v>121</v>
      </c>
      <c r="G220">
        <f>LEN(tblData[[#This Row],[Voornaam]])</f>
        <v>5</v>
      </c>
      <c r="H220" t="str">
        <f>IF(LEFT(tblData[[#This Row],[Voornaam]])="Ö", "O",LEFT(tblData[[#This Row],[Voornaam]]))</f>
        <v>J</v>
      </c>
      <c r="I2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0" t="b">
        <f>COUNTIFS(tblData[JM],tblData[[#This Row],[JM]],tblData[Voornaam],tblData[[#This Row],[Voornaam]],tblData[StijgendJN],"J")=MaxJr-MinJr</f>
        <v>0</v>
      </c>
    </row>
    <row r="221" spans="2:10" x14ac:dyDescent="0.3">
      <c r="B221">
        <v>2019</v>
      </c>
      <c r="C221" t="s">
        <v>595</v>
      </c>
      <c r="D221" t="s">
        <v>214</v>
      </c>
      <c r="E221">
        <v>305</v>
      </c>
      <c r="F221">
        <v>39</v>
      </c>
      <c r="G221">
        <f>LEN(tblData[[#This Row],[Voornaam]])</f>
        <v>4</v>
      </c>
      <c r="H221" t="str">
        <f>IF(LEFT(tblData[[#This Row],[Voornaam]])="Ö", "O",LEFT(tblData[[#This Row],[Voornaam]]))</f>
        <v>J</v>
      </c>
      <c r="I2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1" t="b">
        <f>COUNTIFS(tblData[JM],tblData[[#This Row],[JM]],tblData[Voornaam],tblData[[#This Row],[Voornaam]],tblData[StijgendJN],"J")=MaxJr-MinJr</f>
        <v>0</v>
      </c>
    </row>
    <row r="222" spans="2:10" x14ac:dyDescent="0.3">
      <c r="B222">
        <v>2019</v>
      </c>
      <c r="C222" t="s">
        <v>595</v>
      </c>
      <c r="D222" t="s">
        <v>215</v>
      </c>
      <c r="E222">
        <v>25</v>
      </c>
      <c r="F222">
        <v>570</v>
      </c>
      <c r="G222">
        <f>LEN(tblData[[#This Row],[Voornaam]])</f>
        <v>5</v>
      </c>
      <c r="H222" t="str">
        <f>IF(LEFT(tblData[[#This Row],[Voornaam]])="Ö", "O",LEFT(tblData[[#This Row],[Voornaam]]))</f>
        <v>J</v>
      </c>
      <c r="I2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2" t="b">
        <f>COUNTIFS(tblData[JM],tblData[[#This Row],[JM]],tblData[Voornaam],tblData[[#This Row],[Voornaam]],tblData[StijgendJN],"J")=MaxJr-MinJr</f>
        <v>0</v>
      </c>
    </row>
    <row r="223" spans="2:10" x14ac:dyDescent="0.3">
      <c r="B223">
        <v>2019</v>
      </c>
      <c r="C223" t="s">
        <v>595</v>
      </c>
      <c r="D223" t="s">
        <v>216</v>
      </c>
      <c r="E223">
        <v>34</v>
      </c>
      <c r="F223">
        <v>450</v>
      </c>
      <c r="G223">
        <f>LEN(tblData[[#This Row],[Voornaam]])</f>
        <v>8</v>
      </c>
      <c r="H223" t="str">
        <f>IF(LEFT(tblData[[#This Row],[Voornaam]])="Ö", "O",LEFT(tblData[[#This Row],[Voornaam]]))</f>
        <v>J</v>
      </c>
      <c r="I2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3" t="b">
        <f>COUNTIFS(tblData[JM],tblData[[#This Row],[JM]],tblData[Voornaam],tblData[[#This Row],[Voornaam]],tblData[StijgendJN],"J")=MaxJr-MinJr</f>
        <v>0</v>
      </c>
    </row>
    <row r="224" spans="2:10" x14ac:dyDescent="0.3">
      <c r="B224">
        <v>2019</v>
      </c>
      <c r="C224" t="s">
        <v>595</v>
      </c>
      <c r="D224" t="s">
        <v>217</v>
      </c>
      <c r="E224">
        <v>78</v>
      </c>
      <c r="F224">
        <v>223</v>
      </c>
      <c r="G224">
        <f>LEN(tblData[[#This Row],[Voornaam]])</f>
        <v>6</v>
      </c>
      <c r="H224" t="str">
        <f>IF(LEFT(tblData[[#This Row],[Voornaam]])="Ö", "O",LEFT(tblData[[#This Row],[Voornaam]]))</f>
        <v>J</v>
      </c>
      <c r="I2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4" t="b">
        <f>COUNTIFS(tblData[JM],tblData[[#This Row],[JM]],tblData[Voornaam],tblData[[#This Row],[Voornaam]],tblData[StijgendJN],"J")=MaxJr-MinJr</f>
        <v>0</v>
      </c>
    </row>
    <row r="225" spans="2:10" x14ac:dyDescent="0.3">
      <c r="B225">
        <v>2019</v>
      </c>
      <c r="C225" t="s">
        <v>595</v>
      </c>
      <c r="D225" t="s">
        <v>218</v>
      </c>
      <c r="E225">
        <v>481</v>
      </c>
      <c r="F225">
        <v>15</v>
      </c>
      <c r="G225">
        <f>LEN(tblData[[#This Row],[Voornaam]])</f>
        <v>5</v>
      </c>
      <c r="H225" t="str">
        <f>IF(LEFT(tblData[[#This Row],[Voornaam]])="Ö", "O",LEFT(tblData[[#This Row],[Voornaam]]))</f>
        <v>J</v>
      </c>
      <c r="I2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5" t="b">
        <f>COUNTIFS(tblData[JM],tblData[[#This Row],[JM]],tblData[Voornaam],tblData[[#This Row],[Voornaam]],tblData[StijgendJN],"J")=MaxJr-MinJr</f>
        <v>0</v>
      </c>
    </row>
    <row r="226" spans="2:10" x14ac:dyDescent="0.3">
      <c r="B226">
        <v>2019</v>
      </c>
      <c r="C226" t="s">
        <v>595</v>
      </c>
      <c r="D226" t="s">
        <v>219</v>
      </c>
      <c r="E226">
        <v>27</v>
      </c>
      <c r="F226">
        <v>534</v>
      </c>
      <c r="G226">
        <f>LEN(tblData[[#This Row],[Voornaam]])</f>
        <v>5</v>
      </c>
      <c r="H226" t="str">
        <f>IF(LEFT(tblData[[#This Row],[Voornaam]])="Ö", "O",LEFT(tblData[[#This Row],[Voornaam]]))</f>
        <v>J</v>
      </c>
      <c r="I2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6" t="b">
        <f>COUNTIFS(tblData[JM],tblData[[#This Row],[JM]],tblData[Voornaam],tblData[[#This Row],[Voornaam]],tblData[StijgendJN],"J")=MaxJr-MinJr</f>
        <v>0</v>
      </c>
    </row>
    <row r="227" spans="2:10" x14ac:dyDescent="0.3">
      <c r="B227">
        <v>2019</v>
      </c>
      <c r="C227" t="s">
        <v>595</v>
      </c>
      <c r="D227" t="s">
        <v>220</v>
      </c>
      <c r="E227">
        <v>139</v>
      </c>
      <c r="F227">
        <v>117</v>
      </c>
      <c r="G227">
        <f>LEN(tblData[[#This Row],[Voornaam]])</f>
        <v>3</v>
      </c>
      <c r="H227" t="str">
        <f>IF(LEFT(tblData[[#This Row],[Voornaam]])="Ö", "O",LEFT(tblData[[#This Row],[Voornaam]]))</f>
        <v>J</v>
      </c>
      <c r="I2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7" t="b">
        <f>COUNTIFS(tblData[JM],tblData[[#This Row],[JM]],tblData[Voornaam],tblData[[#This Row],[Voornaam]],tblData[StijgendJN],"J")=MaxJr-MinJr</f>
        <v>0</v>
      </c>
    </row>
    <row r="228" spans="2:10" x14ac:dyDescent="0.3">
      <c r="B228">
        <v>2019</v>
      </c>
      <c r="C228" t="s">
        <v>595</v>
      </c>
      <c r="D228" t="s">
        <v>221</v>
      </c>
      <c r="E228">
        <v>29</v>
      </c>
      <c r="F228">
        <v>506</v>
      </c>
      <c r="G228">
        <f>LEN(tblData[[#This Row],[Voornaam]])</f>
        <v>4</v>
      </c>
      <c r="H228" t="str">
        <f>IF(LEFT(tblData[[#This Row],[Voornaam]])="Ö", "O",LEFT(tblData[[#This Row],[Voornaam]]))</f>
        <v>J</v>
      </c>
      <c r="I2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8" t="b">
        <f>COUNTIFS(tblData[JM],tblData[[#This Row],[JM]],tblData[Voornaam],tblData[[#This Row],[Voornaam]],tblData[StijgendJN],"J")=MaxJr-MinJr</f>
        <v>0</v>
      </c>
    </row>
    <row r="229" spans="2:10" x14ac:dyDescent="0.3">
      <c r="B229">
        <v>2019</v>
      </c>
      <c r="C229" t="s">
        <v>595</v>
      </c>
      <c r="D229" t="s">
        <v>222</v>
      </c>
      <c r="E229">
        <v>48</v>
      </c>
      <c r="F229">
        <v>333</v>
      </c>
      <c r="G229">
        <f>LEN(tblData[[#This Row],[Voornaam]])</f>
        <v>5</v>
      </c>
      <c r="H229" t="str">
        <f>IF(LEFT(tblData[[#This Row],[Voornaam]])="Ö", "O",LEFT(tblData[[#This Row],[Voornaam]]))</f>
        <v>J</v>
      </c>
      <c r="I2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9" t="b">
        <f>COUNTIFS(tblData[JM],tblData[[#This Row],[JM]],tblData[Voornaam],tblData[[#This Row],[Voornaam]],tblData[StijgendJN],"J")=MaxJr-MinJr</f>
        <v>0</v>
      </c>
    </row>
    <row r="230" spans="2:10" x14ac:dyDescent="0.3">
      <c r="B230">
        <v>2019</v>
      </c>
      <c r="C230" t="s">
        <v>595</v>
      </c>
      <c r="D230" t="s">
        <v>223</v>
      </c>
      <c r="E230">
        <v>151</v>
      </c>
      <c r="F230">
        <v>110</v>
      </c>
      <c r="G230">
        <f>LEN(tblData[[#This Row],[Voornaam]])</f>
        <v>3</v>
      </c>
      <c r="H230" t="str">
        <f>IF(LEFT(tblData[[#This Row],[Voornaam]])="Ö", "O",LEFT(tblData[[#This Row],[Voornaam]]))</f>
        <v>J</v>
      </c>
      <c r="I2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0" t="b">
        <f>COUNTIFS(tblData[JM],tblData[[#This Row],[JM]],tblData[Voornaam],tblData[[#This Row],[Voornaam]],tblData[StijgendJN],"J")=MaxJr-MinJr</f>
        <v>0</v>
      </c>
    </row>
    <row r="231" spans="2:10" x14ac:dyDescent="0.3">
      <c r="B231">
        <v>2019</v>
      </c>
      <c r="C231" t="s">
        <v>595</v>
      </c>
      <c r="D231" t="s">
        <v>224</v>
      </c>
      <c r="E231">
        <v>92</v>
      </c>
      <c r="F231">
        <v>194</v>
      </c>
      <c r="G231">
        <f>LEN(tblData[[#This Row],[Voornaam]])</f>
        <v>4</v>
      </c>
      <c r="H231" t="str">
        <f>IF(LEFT(tblData[[#This Row],[Voornaam]])="Ö", "O",LEFT(tblData[[#This Row],[Voornaam]]))</f>
        <v>J</v>
      </c>
      <c r="I2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1" t="b">
        <f>COUNTIFS(tblData[JM],tblData[[#This Row],[JM]],tblData[Voornaam],tblData[[#This Row],[Voornaam]],tblData[StijgendJN],"J")=MaxJr-MinJr</f>
        <v>0</v>
      </c>
    </row>
    <row r="232" spans="2:10" x14ac:dyDescent="0.3">
      <c r="B232">
        <v>2019</v>
      </c>
      <c r="C232" t="s">
        <v>595</v>
      </c>
      <c r="D232" t="s">
        <v>225</v>
      </c>
      <c r="E232">
        <v>115</v>
      </c>
      <c r="F232">
        <v>151</v>
      </c>
      <c r="G232">
        <f>LEN(tblData[[#This Row],[Voornaam]])</f>
        <v>4</v>
      </c>
      <c r="H232" t="str">
        <f>IF(LEFT(tblData[[#This Row],[Voornaam]])="Ö", "O",LEFT(tblData[[#This Row],[Voornaam]]))</f>
        <v>J</v>
      </c>
      <c r="I2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2" t="b">
        <f>COUNTIFS(tblData[JM],tblData[[#This Row],[JM]],tblData[Voornaam],tblData[[#This Row],[Voornaam]],tblData[StijgendJN],"J")=MaxJr-MinJr</f>
        <v>0</v>
      </c>
    </row>
    <row r="233" spans="2:10" x14ac:dyDescent="0.3">
      <c r="B233">
        <v>2019</v>
      </c>
      <c r="C233" t="s">
        <v>595</v>
      </c>
      <c r="D233" t="s">
        <v>226</v>
      </c>
      <c r="E233">
        <v>166</v>
      </c>
      <c r="F233">
        <v>98</v>
      </c>
      <c r="G233">
        <f>LEN(tblData[[#This Row],[Voornaam]])</f>
        <v>3</v>
      </c>
      <c r="H233" t="str">
        <f>IF(LEFT(tblData[[#This Row],[Voornaam]])="Ö", "O",LEFT(tblData[[#This Row],[Voornaam]]))</f>
        <v>J</v>
      </c>
      <c r="I2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3" t="b">
        <f>COUNTIFS(tblData[JM],tblData[[#This Row],[JM]],tblData[Voornaam],tblData[[#This Row],[Voornaam]],tblData[StijgendJN],"J")=MaxJr-MinJr</f>
        <v>0</v>
      </c>
    </row>
    <row r="234" spans="2:10" x14ac:dyDescent="0.3">
      <c r="B234">
        <v>2019</v>
      </c>
      <c r="C234" t="s">
        <v>595</v>
      </c>
      <c r="D234" t="s">
        <v>227</v>
      </c>
      <c r="E234">
        <v>50</v>
      </c>
      <c r="F234">
        <v>327</v>
      </c>
      <c r="G234">
        <f>LEN(tblData[[#This Row],[Voornaam]])</f>
        <v>3</v>
      </c>
      <c r="H234" t="str">
        <f>IF(LEFT(tblData[[#This Row],[Voornaam]])="Ö", "O",LEFT(tblData[[#This Row],[Voornaam]]))</f>
        <v>J</v>
      </c>
      <c r="I2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4" t="b">
        <f>COUNTIFS(tblData[JM],tblData[[#This Row],[JM]],tblData[Voornaam],tblData[[#This Row],[Voornaam]],tblData[StijgendJN],"J")=MaxJr-MinJr</f>
        <v>0</v>
      </c>
    </row>
    <row r="235" spans="2:10" x14ac:dyDescent="0.3">
      <c r="B235">
        <v>2019</v>
      </c>
      <c r="C235" t="s">
        <v>595</v>
      </c>
      <c r="D235" t="s">
        <v>249</v>
      </c>
      <c r="E235">
        <v>109</v>
      </c>
      <c r="F235">
        <v>159</v>
      </c>
      <c r="G235">
        <f>LEN(tblData[[#This Row],[Voornaam]])</f>
        <v>4</v>
      </c>
      <c r="H235" t="str">
        <f>IF(LEFT(tblData[[#This Row],[Voornaam]])="Ö", "O",LEFT(tblData[[#This Row],[Voornaam]]))</f>
        <v>J</v>
      </c>
      <c r="I2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5" t="b">
        <f>COUNTIFS(tblData[JM],tblData[[#This Row],[JM]],tblData[Voornaam],tblData[[#This Row],[Voornaam]],tblData[StijgendJN],"J")=MaxJr-MinJr</f>
        <v>0</v>
      </c>
    </row>
    <row r="236" spans="2:10" x14ac:dyDescent="0.3">
      <c r="B236">
        <v>2019</v>
      </c>
      <c r="C236" t="s">
        <v>595</v>
      </c>
      <c r="D236" t="s">
        <v>228</v>
      </c>
      <c r="E236">
        <v>289</v>
      </c>
      <c r="F236">
        <v>41</v>
      </c>
      <c r="G236">
        <f>LEN(tblData[[#This Row],[Voornaam]])</f>
        <v>4</v>
      </c>
      <c r="H236" t="str">
        <f>IF(LEFT(tblData[[#This Row],[Voornaam]])="Ö", "O",LEFT(tblData[[#This Row],[Voornaam]]))</f>
        <v>J</v>
      </c>
      <c r="I2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6" t="b">
        <f>COUNTIFS(tblData[JM],tblData[[#This Row],[JM]],tblData[Voornaam],tblData[[#This Row],[Voornaam]],tblData[StijgendJN],"J")=MaxJr-MinJr</f>
        <v>0</v>
      </c>
    </row>
    <row r="237" spans="2:10" x14ac:dyDescent="0.3">
      <c r="B237">
        <v>2019</v>
      </c>
      <c r="C237" t="s">
        <v>595</v>
      </c>
      <c r="D237" t="s">
        <v>229</v>
      </c>
      <c r="E237">
        <v>33</v>
      </c>
      <c r="F237">
        <v>460</v>
      </c>
      <c r="G237">
        <f>LEN(tblData[[#This Row],[Voornaam]])</f>
        <v>4</v>
      </c>
      <c r="H237" t="str">
        <f>IF(LEFT(tblData[[#This Row],[Voornaam]])="Ö", "O",LEFT(tblData[[#This Row],[Voornaam]]))</f>
        <v>J</v>
      </c>
      <c r="I2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7" t="b">
        <f>COUNTIFS(tblData[JM],tblData[[#This Row],[JM]],tblData[Voornaam],tblData[[#This Row],[Voornaam]],tblData[StijgendJN],"J")=MaxJr-MinJr</f>
        <v>0</v>
      </c>
    </row>
    <row r="238" spans="2:10" x14ac:dyDescent="0.3">
      <c r="B238">
        <v>2019</v>
      </c>
      <c r="C238" t="s">
        <v>595</v>
      </c>
      <c r="D238" t="s">
        <v>230</v>
      </c>
      <c r="E238">
        <v>90</v>
      </c>
      <c r="F238">
        <v>200</v>
      </c>
      <c r="G238">
        <f>LEN(tblData[[#This Row],[Voornaam]])</f>
        <v>4</v>
      </c>
      <c r="H238" t="str">
        <f>IF(LEFT(tblData[[#This Row],[Voornaam]])="Ö", "O",LEFT(tblData[[#This Row],[Voornaam]]))</f>
        <v>J</v>
      </c>
      <c r="I2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8" t="b">
        <f>COUNTIFS(tblData[JM],tblData[[#This Row],[JM]],tblData[Voornaam],tblData[[#This Row],[Voornaam]],tblData[StijgendJN],"J")=MaxJr-MinJr</f>
        <v>0</v>
      </c>
    </row>
    <row r="239" spans="2:10" x14ac:dyDescent="0.3">
      <c r="B239">
        <v>2019</v>
      </c>
      <c r="C239" t="s">
        <v>595</v>
      </c>
      <c r="D239" t="s">
        <v>231</v>
      </c>
      <c r="E239">
        <v>41</v>
      </c>
      <c r="F239">
        <v>389</v>
      </c>
      <c r="G239">
        <f>LEN(tblData[[#This Row],[Voornaam]])</f>
        <v>5</v>
      </c>
      <c r="H239" t="str">
        <f>IF(LEFT(tblData[[#This Row],[Voornaam]])="Ö", "O",LEFT(tblData[[#This Row],[Voornaam]]))</f>
        <v>J</v>
      </c>
      <c r="I2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9" t="b">
        <f>COUNTIFS(tblData[JM],tblData[[#This Row],[JM]],tblData[Voornaam],tblData[[#This Row],[Voornaam]],tblData[StijgendJN],"J")=MaxJr-MinJr</f>
        <v>0</v>
      </c>
    </row>
    <row r="240" spans="2:10" x14ac:dyDescent="0.3">
      <c r="B240">
        <v>2019</v>
      </c>
      <c r="C240" t="s">
        <v>595</v>
      </c>
      <c r="D240" t="s">
        <v>232</v>
      </c>
      <c r="E240">
        <v>144</v>
      </c>
      <c r="F240">
        <v>113</v>
      </c>
      <c r="G240">
        <f>LEN(tblData[[#This Row],[Voornaam]])</f>
        <v>8</v>
      </c>
      <c r="H240" t="str">
        <f>IF(LEFT(tblData[[#This Row],[Voornaam]])="Ö", "O",LEFT(tblData[[#This Row],[Voornaam]]))</f>
        <v>J</v>
      </c>
      <c r="I2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0" t="b">
        <f>COUNTIFS(tblData[JM],tblData[[#This Row],[JM]],tblData[Voornaam],tblData[[#This Row],[Voornaam]],tblData[StijgendJN],"J")=MaxJr-MinJr</f>
        <v>0</v>
      </c>
    </row>
    <row r="241" spans="2:10" x14ac:dyDescent="0.3">
      <c r="B241">
        <v>2019</v>
      </c>
      <c r="C241" t="s">
        <v>595</v>
      </c>
      <c r="D241" t="s">
        <v>233</v>
      </c>
      <c r="E241">
        <v>26</v>
      </c>
      <c r="F241">
        <v>551</v>
      </c>
      <c r="G241">
        <f>LEN(tblData[[#This Row],[Voornaam]])</f>
        <v>4</v>
      </c>
      <c r="H241" t="str">
        <f>IF(LEFT(tblData[[#This Row],[Voornaam]])="Ö", "O",LEFT(tblData[[#This Row],[Voornaam]]))</f>
        <v>J</v>
      </c>
      <c r="I2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1" t="b">
        <f>COUNTIFS(tblData[JM],tblData[[#This Row],[JM]],tblData[Voornaam],tblData[[#This Row],[Voornaam]],tblData[StijgendJN],"J")=MaxJr-MinJr</f>
        <v>0</v>
      </c>
    </row>
    <row r="242" spans="2:10" x14ac:dyDescent="0.3">
      <c r="B242">
        <v>2019</v>
      </c>
      <c r="C242" t="s">
        <v>595</v>
      </c>
      <c r="D242" t="s">
        <v>234</v>
      </c>
      <c r="E242">
        <v>32</v>
      </c>
      <c r="F242">
        <v>473</v>
      </c>
      <c r="G242">
        <f>LEN(tblData[[#This Row],[Voornaam]])</f>
        <v>4</v>
      </c>
      <c r="H242" t="str">
        <f>IF(LEFT(tblData[[#This Row],[Voornaam]])="Ö", "O",LEFT(tblData[[#This Row],[Voornaam]]))</f>
        <v>J</v>
      </c>
      <c r="I2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2" t="b">
        <f>COUNTIFS(tblData[JM],tblData[[#This Row],[JM]],tblData[Voornaam],tblData[[#This Row],[Voornaam]],tblData[StijgendJN],"J")=MaxJr-MinJr</f>
        <v>0</v>
      </c>
    </row>
    <row r="243" spans="2:10" x14ac:dyDescent="0.3">
      <c r="B243">
        <v>2019</v>
      </c>
      <c r="C243" t="s">
        <v>595</v>
      </c>
      <c r="D243" t="s">
        <v>235</v>
      </c>
      <c r="E243">
        <v>133</v>
      </c>
      <c r="F243">
        <v>123</v>
      </c>
      <c r="G243">
        <f>LEN(tblData[[#This Row],[Voornaam]])</f>
        <v>5</v>
      </c>
      <c r="H243" t="str">
        <f>IF(LEFT(tblData[[#This Row],[Voornaam]])="Ö", "O",LEFT(tblData[[#This Row],[Voornaam]]))</f>
        <v>J</v>
      </c>
      <c r="I2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3" t="b">
        <f>COUNTIFS(tblData[JM],tblData[[#This Row],[JM]],tblData[Voornaam],tblData[[#This Row],[Voornaam]],tblData[StijgendJN],"J")=MaxJr-MinJr</f>
        <v>1</v>
      </c>
    </row>
    <row r="244" spans="2:10" x14ac:dyDescent="0.3">
      <c r="B244">
        <v>2019</v>
      </c>
      <c r="C244" t="s">
        <v>595</v>
      </c>
      <c r="D244" t="s">
        <v>236</v>
      </c>
      <c r="E244">
        <v>124</v>
      </c>
      <c r="F244">
        <v>133</v>
      </c>
      <c r="G244">
        <f>LEN(tblData[[#This Row],[Voornaam]])</f>
        <v>5</v>
      </c>
      <c r="H244" t="str">
        <f>IF(LEFT(tblData[[#This Row],[Voornaam]])="Ö", "O",LEFT(tblData[[#This Row],[Voornaam]]))</f>
        <v>J</v>
      </c>
      <c r="I2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4" t="b">
        <f>COUNTIFS(tblData[JM],tblData[[#This Row],[JM]],tblData[Voornaam],tblData[[#This Row],[Voornaam]],tblData[StijgendJN],"J")=MaxJr-MinJr</f>
        <v>1</v>
      </c>
    </row>
    <row r="245" spans="2:10" x14ac:dyDescent="0.3">
      <c r="B245">
        <v>2019</v>
      </c>
      <c r="C245" t="s">
        <v>595</v>
      </c>
      <c r="D245" t="s">
        <v>237</v>
      </c>
      <c r="E245">
        <v>124</v>
      </c>
      <c r="F245">
        <v>133</v>
      </c>
      <c r="G245">
        <f>LEN(tblData[[#This Row],[Voornaam]])</f>
        <v>8</v>
      </c>
      <c r="H245" t="str">
        <f>IF(LEFT(tblData[[#This Row],[Voornaam]])="Ö", "O",LEFT(tblData[[#This Row],[Voornaam]]))</f>
        <v>J</v>
      </c>
      <c r="I2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5" t="b">
        <f>COUNTIFS(tblData[JM],tblData[[#This Row],[JM]],tblData[Voornaam],tblData[[#This Row],[Voornaam]],tblData[StijgendJN],"J")=MaxJr-MinJr</f>
        <v>0</v>
      </c>
    </row>
    <row r="246" spans="2:10" x14ac:dyDescent="0.3">
      <c r="B246">
        <v>2019</v>
      </c>
      <c r="C246" t="s">
        <v>595</v>
      </c>
      <c r="D246" t="s">
        <v>238</v>
      </c>
      <c r="E246">
        <v>46</v>
      </c>
      <c r="F246">
        <v>346</v>
      </c>
      <c r="G246">
        <f>LEN(tblData[[#This Row],[Voornaam]])</f>
        <v>5</v>
      </c>
      <c r="H246" t="str">
        <f>IF(LEFT(tblData[[#This Row],[Voornaam]])="Ö", "O",LEFT(tblData[[#This Row],[Voornaam]]))</f>
        <v>J</v>
      </c>
      <c r="I2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6" t="b">
        <f>COUNTIFS(tblData[JM],tblData[[#This Row],[JM]],tblData[Voornaam],tblData[[#This Row],[Voornaam]],tblData[StijgendJN],"J")=MaxJr-MinJr</f>
        <v>0</v>
      </c>
    </row>
    <row r="247" spans="2:10" x14ac:dyDescent="0.3">
      <c r="B247">
        <v>2019</v>
      </c>
      <c r="C247" t="s">
        <v>595</v>
      </c>
      <c r="D247" t="s">
        <v>239</v>
      </c>
      <c r="E247">
        <v>69</v>
      </c>
      <c r="F247">
        <v>234</v>
      </c>
      <c r="G247">
        <f>LEN(tblData[[#This Row],[Voornaam]])</f>
        <v>3</v>
      </c>
      <c r="H247" t="str">
        <f>IF(LEFT(tblData[[#This Row],[Voornaam]])="Ö", "O",LEFT(tblData[[#This Row],[Voornaam]]))</f>
        <v>J</v>
      </c>
      <c r="I2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7" t="b">
        <f>COUNTIFS(tblData[JM],tblData[[#This Row],[JM]],tblData[Voornaam],tblData[[#This Row],[Voornaam]],tblData[StijgendJN],"J")=MaxJr-MinJr</f>
        <v>0</v>
      </c>
    </row>
    <row r="248" spans="2:10" x14ac:dyDescent="0.3">
      <c r="B248">
        <v>2019</v>
      </c>
      <c r="C248" t="s">
        <v>595</v>
      </c>
      <c r="D248" t="s">
        <v>240</v>
      </c>
      <c r="E248">
        <v>73</v>
      </c>
      <c r="F248">
        <v>228</v>
      </c>
      <c r="G248">
        <f>LEN(tblData[[#This Row],[Voornaam]])</f>
        <v>6</v>
      </c>
      <c r="H248" t="str">
        <f>IF(LEFT(tblData[[#This Row],[Voornaam]])="Ö", "O",LEFT(tblData[[#This Row],[Voornaam]]))</f>
        <v>J</v>
      </c>
      <c r="I2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8" t="b">
        <f>COUNTIFS(tblData[JM],tblData[[#This Row],[JM]],tblData[Voornaam],tblData[[#This Row],[Voornaam]],tblData[StijgendJN],"J")=MaxJr-MinJr</f>
        <v>0</v>
      </c>
    </row>
    <row r="249" spans="2:10" x14ac:dyDescent="0.3">
      <c r="B249">
        <v>2019</v>
      </c>
      <c r="C249" t="s">
        <v>595</v>
      </c>
      <c r="D249" t="s">
        <v>241</v>
      </c>
      <c r="E249">
        <v>25</v>
      </c>
      <c r="F249">
        <v>570</v>
      </c>
      <c r="G249">
        <f>LEN(tblData[[#This Row],[Voornaam]])</f>
        <v>5</v>
      </c>
      <c r="H249" t="str">
        <f>IF(LEFT(tblData[[#This Row],[Voornaam]])="Ö", "O",LEFT(tblData[[#This Row],[Voornaam]]))</f>
        <v>J</v>
      </c>
      <c r="I2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9" t="b">
        <f>COUNTIFS(tblData[JM],tblData[[#This Row],[JM]],tblData[Voornaam],tblData[[#This Row],[Voornaam]],tblData[StijgendJN],"J")=MaxJr-MinJr</f>
        <v>0</v>
      </c>
    </row>
    <row r="250" spans="2:10" x14ac:dyDescent="0.3">
      <c r="B250">
        <v>2019</v>
      </c>
      <c r="C250" t="s">
        <v>595</v>
      </c>
      <c r="D250" t="s">
        <v>242</v>
      </c>
      <c r="E250">
        <v>151</v>
      </c>
      <c r="F250">
        <v>110</v>
      </c>
      <c r="G250">
        <f>LEN(tblData[[#This Row],[Voornaam]])</f>
        <v>5</v>
      </c>
      <c r="H250" t="str">
        <f>IF(LEFT(tblData[[#This Row],[Voornaam]])="Ö", "O",LEFT(tblData[[#This Row],[Voornaam]]))</f>
        <v>J</v>
      </c>
      <c r="I2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0" t="b">
        <f>COUNTIFS(tblData[JM],tblData[[#This Row],[JM]],tblData[Voornaam],tblData[[#This Row],[Voornaam]],tblData[StijgendJN],"J")=MaxJr-MinJr</f>
        <v>0</v>
      </c>
    </row>
    <row r="251" spans="2:10" x14ac:dyDescent="0.3">
      <c r="B251">
        <v>2019</v>
      </c>
      <c r="C251" t="s">
        <v>595</v>
      </c>
      <c r="D251" t="s">
        <v>243</v>
      </c>
      <c r="E251">
        <v>46</v>
      </c>
      <c r="F251">
        <v>346</v>
      </c>
      <c r="G251">
        <f>LEN(tblData[[#This Row],[Voornaam]])</f>
        <v>4</v>
      </c>
      <c r="H251" t="str">
        <f>IF(LEFT(tblData[[#This Row],[Voornaam]])="Ö", "O",LEFT(tblData[[#This Row],[Voornaam]]))</f>
        <v>J</v>
      </c>
      <c r="I2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1" t="b">
        <f>COUNTIFS(tblData[JM],tblData[[#This Row],[JM]],tblData[Voornaam],tblData[[#This Row],[Voornaam]],tblData[StijgendJN],"J")=MaxJr-MinJr</f>
        <v>0</v>
      </c>
    </row>
    <row r="252" spans="2:10" x14ac:dyDescent="0.3">
      <c r="B252">
        <v>2019</v>
      </c>
      <c r="C252" t="s">
        <v>595</v>
      </c>
      <c r="D252" t="s">
        <v>244</v>
      </c>
      <c r="E252">
        <v>29</v>
      </c>
      <c r="F252">
        <v>506</v>
      </c>
      <c r="G252">
        <f>LEN(tblData[[#This Row],[Voornaam]])</f>
        <v>6</v>
      </c>
      <c r="H252" t="str">
        <f>IF(LEFT(tblData[[#This Row],[Voornaam]])="Ö", "O",LEFT(tblData[[#This Row],[Voornaam]]))</f>
        <v>J</v>
      </c>
      <c r="I2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2" t="b">
        <f>COUNTIFS(tblData[JM],tblData[[#This Row],[JM]],tblData[Voornaam],tblData[[#This Row],[Voornaam]],tblData[StijgendJN],"J")=MaxJr-MinJr</f>
        <v>0</v>
      </c>
    </row>
    <row r="253" spans="2:10" x14ac:dyDescent="0.3">
      <c r="B253">
        <v>2019</v>
      </c>
      <c r="C253" t="s">
        <v>595</v>
      </c>
      <c r="D253" t="s">
        <v>245</v>
      </c>
      <c r="E253">
        <v>96</v>
      </c>
      <c r="F253">
        <v>188</v>
      </c>
      <c r="G253">
        <f>LEN(tblData[[#This Row],[Voornaam]])</f>
        <v>4</v>
      </c>
      <c r="H253" t="str">
        <f>IF(LEFT(tblData[[#This Row],[Voornaam]])="Ö", "O",LEFT(tblData[[#This Row],[Voornaam]]))</f>
        <v>J</v>
      </c>
      <c r="I2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3" t="b">
        <f>COUNTIFS(tblData[JM],tblData[[#This Row],[JM]],tblData[Voornaam],tblData[[#This Row],[Voornaam]],tblData[StijgendJN],"J")=MaxJr-MinJr</f>
        <v>0</v>
      </c>
    </row>
    <row r="254" spans="2:10" x14ac:dyDescent="0.3">
      <c r="B254">
        <v>2019</v>
      </c>
      <c r="C254" t="s">
        <v>595</v>
      </c>
      <c r="D254" t="s">
        <v>246</v>
      </c>
      <c r="E254">
        <v>25</v>
      </c>
      <c r="F254">
        <v>570</v>
      </c>
      <c r="G254">
        <f>LEN(tblData[[#This Row],[Voornaam]])</f>
        <v>6</v>
      </c>
      <c r="H254" t="str">
        <f>IF(LEFT(tblData[[#This Row],[Voornaam]])="Ö", "O",LEFT(tblData[[#This Row],[Voornaam]]))</f>
        <v>J</v>
      </c>
      <c r="I2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4" t="b">
        <f>COUNTIFS(tblData[JM],tblData[[#This Row],[JM]],tblData[Voornaam],tblData[[#This Row],[Voornaam]],tblData[StijgendJN],"J")=MaxJr-MinJr</f>
        <v>0</v>
      </c>
    </row>
    <row r="255" spans="2:10" x14ac:dyDescent="0.3">
      <c r="B255">
        <v>2019</v>
      </c>
      <c r="C255" t="s">
        <v>595</v>
      </c>
      <c r="D255" t="s">
        <v>247</v>
      </c>
      <c r="E255">
        <v>34</v>
      </c>
      <c r="F255">
        <v>450</v>
      </c>
      <c r="G255">
        <f>LEN(tblData[[#This Row],[Voornaam]])</f>
        <v>4</v>
      </c>
      <c r="H255" t="str">
        <f>IF(LEFT(tblData[[#This Row],[Voornaam]])="Ö", "O",LEFT(tblData[[#This Row],[Voornaam]]))</f>
        <v>J</v>
      </c>
      <c r="I2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5" t="b">
        <f>COUNTIFS(tblData[JM],tblData[[#This Row],[JM]],tblData[Voornaam],tblData[[#This Row],[Voornaam]],tblData[StijgendJN],"J")=MaxJr-MinJr</f>
        <v>0</v>
      </c>
    </row>
    <row r="256" spans="2:10" x14ac:dyDescent="0.3">
      <c r="B256">
        <v>2019</v>
      </c>
      <c r="C256" t="s">
        <v>595</v>
      </c>
      <c r="D256" t="s">
        <v>248</v>
      </c>
      <c r="E256">
        <v>185</v>
      </c>
      <c r="F256">
        <v>89</v>
      </c>
      <c r="G256">
        <f>LEN(tblData[[#This Row],[Voornaam]])</f>
        <v>6</v>
      </c>
      <c r="H256" t="str">
        <f>IF(LEFT(tblData[[#This Row],[Voornaam]])="Ö", "O",LEFT(tblData[[#This Row],[Voornaam]]))</f>
        <v>J</v>
      </c>
      <c r="I2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6" t="b">
        <f>COUNTIFS(tblData[JM],tblData[[#This Row],[JM]],tblData[Voornaam],tblData[[#This Row],[Voornaam]],tblData[StijgendJN],"J")=MaxJr-MinJr</f>
        <v>0</v>
      </c>
    </row>
    <row r="257" spans="2:10" x14ac:dyDescent="0.3">
      <c r="B257">
        <v>2019</v>
      </c>
      <c r="C257" t="s">
        <v>595</v>
      </c>
      <c r="D257" t="s">
        <v>250</v>
      </c>
      <c r="E257">
        <v>58</v>
      </c>
      <c r="F257">
        <v>271</v>
      </c>
      <c r="G257">
        <f>LEN(tblData[[#This Row],[Voornaam]])</f>
        <v>4</v>
      </c>
      <c r="H257" t="str">
        <f>IF(LEFT(tblData[[#This Row],[Voornaam]])="Ö", "O",LEFT(tblData[[#This Row],[Voornaam]]))</f>
        <v>J</v>
      </c>
      <c r="I2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7" t="b">
        <f>COUNTIFS(tblData[JM],tblData[[#This Row],[JM]],tblData[Voornaam],tblData[[#This Row],[Voornaam]],tblData[StijgendJN],"J")=MaxJr-MinJr</f>
        <v>1</v>
      </c>
    </row>
    <row r="258" spans="2:10" x14ac:dyDescent="0.3">
      <c r="B258">
        <v>2019</v>
      </c>
      <c r="C258" t="s">
        <v>595</v>
      </c>
      <c r="D258" t="s">
        <v>251</v>
      </c>
      <c r="E258">
        <v>62</v>
      </c>
      <c r="F258">
        <v>255</v>
      </c>
      <c r="G258">
        <f>LEN(tblData[[#This Row],[Voornaam]])</f>
        <v>5</v>
      </c>
      <c r="H258" t="str">
        <f>IF(LEFT(tblData[[#This Row],[Voornaam]])="Ö", "O",LEFT(tblData[[#This Row],[Voornaam]]))</f>
        <v>J</v>
      </c>
      <c r="I2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8" t="b">
        <f>COUNTIFS(tblData[JM],tblData[[#This Row],[JM]],tblData[Voornaam],tblData[[#This Row],[Voornaam]],tblData[StijgendJN],"J")=MaxJr-MinJr</f>
        <v>0</v>
      </c>
    </row>
    <row r="259" spans="2:10" x14ac:dyDescent="0.3">
      <c r="B259">
        <v>2019</v>
      </c>
      <c r="C259" t="s">
        <v>595</v>
      </c>
      <c r="D259" t="s">
        <v>252</v>
      </c>
      <c r="E259">
        <v>85</v>
      </c>
      <c r="F259">
        <v>211</v>
      </c>
      <c r="G259">
        <f>LEN(tblData[[#This Row],[Voornaam]])</f>
        <v>5</v>
      </c>
      <c r="H259" t="str">
        <f>IF(LEFT(tblData[[#This Row],[Voornaam]])="Ö", "O",LEFT(tblData[[#This Row],[Voornaam]]))</f>
        <v>J</v>
      </c>
      <c r="I2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9" t="b">
        <f>COUNTIFS(tblData[JM],tblData[[#This Row],[JM]],tblData[Voornaam],tblData[[#This Row],[Voornaam]],tblData[StijgendJN],"J")=MaxJr-MinJr</f>
        <v>0</v>
      </c>
    </row>
    <row r="260" spans="2:10" x14ac:dyDescent="0.3">
      <c r="B260">
        <v>2019</v>
      </c>
      <c r="C260" t="s">
        <v>595</v>
      </c>
      <c r="D260" t="s">
        <v>253</v>
      </c>
      <c r="E260">
        <v>394</v>
      </c>
      <c r="F260">
        <v>21</v>
      </c>
      <c r="G260">
        <f>LEN(tblData[[#This Row],[Voornaam]])</f>
        <v>6</v>
      </c>
      <c r="H260" t="str">
        <f>IF(LEFT(tblData[[#This Row],[Voornaam]])="Ö", "O",LEFT(tblData[[#This Row],[Voornaam]]))</f>
        <v>J</v>
      </c>
      <c r="I2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0" t="b">
        <f>COUNTIFS(tblData[JM],tblData[[#This Row],[JM]],tblData[Voornaam],tblData[[#This Row],[Voornaam]],tblData[StijgendJN],"J")=MaxJr-MinJr</f>
        <v>0</v>
      </c>
    </row>
    <row r="261" spans="2:10" x14ac:dyDescent="0.3">
      <c r="B261">
        <v>2019</v>
      </c>
      <c r="C261" t="s">
        <v>595</v>
      </c>
      <c r="D261" t="s">
        <v>254</v>
      </c>
      <c r="E261">
        <v>116</v>
      </c>
      <c r="F261">
        <v>147</v>
      </c>
      <c r="G261">
        <f>LEN(tblData[[#This Row],[Voornaam]])</f>
        <v>6</v>
      </c>
      <c r="H261" t="str">
        <f>IF(LEFT(tblData[[#This Row],[Voornaam]])="Ö", "O",LEFT(tblData[[#This Row],[Voornaam]]))</f>
        <v>J</v>
      </c>
      <c r="I2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1" t="b">
        <f>COUNTIFS(tblData[JM],tblData[[#This Row],[JM]],tblData[Voornaam],tblData[[#This Row],[Voornaam]],tblData[StijgendJN],"J")=MaxJr-MinJr</f>
        <v>0</v>
      </c>
    </row>
    <row r="262" spans="2:10" x14ac:dyDescent="0.3">
      <c r="B262">
        <v>2019</v>
      </c>
      <c r="C262" t="s">
        <v>595</v>
      </c>
      <c r="D262" t="s">
        <v>255</v>
      </c>
      <c r="E262">
        <v>37</v>
      </c>
      <c r="F262">
        <v>425</v>
      </c>
      <c r="G262">
        <f>LEN(tblData[[#This Row],[Voornaam]])</f>
        <v>6</v>
      </c>
      <c r="H262" t="str">
        <f>IF(LEFT(tblData[[#This Row],[Voornaam]])="Ö", "O",LEFT(tblData[[#This Row],[Voornaam]]))</f>
        <v>J</v>
      </c>
      <c r="I2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2" t="b">
        <f>COUNTIFS(tblData[JM],tblData[[#This Row],[JM]],tblData[Voornaam],tblData[[#This Row],[Voornaam]],tblData[StijgendJN],"J")=MaxJr-MinJr</f>
        <v>0</v>
      </c>
    </row>
    <row r="263" spans="2:10" x14ac:dyDescent="0.3">
      <c r="B263">
        <v>2019</v>
      </c>
      <c r="C263" t="s">
        <v>595</v>
      </c>
      <c r="D263" t="s">
        <v>256</v>
      </c>
      <c r="E263">
        <v>48</v>
      </c>
      <c r="F263">
        <v>333</v>
      </c>
      <c r="G263">
        <f>LEN(tblData[[#This Row],[Voornaam]])</f>
        <v>3</v>
      </c>
      <c r="H263" t="str">
        <f>IF(LEFT(tblData[[#This Row],[Voornaam]])="Ö", "O",LEFT(tblData[[#This Row],[Voornaam]]))</f>
        <v>J</v>
      </c>
      <c r="I2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3" t="b">
        <f>COUNTIFS(tblData[JM],tblData[[#This Row],[JM]],tblData[Voornaam],tblData[[#This Row],[Voornaam]],tblData[StijgendJN],"J")=MaxJr-MinJr</f>
        <v>0</v>
      </c>
    </row>
    <row r="264" spans="2:10" x14ac:dyDescent="0.3">
      <c r="B264">
        <v>2019</v>
      </c>
      <c r="C264" t="s">
        <v>595</v>
      </c>
      <c r="D264" t="s">
        <v>257</v>
      </c>
      <c r="E264">
        <v>216</v>
      </c>
      <c r="F264">
        <v>67</v>
      </c>
      <c r="G264">
        <f>LEN(tblData[[#This Row],[Voornaam]])</f>
        <v>5</v>
      </c>
      <c r="H264" t="str">
        <f>IF(LEFT(tblData[[#This Row],[Voornaam]])="Ö", "O",LEFT(tblData[[#This Row],[Voornaam]]))</f>
        <v>J</v>
      </c>
      <c r="I2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4" t="b">
        <f>COUNTIFS(tblData[JM],tblData[[#This Row],[JM]],tblData[Voornaam],tblData[[#This Row],[Voornaam]],tblData[StijgendJN],"J")=MaxJr-MinJr</f>
        <v>0</v>
      </c>
    </row>
    <row r="265" spans="2:10" x14ac:dyDescent="0.3">
      <c r="B265">
        <v>2019</v>
      </c>
      <c r="C265" t="s">
        <v>595</v>
      </c>
      <c r="D265" t="s">
        <v>258</v>
      </c>
      <c r="E265">
        <v>90</v>
      </c>
      <c r="F265">
        <v>200</v>
      </c>
      <c r="G265">
        <f>LEN(tblData[[#This Row],[Voornaam]])</f>
        <v>6</v>
      </c>
      <c r="H265" t="str">
        <f>IF(LEFT(tblData[[#This Row],[Voornaam]])="Ö", "O",LEFT(tblData[[#This Row],[Voornaam]]))</f>
        <v>J</v>
      </c>
      <c r="I2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5" t="b">
        <f>COUNTIFS(tblData[JM],tblData[[#This Row],[JM]],tblData[Voornaam],tblData[[#This Row],[Voornaam]],tblData[StijgendJN],"J")=MaxJr-MinJr</f>
        <v>0</v>
      </c>
    </row>
    <row r="266" spans="2:10" x14ac:dyDescent="0.3">
      <c r="B266">
        <v>2019</v>
      </c>
      <c r="C266" t="s">
        <v>595</v>
      </c>
      <c r="D266" t="s">
        <v>259</v>
      </c>
      <c r="E266">
        <v>40</v>
      </c>
      <c r="F266">
        <v>398</v>
      </c>
      <c r="G266">
        <f>LEN(tblData[[#This Row],[Voornaam]])</f>
        <v>4</v>
      </c>
      <c r="H266" t="str">
        <f>IF(LEFT(tblData[[#This Row],[Voornaam]])="Ö", "O",LEFT(tblData[[#This Row],[Voornaam]]))</f>
        <v>K</v>
      </c>
      <c r="I2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6" t="b">
        <f>COUNTIFS(tblData[JM],tblData[[#This Row],[JM]],tblData[Voornaam],tblData[[#This Row],[Voornaam]],tblData[StijgendJN],"J")=MaxJr-MinJr</f>
        <v>0</v>
      </c>
    </row>
    <row r="267" spans="2:10" x14ac:dyDescent="0.3">
      <c r="B267">
        <v>2019</v>
      </c>
      <c r="C267" t="s">
        <v>595</v>
      </c>
      <c r="D267" t="s">
        <v>260</v>
      </c>
      <c r="E267">
        <v>34</v>
      </c>
      <c r="F267">
        <v>450</v>
      </c>
      <c r="G267">
        <f>LEN(tblData[[#This Row],[Voornaam]])</f>
        <v>6</v>
      </c>
      <c r="H267" t="str">
        <f>IF(LEFT(tblData[[#This Row],[Voornaam]])="Ö", "O",LEFT(tblData[[#This Row],[Voornaam]]))</f>
        <v>K</v>
      </c>
      <c r="I2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7" t="b">
        <f>COUNTIFS(tblData[JM],tblData[[#This Row],[JM]],tblData[Voornaam],tblData[[#This Row],[Voornaam]],tblData[StijgendJN],"J")=MaxJr-MinJr</f>
        <v>0</v>
      </c>
    </row>
    <row r="268" spans="2:10" x14ac:dyDescent="0.3">
      <c r="B268">
        <v>2019</v>
      </c>
      <c r="C268" t="s">
        <v>595</v>
      </c>
      <c r="D268" t="s">
        <v>261</v>
      </c>
      <c r="E268">
        <v>195</v>
      </c>
      <c r="F268">
        <v>82</v>
      </c>
      <c r="G268">
        <f>LEN(tblData[[#This Row],[Voornaam]])</f>
        <v>3</v>
      </c>
      <c r="H268" t="str">
        <f>IF(LEFT(tblData[[#This Row],[Voornaam]])="Ö", "O",LEFT(tblData[[#This Row],[Voornaam]]))</f>
        <v>K</v>
      </c>
      <c r="I2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8" t="b">
        <f>COUNTIFS(tblData[JM],tblData[[#This Row],[JM]],tblData[Voornaam],tblData[[#This Row],[Voornaam]],tblData[StijgendJN],"J")=MaxJr-MinJr</f>
        <v>0</v>
      </c>
    </row>
    <row r="269" spans="2:10" x14ac:dyDescent="0.3">
      <c r="B269">
        <v>2019</v>
      </c>
      <c r="C269" t="s">
        <v>595</v>
      </c>
      <c r="D269" t="s">
        <v>262</v>
      </c>
      <c r="E269">
        <v>142</v>
      </c>
      <c r="F269">
        <v>114</v>
      </c>
      <c r="G269">
        <f>LEN(tblData[[#This Row],[Voornaam]])</f>
        <v>3</v>
      </c>
      <c r="H269" t="str">
        <f>IF(LEFT(tblData[[#This Row],[Voornaam]])="Ö", "O",LEFT(tblData[[#This Row],[Voornaam]]))</f>
        <v>K</v>
      </c>
      <c r="I2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9" t="b">
        <f>COUNTIFS(tblData[JM],tblData[[#This Row],[JM]],tblData[Voornaam],tblData[[#This Row],[Voornaam]],tblData[StijgendJN],"J")=MaxJr-MinJr</f>
        <v>0</v>
      </c>
    </row>
    <row r="270" spans="2:10" x14ac:dyDescent="0.3">
      <c r="B270">
        <v>2019</v>
      </c>
      <c r="C270" t="s">
        <v>595</v>
      </c>
      <c r="D270" t="s">
        <v>263</v>
      </c>
      <c r="E270">
        <v>26</v>
      </c>
      <c r="F270">
        <v>551</v>
      </c>
      <c r="G270">
        <f>LEN(tblData[[#This Row],[Voornaam]])</f>
        <v>5</v>
      </c>
      <c r="H270" t="str">
        <f>IF(LEFT(tblData[[#This Row],[Voornaam]])="Ö", "O",LEFT(tblData[[#This Row],[Voornaam]]))</f>
        <v>K</v>
      </c>
      <c r="I2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0" t="b">
        <f>COUNTIFS(tblData[JM],tblData[[#This Row],[JM]],tblData[Voornaam],tblData[[#This Row],[Voornaam]],tblData[StijgendJN],"J")=MaxJr-MinJr</f>
        <v>0</v>
      </c>
    </row>
    <row r="271" spans="2:10" x14ac:dyDescent="0.3">
      <c r="B271">
        <v>2019</v>
      </c>
      <c r="C271" t="s">
        <v>595</v>
      </c>
      <c r="D271" t="s">
        <v>264</v>
      </c>
      <c r="E271">
        <v>69</v>
      </c>
      <c r="F271">
        <v>234</v>
      </c>
      <c r="G271">
        <f>LEN(tblData[[#This Row],[Voornaam]])</f>
        <v>6</v>
      </c>
      <c r="H271" t="str">
        <f>IF(LEFT(tblData[[#This Row],[Voornaam]])="Ö", "O",LEFT(tblData[[#This Row],[Voornaam]]))</f>
        <v>K</v>
      </c>
      <c r="I2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1" t="b">
        <f>COUNTIFS(tblData[JM],tblData[[#This Row],[JM]],tblData[Voornaam],tblData[[#This Row],[Voornaam]],tblData[StijgendJN],"J")=MaxJr-MinJr</f>
        <v>0</v>
      </c>
    </row>
    <row r="272" spans="2:10" x14ac:dyDescent="0.3">
      <c r="B272">
        <v>2019</v>
      </c>
      <c r="C272" t="s">
        <v>595</v>
      </c>
      <c r="D272" t="s">
        <v>265</v>
      </c>
      <c r="E272">
        <v>118</v>
      </c>
      <c r="F272">
        <v>142</v>
      </c>
      <c r="G272">
        <f>LEN(tblData[[#This Row],[Voornaam]])</f>
        <v>3</v>
      </c>
      <c r="H272" t="str">
        <f>IF(LEFT(tblData[[#This Row],[Voornaam]])="Ö", "O",LEFT(tblData[[#This Row],[Voornaam]]))</f>
        <v>K</v>
      </c>
      <c r="I2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2" t="b">
        <f>COUNTIFS(tblData[JM],tblData[[#This Row],[JM]],tblData[Voornaam],tblData[[#This Row],[Voornaam]],tblData[StijgendJN],"J")=MaxJr-MinJr</f>
        <v>0</v>
      </c>
    </row>
    <row r="273" spans="2:10" x14ac:dyDescent="0.3">
      <c r="B273">
        <v>2019</v>
      </c>
      <c r="C273" t="s">
        <v>595</v>
      </c>
      <c r="D273" t="s">
        <v>266</v>
      </c>
      <c r="E273">
        <v>27</v>
      </c>
      <c r="F273">
        <v>534</v>
      </c>
      <c r="G273">
        <f>LEN(tblData[[#This Row],[Voornaam]])</f>
        <v>6</v>
      </c>
      <c r="H273" t="str">
        <f>IF(LEFT(tblData[[#This Row],[Voornaam]])="Ö", "O",LEFT(tblData[[#This Row],[Voornaam]]))</f>
        <v>K</v>
      </c>
      <c r="I2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3" t="b">
        <f>COUNTIFS(tblData[JM],tblData[[#This Row],[JM]],tblData[Voornaam],tblData[[#This Row],[Voornaam]],tblData[StijgendJN],"J")=MaxJr-MinJr</f>
        <v>0</v>
      </c>
    </row>
    <row r="274" spans="2:10" x14ac:dyDescent="0.3">
      <c r="B274">
        <v>2019</v>
      </c>
      <c r="C274" t="s">
        <v>595</v>
      </c>
      <c r="D274" t="s">
        <v>267</v>
      </c>
      <c r="E274">
        <v>35</v>
      </c>
      <c r="F274">
        <v>439</v>
      </c>
      <c r="G274">
        <f>LEN(tblData[[#This Row],[Voornaam]])</f>
        <v>5</v>
      </c>
      <c r="H274" t="str">
        <f>IF(LEFT(tblData[[#This Row],[Voornaam]])="Ö", "O",LEFT(tblData[[#This Row],[Voornaam]]))</f>
        <v>K</v>
      </c>
      <c r="I2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4" t="b">
        <f>COUNTIFS(tblData[JM],tblData[[#This Row],[JM]],tblData[Voornaam],tblData[[#This Row],[Voornaam]],tblData[StijgendJN],"J")=MaxJr-MinJr</f>
        <v>0</v>
      </c>
    </row>
    <row r="275" spans="2:10" x14ac:dyDescent="0.3">
      <c r="B275">
        <v>2019</v>
      </c>
      <c r="C275" t="s">
        <v>595</v>
      </c>
      <c r="D275" t="s">
        <v>268</v>
      </c>
      <c r="E275">
        <v>87</v>
      </c>
      <c r="F275">
        <v>209</v>
      </c>
      <c r="G275">
        <f>LEN(tblData[[#This Row],[Voornaam]])</f>
        <v>4</v>
      </c>
      <c r="H275" t="str">
        <f>IF(LEFT(tblData[[#This Row],[Voornaam]])="Ö", "O",LEFT(tblData[[#This Row],[Voornaam]]))</f>
        <v>K</v>
      </c>
      <c r="I2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5" t="b">
        <f>COUNTIFS(tblData[JM],tblData[[#This Row],[JM]],tblData[Voornaam],tblData[[#This Row],[Voornaam]],tblData[StijgendJN],"J")=MaxJr-MinJr</f>
        <v>0</v>
      </c>
    </row>
    <row r="276" spans="2:10" x14ac:dyDescent="0.3">
      <c r="B276">
        <v>2019</v>
      </c>
      <c r="C276" t="s">
        <v>595</v>
      </c>
      <c r="D276" t="s">
        <v>269</v>
      </c>
      <c r="E276">
        <v>25</v>
      </c>
      <c r="F276">
        <v>570</v>
      </c>
      <c r="G276">
        <f>LEN(tblData[[#This Row],[Voornaam]])</f>
        <v>5</v>
      </c>
      <c r="H276" t="str">
        <f>IF(LEFT(tblData[[#This Row],[Voornaam]])="Ö", "O",LEFT(tblData[[#This Row],[Voornaam]]))</f>
        <v>K</v>
      </c>
      <c r="I2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6" t="b">
        <f>COUNTIFS(tblData[JM],tblData[[#This Row],[JM]],tblData[Voornaam],tblData[[#This Row],[Voornaam]],tblData[StijgendJN],"J")=MaxJr-MinJr</f>
        <v>0</v>
      </c>
    </row>
    <row r="277" spans="2:10" x14ac:dyDescent="0.3">
      <c r="B277">
        <v>2019</v>
      </c>
      <c r="C277" t="s">
        <v>595</v>
      </c>
      <c r="D277" t="s">
        <v>270</v>
      </c>
      <c r="E277">
        <v>25</v>
      </c>
      <c r="F277">
        <v>570</v>
      </c>
      <c r="G277">
        <f>LEN(tblData[[#This Row],[Voornaam]])</f>
        <v>5</v>
      </c>
      <c r="H277" t="str">
        <f>IF(LEFT(tblData[[#This Row],[Voornaam]])="Ö", "O",LEFT(tblData[[#This Row],[Voornaam]]))</f>
        <v>K</v>
      </c>
      <c r="I2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7" t="b">
        <f>COUNTIFS(tblData[JM],tblData[[#This Row],[JM]],tblData[Voornaam],tblData[[#This Row],[Voornaam]],tblData[StijgendJN],"J")=MaxJr-MinJr</f>
        <v>0</v>
      </c>
    </row>
    <row r="278" spans="2:10" x14ac:dyDescent="0.3">
      <c r="B278">
        <v>2019</v>
      </c>
      <c r="C278" t="s">
        <v>595</v>
      </c>
      <c r="D278" t="s">
        <v>271</v>
      </c>
      <c r="E278">
        <v>32</v>
      </c>
      <c r="F278">
        <v>473</v>
      </c>
      <c r="G278">
        <f>LEN(tblData[[#This Row],[Voornaam]])</f>
        <v>5</v>
      </c>
      <c r="H278" t="str">
        <f>IF(LEFT(tblData[[#This Row],[Voornaam]])="Ö", "O",LEFT(tblData[[#This Row],[Voornaam]]))</f>
        <v>K</v>
      </c>
      <c r="I2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8" t="b">
        <f>COUNTIFS(tblData[JM],tblData[[#This Row],[JM]],tblData[Voornaam],tblData[[#This Row],[Voornaam]],tblData[StijgendJN],"J")=MaxJr-MinJr</f>
        <v>0</v>
      </c>
    </row>
    <row r="279" spans="2:10" x14ac:dyDescent="0.3">
      <c r="B279">
        <v>2019</v>
      </c>
      <c r="C279" t="s">
        <v>595</v>
      </c>
      <c r="D279" t="s">
        <v>272</v>
      </c>
      <c r="E279">
        <v>41</v>
      </c>
      <c r="F279">
        <v>389</v>
      </c>
      <c r="G279">
        <f>LEN(tblData[[#This Row],[Voornaam]])</f>
        <v>5</v>
      </c>
      <c r="H279" t="str">
        <f>IF(LEFT(tblData[[#This Row],[Voornaam]])="Ö", "O",LEFT(tblData[[#This Row],[Voornaam]]))</f>
        <v>K</v>
      </c>
      <c r="I2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9" t="b">
        <f>COUNTIFS(tblData[JM],tblData[[#This Row],[JM]],tblData[Voornaam],tblData[[#This Row],[Voornaam]],tblData[StijgendJN],"J")=MaxJr-MinJr</f>
        <v>0</v>
      </c>
    </row>
    <row r="280" spans="2:10" x14ac:dyDescent="0.3">
      <c r="B280">
        <v>2019</v>
      </c>
      <c r="C280" t="s">
        <v>595</v>
      </c>
      <c r="D280" t="s">
        <v>273</v>
      </c>
      <c r="E280">
        <v>51</v>
      </c>
      <c r="F280">
        <v>318</v>
      </c>
      <c r="G280">
        <f>LEN(tblData[[#This Row],[Voornaam]])</f>
        <v>5</v>
      </c>
      <c r="H280" t="str">
        <f>IF(LEFT(tblData[[#This Row],[Voornaam]])="Ö", "O",LEFT(tblData[[#This Row],[Voornaam]]))</f>
        <v>K</v>
      </c>
      <c r="I2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0" t="b">
        <f>COUNTIFS(tblData[JM],tblData[[#This Row],[JM]],tblData[Voornaam],tblData[[#This Row],[Voornaam]],tblData[StijgendJN],"J")=MaxJr-MinJr</f>
        <v>0</v>
      </c>
    </row>
    <row r="281" spans="2:10" x14ac:dyDescent="0.3">
      <c r="B281">
        <v>2019</v>
      </c>
      <c r="C281" t="s">
        <v>595</v>
      </c>
      <c r="D281" t="s">
        <v>274</v>
      </c>
      <c r="E281">
        <v>94</v>
      </c>
      <c r="F281">
        <v>190</v>
      </c>
      <c r="G281">
        <f>LEN(tblData[[#This Row],[Voornaam]])</f>
        <v>4</v>
      </c>
      <c r="H281" t="str">
        <f>IF(LEFT(tblData[[#This Row],[Voornaam]])="Ö", "O",LEFT(tblData[[#This Row],[Voornaam]]))</f>
        <v>K</v>
      </c>
      <c r="I2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1" t="b">
        <f>COUNTIFS(tblData[JM],tblData[[#This Row],[JM]],tblData[Voornaam],tblData[[#This Row],[Voornaam]],tblData[StijgendJN],"J")=MaxJr-MinJr</f>
        <v>0</v>
      </c>
    </row>
    <row r="282" spans="2:10" x14ac:dyDescent="0.3">
      <c r="B282">
        <v>2019</v>
      </c>
      <c r="C282" t="s">
        <v>595</v>
      </c>
      <c r="D282" t="s">
        <v>275</v>
      </c>
      <c r="E282">
        <v>38</v>
      </c>
      <c r="F282">
        <v>416</v>
      </c>
      <c r="G282">
        <f>LEN(tblData[[#This Row],[Voornaam]])</f>
        <v>4</v>
      </c>
      <c r="H282" t="str">
        <f>IF(LEFT(tblData[[#This Row],[Voornaam]])="Ö", "O",LEFT(tblData[[#This Row],[Voornaam]]))</f>
        <v>K</v>
      </c>
      <c r="I2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2" t="b">
        <f>COUNTIFS(tblData[JM],tblData[[#This Row],[JM]],tblData[Voornaam],tblData[[#This Row],[Voornaam]],tblData[StijgendJN],"J")=MaxJr-MinJr</f>
        <v>0</v>
      </c>
    </row>
    <row r="283" spans="2:10" x14ac:dyDescent="0.3">
      <c r="B283">
        <v>2019</v>
      </c>
      <c r="C283" t="s">
        <v>595</v>
      </c>
      <c r="D283" t="s">
        <v>276</v>
      </c>
      <c r="E283">
        <v>53</v>
      </c>
      <c r="F283">
        <v>301</v>
      </c>
      <c r="G283">
        <f>LEN(tblData[[#This Row],[Voornaam]])</f>
        <v>5</v>
      </c>
      <c r="H283" t="str">
        <f>IF(LEFT(tblData[[#This Row],[Voornaam]])="Ö", "O",LEFT(tblData[[#This Row],[Voornaam]]))</f>
        <v>K</v>
      </c>
      <c r="I2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3" t="b">
        <f>COUNTIFS(tblData[JM],tblData[[#This Row],[JM]],tblData[Voornaam],tblData[[#This Row],[Voornaam]],tblData[StijgendJN],"J")=MaxJr-MinJr</f>
        <v>0</v>
      </c>
    </row>
    <row r="284" spans="2:10" x14ac:dyDescent="0.3">
      <c r="B284">
        <v>2019</v>
      </c>
      <c r="C284" t="s">
        <v>595</v>
      </c>
      <c r="D284" t="s">
        <v>277</v>
      </c>
      <c r="E284">
        <v>45</v>
      </c>
      <c r="F284">
        <v>355</v>
      </c>
      <c r="G284">
        <f>LEN(tblData[[#This Row],[Voornaam]])</f>
        <v>5</v>
      </c>
      <c r="H284" t="str">
        <f>IF(LEFT(tblData[[#This Row],[Voornaam]])="Ö", "O",LEFT(tblData[[#This Row],[Voornaam]]))</f>
        <v>K</v>
      </c>
      <c r="I2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4" t="b">
        <f>COUNTIFS(tblData[JM],tblData[[#This Row],[JM]],tblData[Voornaam],tblData[[#This Row],[Voornaam]],tblData[StijgendJN],"J")=MaxJr-MinJr</f>
        <v>0</v>
      </c>
    </row>
    <row r="285" spans="2:10" x14ac:dyDescent="0.3">
      <c r="B285">
        <v>2019</v>
      </c>
      <c r="C285" t="s">
        <v>595</v>
      </c>
      <c r="D285" t="s">
        <v>278</v>
      </c>
      <c r="E285">
        <v>116</v>
      </c>
      <c r="F285">
        <v>147</v>
      </c>
      <c r="G285">
        <f>LEN(tblData[[#This Row],[Voornaam]])</f>
        <v>4</v>
      </c>
      <c r="H285" t="str">
        <f>IF(LEFT(tblData[[#This Row],[Voornaam]])="Ö", "O",LEFT(tblData[[#This Row],[Voornaam]]))</f>
        <v>K</v>
      </c>
      <c r="I2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5" t="b">
        <f>COUNTIFS(tblData[JM],tblData[[#This Row],[JM]],tblData[Voornaam],tblData[[#This Row],[Voornaam]],tblData[StijgendJN],"J")=MaxJr-MinJr</f>
        <v>0</v>
      </c>
    </row>
    <row r="286" spans="2:10" x14ac:dyDescent="0.3">
      <c r="B286">
        <v>2019</v>
      </c>
      <c r="C286" t="s">
        <v>595</v>
      </c>
      <c r="D286" t="s">
        <v>279</v>
      </c>
      <c r="E286">
        <v>29</v>
      </c>
      <c r="F286">
        <v>506</v>
      </c>
      <c r="G286">
        <f>LEN(tblData[[#This Row],[Voornaam]])</f>
        <v>5</v>
      </c>
      <c r="H286" t="str">
        <f>IF(LEFT(tblData[[#This Row],[Voornaam]])="Ö", "O",LEFT(tblData[[#This Row],[Voornaam]]))</f>
        <v>K</v>
      </c>
      <c r="I2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6" t="b">
        <f>COUNTIFS(tblData[JM],tblData[[#This Row],[JM]],tblData[Voornaam],tblData[[#This Row],[Voornaam]],tblData[StijgendJN],"J")=MaxJr-MinJr</f>
        <v>0</v>
      </c>
    </row>
    <row r="287" spans="2:10" x14ac:dyDescent="0.3">
      <c r="B287">
        <v>2019</v>
      </c>
      <c r="C287" t="s">
        <v>595</v>
      </c>
      <c r="D287" t="s">
        <v>280</v>
      </c>
      <c r="E287">
        <v>163</v>
      </c>
      <c r="F287">
        <v>103</v>
      </c>
      <c r="G287">
        <f>LEN(tblData[[#This Row],[Voornaam]])</f>
        <v>4</v>
      </c>
      <c r="H287" t="str">
        <f>IF(LEFT(tblData[[#This Row],[Voornaam]])="Ö", "O",LEFT(tblData[[#This Row],[Voornaam]]))</f>
        <v>K</v>
      </c>
      <c r="I2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7" t="b">
        <f>COUNTIFS(tblData[JM],tblData[[#This Row],[JM]],tblData[Voornaam],tblData[[#This Row],[Voornaam]],tblData[StijgendJN],"J")=MaxJr-MinJr</f>
        <v>0</v>
      </c>
    </row>
    <row r="288" spans="2:10" x14ac:dyDescent="0.3">
      <c r="B288">
        <v>2019</v>
      </c>
      <c r="C288" t="s">
        <v>595</v>
      </c>
      <c r="D288" t="s">
        <v>281</v>
      </c>
      <c r="E288">
        <v>43</v>
      </c>
      <c r="F288">
        <v>372</v>
      </c>
      <c r="G288">
        <f>LEN(tblData[[#This Row],[Voornaam]])</f>
        <v>5</v>
      </c>
      <c r="H288" t="str">
        <f>IF(LEFT(tblData[[#This Row],[Voornaam]])="Ö", "O",LEFT(tblData[[#This Row],[Voornaam]]))</f>
        <v>K</v>
      </c>
      <c r="I2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8" t="b">
        <f>COUNTIFS(tblData[JM],tblData[[#This Row],[JM]],tblData[Voornaam],tblData[[#This Row],[Voornaam]],tblData[StijgendJN],"J")=MaxJr-MinJr</f>
        <v>0</v>
      </c>
    </row>
    <row r="289" spans="2:10" x14ac:dyDescent="0.3">
      <c r="B289">
        <v>2019</v>
      </c>
      <c r="C289" t="s">
        <v>595</v>
      </c>
      <c r="D289" t="s">
        <v>282</v>
      </c>
      <c r="E289">
        <v>367</v>
      </c>
      <c r="F289">
        <v>25</v>
      </c>
      <c r="G289">
        <f>LEN(tblData[[#This Row],[Voornaam]])</f>
        <v>4</v>
      </c>
      <c r="H289" t="str">
        <f>IF(LEFT(tblData[[#This Row],[Voornaam]])="Ö", "O",LEFT(tblData[[#This Row],[Voornaam]]))</f>
        <v>L</v>
      </c>
      <c r="I2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9" t="b">
        <f>COUNTIFS(tblData[JM],tblData[[#This Row],[JM]],tblData[Voornaam],tblData[[#This Row],[Voornaam]],tblData[StijgendJN],"J")=MaxJr-MinJr</f>
        <v>0</v>
      </c>
    </row>
    <row r="290" spans="2:10" x14ac:dyDescent="0.3">
      <c r="B290">
        <v>2019</v>
      </c>
      <c r="C290" t="s">
        <v>595</v>
      </c>
      <c r="D290" t="s">
        <v>283</v>
      </c>
      <c r="E290">
        <v>104</v>
      </c>
      <c r="F290">
        <v>169</v>
      </c>
      <c r="G290">
        <f>LEN(tblData[[#This Row],[Voornaam]])</f>
        <v>5</v>
      </c>
      <c r="H290" t="str">
        <f>IF(LEFT(tblData[[#This Row],[Voornaam]])="Ö", "O",LEFT(tblData[[#This Row],[Voornaam]]))</f>
        <v>L</v>
      </c>
      <c r="I2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0" t="b">
        <f>COUNTIFS(tblData[JM],tblData[[#This Row],[JM]],tblData[Voornaam],tblData[[#This Row],[Voornaam]],tblData[StijgendJN],"J")=MaxJr-MinJr</f>
        <v>0</v>
      </c>
    </row>
    <row r="291" spans="2:10" x14ac:dyDescent="0.3">
      <c r="B291">
        <v>2019</v>
      </c>
      <c r="C291" t="s">
        <v>595</v>
      </c>
      <c r="D291" t="s">
        <v>284</v>
      </c>
      <c r="E291">
        <v>91</v>
      </c>
      <c r="F291">
        <v>199</v>
      </c>
      <c r="G291">
        <f>LEN(tblData[[#This Row],[Voornaam]])</f>
        <v>7</v>
      </c>
      <c r="H291" t="str">
        <f>IF(LEFT(tblData[[#This Row],[Voornaam]])="Ö", "O",LEFT(tblData[[#This Row],[Voornaam]]))</f>
        <v>L</v>
      </c>
      <c r="I2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1" t="b">
        <f>COUNTIFS(tblData[JM],tblData[[#This Row],[JM]],tblData[Voornaam],tblData[[#This Row],[Voornaam]],tblData[StijgendJN],"J")=MaxJr-MinJr</f>
        <v>0</v>
      </c>
    </row>
    <row r="292" spans="2:10" x14ac:dyDescent="0.3">
      <c r="B292">
        <v>2019</v>
      </c>
      <c r="C292" t="s">
        <v>595</v>
      </c>
      <c r="D292" t="s">
        <v>285</v>
      </c>
      <c r="E292">
        <v>38</v>
      </c>
      <c r="F292">
        <v>416</v>
      </c>
      <c r="G292">
        <f>LEN(tblData[[#This Row],[Voornaam]])</f>
        <v>8</v>
      </c>
      <c r="H292" t="str">
        <f>IF(LEFT(tblData[[#This Row],[Voornaam]])="Ö", "O",LEFT(tblData[[#This Row],[Voornaam]]))</f>
        <v>L</v>
      </c>
      <c r="I2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2" t="b">
        <f>COUNTIFS(tblData[JM],tblData[[#This Row],[JM]],tblData[Voornaam],tblData[[#This Row],[Voornaam]],tblData[StijgendJN],"J")=MaxJr-MinJr</f>
        <v>0</v>
      </c>
    </row>
    <row r="293" spans="2:10" x14ac:dyDescent="0.3">
      <c r="B293">
        <v>2019</v>
      </c>
      <c r="C293" t="s">
        <v>595</v>
      </c>
      <c r="D293" t="s">
        <v>286</v>
      </c>
      <c r="E293">
        <v>40</v>
      </c>
      <c r="F293">
        <v>398</v>
      </c>
      <c r="G293">
        <f>LEN(tblData[[#This Row],[Voornaam]])</f>
        <v>3</v>
      </c>
      <c r="H293" t="str">
        <f>IF(LEFT(tblData[[#This Row],[Voornaam]])="Ö", "O",LEFT(tblData[[#This Row],[Voornaam]]))</f>
        <v>L</v>
      </c>
      <c r="I2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3" t="b">
        <f>COUNTIFS(tblData[JM],tblData[[#This Row],[JM]],tblData[Voornaam],tblData[[#This Row],[Voornaam]],tblData[StijgendJN],"J")=MaxJr-MinJr</f>
        <v>0</v>
      </c>
    </row>
    <row r="294" spans="2:10" x14ac:dyDescent="0.3">
      <c r="B294">
        <v>2019</v>
      </c>
      <c r="C294" t="s">
        <v>595</v>
      </c>
      <c r="D294" t="s">
        <v>287</v>
      </c>
      <c r="E294">
        <v>187</v>
      </c>
      <c r="F294">
        <v>86</v>
      </c>
      <c r="G294">
        <f>LEN(tblData[[#This Row],[Voornaam]])</f>
        <v>4</v>
      </c>
      <c r="H294" t="str">
        <f>IF(LEFT(tblData[[#This Row],[Voornaam]])="Ö", "O",LEFT(tblData[[#This Row],[Voornaam]]))</f>
        <v>L</v>
      </c>
      <c r="I2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4" t="b">
        <f>COUNTIFS(tblData[JM],tblData[[#This Row],[JM]],tblData[Voornaam],tblData[[#This Row],[Voornaam]],tblData[StijgendJN],"J")=MaxJr-MinJr</f>
        <v>0</v>
      </c>
    </row>
    <row r="295" spans="2:10" x14ac:dyDescent="0.3">
      <c r="B295">
        <v>2019</v>
      </c>
      <c r="C295" t="s">
        <v>595</v>
      </c>
      <c r="D295" t="s">
        <v>288</v>
      </c>
      <c r="E295">
        <v>60</v>
      </c>
      <c r="F295">
        <v>263</v>
      </c>
      <c r="G295">
        <f>LEN(tblData[[#This Row],[Voornaam]])</f>
        <v>6</v>
      </c>
      <c r="H295" t="str">
        <f>IF(LEFT(tblData[[#This Row],[Voornaam]])="Ö", "O",LEFT(tblData[[#This Row],[Voornaam]]))</f>
        <v>L</v>
      </c>
      <c r="I2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5" t="b">
        <f>COUNTIFS(tblData[JM],tblData[[#This Row],[JM]],tblData[Voornaam],tblData[[#This Row],[Voornaam]],tblData[StijgendJN],"J")=MaxJr-MinJr</f>
        <v>0</v>
      </c>
    </row>
    <row r="296" spans="2:10" x14ac:dyDescent="0.3">
      <c r="B296">
        <v>2019</v>
      </c>
      <c r="C296" t="s">
        <v>595</v>
      </c>
      <c r="D296" t="s">
        <v>289</v>
      </c>
      <c r="E296">
        <v>57</v>
      </c>
      <c r="F296">
        <v>276</v>
      </c>
      <c r="G296">
        <f>LEN(tblData[[#This Row],[Voornaam]])</f>
        <v>6</v>
      </c>
      <c r="H296" t="str">
        <f>IF(LEFT(tblData[[#This Row],[Voornaam]])="Ö", "O",LEFT(tblData[[#This Row],[Voornaam]]))</f>
        <v>L</v>
      </c>
      <c r="I2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6" t="b">
        <f>COUNTIFS(tblData[JM],tblData[[#This Row],[JM]],tblData[Voornaam],tblData[[#This Row],[Voornaam]],tblData[StijgendJN],"J")=MaxJr-MinJr</f>
        <v>0</v>
      </c>
    </row>
    <row r="297" spans="2:10" x14ac:dyDescent="0.3">
      <c r="B297">
        <v>2019</v>
      </c>
      <c r="C297" t="s">
        <v>595</v>
      </c>
      <c r="D297" t="s">
        <v>290</v>
      </c>
      <c r="E297">
        <v>67</v>
      </c>
      <c r="F297">
        <v>242</v>
      </c>
      <c r="G297">
        <f>LEN(tblData[[#This Row],[Voornaam]])</f>
        <v>3</v>
      </c>
      <c r="H297" t="str">
        <f>IF(LEFT(tblData[[#This Row],[Voornaam]])="Ö", "O",LEFT(tblData[[#This Row],[Voornaam]]))</f>
        <v>L</v>
      </c>
      <c r="I2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7" t="b">
        <f>COUNTIFS(tblData[JM],tblData[[#This Row],[JM]],tblData[Voornaam],tblData[[#This Row],[Voornaam]],tblData[StijgendJN],"J")=MaxJr-MinJr</f>
        <v>0</v>
      </c>
    </row>
    <row r="298" spans="2:10" x14ac:dyDescent="0.3">
      <c r="B298">
        <v>2019</v>
      </c>
      <c r="C298" t="s">
        <v>595</v>
      </c>
      <c r="D298" t="s">
        <v>291</v>
      </c>
      <c r="E298">
        <v>115</v>
      </c>
      <c r="F298">
        <v>151</v>
      </c>
      <c r="G298">
        <f>LEN(tblData[[#This Row],[Voornaam]])</f>
        <v>4</v>
      </c>
      <c r="H298" t="str">
        <f>IF(LEFT(tblData[[#This Row],[Voornaam]])="Ö", "O",LEFT(tblData[[#This Row],[Voornaam]]))</f>
        <v>L</v>
      </c>
      <c r="I2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8" t="b">
        <f>COUNTIFS(tblData[JM],tblData[[#This Row],[JM]],tblData[Voornaam],tblData[[#This Row],[Voornaam]],tblData[StijgendJN],"J")=MaxJr-MinJr</f>
        <v>0</v>
      </c>
    </row>
    <row r="299" spans="2:10" x14ac:dyDescent="0.3">
      <c r="B299">
        <v>2019</v>
      </c>
      <c r="C299" t="s">
        <v>595</v>
      </c>
      <c r="D299" t="s">
        <v>292</v>
      </c>
      <c r="E299">
        <v>40</v>
      </c>
      <c r="F299">
        <v>398</v>
      </c>
      <c r="G299">
        <f>LEN(tblData[[#This Row],[Voornaam]])</f>
        <v>8</v>
      </c>
      <c r="H299" t="str">
        <f>IF(LEFT(tblData[[#This Row],[Voornaam]])="Ö", "O",LEFT(tblData[[#This Row],[Voornaam]]))</f>
        <v>L</v>
      </c>
      <c r="I2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9" t="b">
        <f>COUNTIFS(tblData[JM],tblData[[#This Row],[JM]],tblData[Voornaam],tblData[[#This Row],[Voornaam]],tblData[StijgendJN],"J")=MaxJr-MinJr</f>
        <v>0</v>
      </c>
    </row>
    <row r="300" spans="2:10" x14ac:dyDescent="0.3">
      <c r="B300">
        <v>2019</v>
      </c>
      <c r="C300" t="s">
        <v>595</v>
      </c>
      <c r="D300" t="s">
        <v>293</v>
      </c>
      <c r="E300">
        <v>160</v>
      </c>
      <c r="F300">
        <v>106</v>
      </c>
      <c r="G300">
        <f>LEN(tblData[[#This Row],[Voornaam]])</f>
        <v>3</v>
      </c>
      <c r="H300" t="str">
        <f>IF(LEFT(tblData[[#This Row],[Voornaam]])="Ö", "O",LEFT(tblData[[#This Row],[Voornaam]]))</f>
        <v>L</v>
      </c>
      <c r="I3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0" t="b">
        <f>COUNTIFS(tblData[JM],tblData[[#This Row],[JM]],tblData[Voornaam],tblData[[#This Row],[Voornaam]],tblData[StijgendJN],"J")=MaxJr-MinJr</f>
        <v>1</v>
      </c>
    </row>
    <row r="301" spans="2:10" x14ac:dyDescent="0.3">
      <c r="B301">
        <v>2019</v>
      </c>
      <c r="C301" t="s">
        <v>595</v>
      </c>
      <c r="D301" t="s">
        <v>294</v>
      </c>
      <c r="E301">
        <v>654</v>
      </c>
      <c r="F301">
        <v>4</v>
      </c>
      <c r="G301">
        <f>LEN(tblData[[#This Row],[Voornaam]])</f>
        <v>4</v>
      </c>
      <c r="H301" t="str">
        <f>IF(LEFT(tblData[[#This Row],[Voornaam]])="Ö", "O",LEFT(tblData[[#This Row],[Voornaam]]))</f>
        <v>L</v>
      </c>
      <c r="I3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1" t="b">
        <f>COUNTIFS(tblData[JM],tblData[[#This Row],[JM]],tblData[Voornaam],tblData[[#This Row],[Voornaam]],tblData[StijgendJN],"J")=MaxJr-MinJr</f>
        <v>0</v>
      </c>
    </row>
    <row r="302" spans="2:10" x14ac:dyDescent="0.3">
      <c r="B302">
        <v>2019</v>
      </c>
      <c r="C302" t="s">
        <v>595</v>
      </c>
      <c r="D302" t="s">
        <v>295</v>
      </c>
      <c r="E302">
        <v>51</v>
      </c>
      <c r="F302">
        <v>318</v>
      </c>
      <c r="G302">
        <f>LEN(tblData[[#This Row],[Voornaam]])</f>
        <v>4</v>
      </c>
      <c r="H302" t="str">
        <f>IF(LEFT(tblData[[#This Row],[Voornaam]])="Ö", "O",LEFT(tblData[[#This Row],[Voornaam]]))</f>
        <v>L</v>
      </c>
      <c r="I3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2" t="b">
        <f>COUNTIFS(tblData[JM],tblData[[#This Row],[JM]],tblData[Voornaam],tblData[[#This Row],[Voornaam]],tblData[StijgendJN],"J")=MaxJr-MinJr</f>
        <v>0</v>
      </c>
    </row>
    <row r="303" spans="2:10" x14ac:dyDescent="0.3">
      <c r="B303">
        <v>2019</v>
      </c>
      <c r="C303" t="s">
        <v>595</v>
      </c>
      <c r="D303" t="s">
        <v>296</v>
      </c>
      <c r="E303">
        <v>114</v>
      </c>
      <c r="F303">
        <v>155</v>
      </c>
      <c r="G303">
        <f>LEN(tblData[[#This Row],[Voornaam]])</f>
        <v>5</v>
      </c>
      <c r="H303" t="str">
        <f>IF(LEFT(tblData[[#This Row],[Voornaam]])="Ö", "O",LEFT(tblData[[#This Row],[Voornaam]]))</f>
        <v>L</v>
      </c>
      <c r="I3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3" t="b">
        <f>COUNTIFS(tblData[JM],tblData[[#This Row],[JM]],tblData[Voornaam],tblData[[#This Row],[Voornaam]],tblData[StijgendJN],"J")=MaxJr-MinJr</f>
        <v>1</v>
      </c>
    </row>
    <row r="304" spans="2:10" x14ac:dyDescent="0.3">
      <c r="B304">
        <v>2019</v>
      </c>
      <c r="C304" t="s">
        <v>595</v>
      </c>
      <c r="D304" t="s">
        <v>297</v>
      </c>
      <c r="E304">
        <v>130</v>
      </c>
      <c r="F304">
        <v>129</v>
      </c>
      <c r="G304">
        <f>LEN(tblData[[#This Row],[Voornaam]])</f>
        <v>3</v>
      </c>
      <c r="H304" t="str">
        <f>IF(LEFT(tblData[[#This Row],[Voornaam]])="Ö", "O",LEFT(tblData[[#This Row],[Voornaam]]))</f>
        <v>L</v>
      </c>
      <c r="I3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4" t="b">
        <f>COUNTIFS(tblData[JM],tblData[[#This Row],[JM]],tblData[Voornaam],tblData[[#This Row],[Voornaam]],tblData[StijgendJN],"J")=MaxJr-MinJr</f>
        <v>0</v>
      </c>
    </row>
    <row r="305" spans="2:10" x14ac:dyDescent="0.3">
      <c r="B305">
        <v>2019</v>
      </c>
      <c r="C305" t="s">
        <v>595</v>
      </c>
      <c r="D305" t="s">
        <v>298</v>
      </c>
      <c r="E305">
        <v>583</v>
      </c>
      <c r="F305">
        <v>7</v>
      </c>
      <c r="G305">
        <f>LEN(tblData[[#This Row],[Voornaam]])</f>
        <v>4</v>
      </c>
      <c r="H305" t="str">
        <f>IF(LEFT(tblData[[#This Row],[Voornaam]])="Ö", "O",LEFT(tblData[[#This Row],[Voornaam]]))</f>
        <v>L</v>
      </c>
      <c r="I3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5" t="b">
        <f>COUNTIFS(tblData[JM],tblData[[#This Row],[JM]],tblData[Voornaam],tblData[[#This Row],[Voornaam]],tblData[StijgendJN],"J")=MaxJr-MinJr</f>
        <v>0</v>
      </c>
    </row>
    <row r="306" spans="2:10" x14ac:dyDescent="0.3">
      <c r="B306">
        <v>2019</v>
      </c>
      <c r="C306" t="s">
        <v>595</v>
      </c>
      <c r="D306" t="s">
        <v>299</v>
      </c>
      <c r="E306">
        <v>33</v>
      </c>
      <c r="F306">
        <v>460</v>
      </c>
      <c r="G306">
        <f>LEN(tblData[[#This Row],[Voornaam]])</f>
        <v>6</v>
      </c>
      <c r="H306" t="str">
        <f>IF(LEFT(tblData[[#This Row],[Voornaam]])="Ö", "O",LEFT(tblData[[#This Row],[Voornaam]]))</f>
        <v>L</v>
      </c>
      <c r="I3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6" t="b">
        <f>COUNTIFS(tblData[JM],tblData[[#This Row],[JM]],tblData[Voornaam],tblData[[#This Row],[Voornaam]],tblData[StijgendJN],"J")=MaxJr-MinJr</f>
        <v>0</v>
      </c>
    </row>
    <row r="307" spans="2:10" x14ac:dyDescent="0.3">
      <c r="B307">
        <v>2019</v>
      </c>
      <c r="C307" t="s">
        <v>595</v>
      </c>
      <c r="D307" t="s">
        <v>300</v>
      </c>
      <c r="E307">
        <v>43</v>
      </c>
      <c r="F307">
        <v>372</v>
      </c>
      <c r="G307">
        <f>LEN(tblData[[#This Row],[Voornaam]])</f>
        <v>5</v>
      </c>
      <c r="H307" t="str">
        <f>IF(LEFT(tblData[[#This Row],[Voornaam]])="Ö", "O",LEFT(tblData[[#This Row],[Voornaam]]))</f>
        <v>L</v>
      </c>
      <c r="I3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7" t="b">
        <f>COUNTIFS(tblData[JM],tblData[[#This Row],[JM]],tblData[Voornaam],tblData[[#This Row],[Voornaam]],tblData[StijgendJN],"J")=MaxJr-MinJr</f>
        <v>0</v>
      </c>
    </row>
    <row r="308" spans="2:10" x14ac:dyDescent="0.3">
      <c r="B308">
        <v>2019</v>
      </c>
      <c r="C308" t="s">
        <v>595</v>
      </c>
      <c r="D308" t="s">
        <v>301</v>
      </c>
      <c r="E308">
        <v>158</v>
      </c>
      <c r="F308">
        <v>108</v>
      </c>
      <c r="G308">
        <f>LEN(tblData[[#This Row],[Voornaam]])</f>
        <v>4</v>
      </c>
      <c r="H308" t="str">
        <f>IF(LEFT(tblData[[#This Row],[Voornaam]])="Ö", "O",LEFT(tblData[[#This Row],[Voornaam]]))</f>
        <v>L</v>
      </c>
      <c r="I3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8" t="b">
        <f>COUNTIFS(tblData[JM],tblData[[#This Row],[JM]],tblData[Voornaam],tblData[[#This Row],[Voornaam]],tblData[StijgendJN],"J")=MaxJr-MinJr</f>
        <v>0</v>
      </c>
    </row>
    <row r="309" spans="2:10" x14ac:dyDescent="0.3">
      <c r="B309">
        <v>2019</v>
      </c>
      <c r="C309" t="s">
        <v>595</v>
      </c>
      <c r="D309" t="s">
        <v>302</v>
      </c>
      <c r="E309">
        <v>40</v>
      </c>
      <c r="F309">
        <v>398</v>
      </c>
      <c r="G309">
        <f>LEN(tblData[[#This Row],[Voornaam]])</f>
        <v>4</v>
      </c>
      <c r="H309" t="str">
        <f>IF(LEFT(tblData[[#This Row],[Voornaam]])="Ö", "O",LEFT(tblData[[#This Row],[Voornaam]]))</f>
        <v>L</v>
      </c>
      <c r="I3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9" t="b">
        <f>COUNTIFS(tblData[JM],tblData[[#This Row],[JM]],tblData[Voornaam],tblData[[#This Row],[Voornaam]],tblData[StijgendJN],"J")=MaxJr-MinJr</f>
        <v>0</v>
      </c>
    </row>
    <row r="310" spans="2:10" x14ac:dyDescent="0.3">
      <c r="B310">
        <v>2019</v>
      </c>
      <c r="C310" t="s">
        <v>595</v>
      </c>
      <c r="D310" t="s">
        <v>303</v>
      </c>
      <c r="E310">
        <v>159</v>
      </c>
      <c r="F310">
        <v>107</v>
      </c>
      <c r="G310">
        <f>LEN(tblData[[#This Row],[Voornaam]])</f>
        <v>5</v>
      </c>
      <c r="H310" t="str">
        <f>IF(LEFT(tblData[[#This Row],[Voornaam]])="Ö", "O",LEFT(tblData[[#This Row],[Voornaam]]))</f>
        <v>L</v>
      </c>
      <c r="I3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0" t="b">
        <f>COUNTIFS(tblData[JM],tblData[[#This Row],[JM]],tblData[Voornaam],tblData[[#This Row],[Voornaam]],tblData[StijgendJN],"J")=MaxJr-MinJr</f>
        <v>0</v>
      </c>
    </row>
    <row r="311" spans="2:10" x14ac:dyDescent="0.3">
      <c r="B311">
        <v>2019</v>
      </c>
      <c r="C311" t="s">
        <v>595</v>
      </c>
      <c r="D311" t="s">
        <v>304</v>
      </c>
      <c r="E311">
        <v>49</v>
      </c>
      <c r="F311">
        <v>329</v>
      </c>
      <c r="G311">
        <f>LEN(tblData[[#This Row],[Voornaam]])</f>
        <v>7</v>
      </c>
      <c r="H311" t="str">
        <f>IF(LEFT(tblData[[#This Row],[Voornaam]])="Ö", "O",LEFT(tblData[[#This Row],[Voornaam]]))</f>
        <v>L</v>
      </c>
      <c r="I3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1" t="b">
        <f>COUNTIFS(tblData[JM],tblData[[#This Row],[JM]],tblData[Voornaam],tblData[[#This Row],[Voornaam]],tblData[StijgendJN],"J")=MaxJr-MinJr</f>
        <v>0</v>
      </c>
    </row>
    <row r="312" spans="2:10" x14ac:dyDescent="0.3">
      <c r="B312">
        <v>2019</v>
      </c>
      <c r="C312" t="s">
        <v>595</v>
      </c>
      <c r="D312" t="s">
        <v>305</v>
      </c>
      <c r="E312">
        <v>51</v>
      </c>
      <c r="F312">
        <v>318</v>
      </c>
      <c r="G312">
        <f>LEN(tblData[[#This Row],[Voornaam]])</f>
        <v>3</v>
      </c>
      <c r="H312" t="str">
        <f>IF(LEFT(tblData[[#This Row],[Voornaam]])="Ö", "O",LEFT(tblData[[#This Row],[Voornaam]]))</f>
        <v>L</v>
      </c>
      <c r="I3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2" t="b">
        <f>COUNTIFS(tblData[JM],tblData[[#This Row],[JM]],tblData[Voornaam],tblData[[#This Row],[Voornaam]],tblData[StijgendJN],"J")=MaxJr-MinJr</f>
        <v>0</v>
      </c>
    </row>
    <row r="313" spans="2:10" x14ac:dyDescent="0.3">
      <c r="B313">
        <v>2019</v>
      </c>
      <c r="C313" t="s">
        <v>595</v>
      </c>
      <c r="D313" t="s">
        <v>306</v>
      </c>
      <c r="E313">
        <v>51</v>
      </c>
      <c r="F313">
        <v>318</v>
      </c>
      <c r="G313">
        <f>LEN(tblData[[#This Row],[Voornaam]])</f>
        <v>5</v>
      </c>
      <c r="H313" t="str">
        <f>IF(LEFT(tblData[[#This Row],[Voornaam]])="Ö", "O",LEFT(tblData[[#This Row],[Voornaam]]))</f>
        <v>L</v>
      </c>
      <c r="I3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3" t="b">
        <f>COUNTIFS(tblData[JM],tblData[[#This Row],[JM]],tblData[Voornaam],tblData[[#This Row],[Voornaam]],tblData[StijgendJN],"J")=MaxJr-MinJr</f>
        <v>0</v>
      </c>
    </row>
    <row r="314" spans="2:10" x14ac:dyDescent="0.3">
      <c r="B314">
        <v>2019</v>
      </c>
      <c r="C314" t="s">
        <v>595</v>
      </c>
      <c r="D314" t="s">
        <v>307</v>
      </c>
      <c r="E314">
        <v>26</v>
      </c>
      <c r="F314">
        <v>551</v>
      </c>
      <c r="G314">
        <f>LEN(tblData[[#This Row],[Voornaam]])</f>
        <v>5</v>
      </c>
      <c r="H314" t="str">
        <f>IF(LEFT(tblData[[#This Row],[Voornaam]])="Ö", "O",LEFT(tblData[[#This Row],[Voornaam]]))</f>
        <v>L</v>
      </c>
      <c r="I3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4" t="b">
        <f>COUNTIFS(tblData[JM],tblData[[#This Row],[JM]],tblData[Voornaam],tblData[[#This Row],[Voornaam]],tblData[StijgendJN],"J")=MaxJr-MinJr</f>
        <v>0</v>
      </c>
    </row>
    <row r="315" spans="2:10" x14ac:dyDescent="0.3">
      <c r="B315">
        <v>2019</v>
      </c>
      <c r="C315" t="s">
        <v>595</v>
      </c>
      <c r="D315" t="s">
        <v>308</v>
      </c>
      <c r="E315">
        <v>99</v>
      </c>
      <c r="F315">
        <v>180</v>
      </c>
      <c r="G315">
        <f>LEN(tblData[[#This Row],[Voornaam]])</f>
        <v>5</v>
      </c>
      <c r="H315" t="str">
        <f>IF(LEFT(tblData[[#This Row],[Voornaam]])="Ö", "O",LEFT(tblData[[#This Row],[Voornaam]]))</f>
        <v>L</v>
      </c>
      <c r="I3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5" t="b">
        <f>COUNTIFS(tblData[JM],tblData[[#This Row],[JM]],tblData[Voornaam],tblData[[#This Row],[Voornaam]],tblData[StijgendJN],"J")=MaxJr-MinJr</f>
        <v>0</v>
      </c>
    </row>
    <row r="316" spans="2:10" x14ac:dyDescent="0.3">
      <c r="B316">
        <v>2019</v>
      </c>
      <c r="C316" t="s">
        <v>595</v>
      </c>
      <c r="D316" t="s">
        <v>309</v>
      </c>
      <c r="E316">
        <v>107</v>
      </c>
      <c r="F316">
        <v>161</v>
      </c>
      <c r="G316">
        <f>LEN(tblData[[#This Row],[Voornaam]])</f>
        <v>3</v>
      </c>
      <c r="H316" t="str">
        <f>IF(LEFT(tblData[[#This Row],[Voornaam]])="Ö", "O",LEFT(tblData[[#This Row],[Voornaam]]))</f>
        <v>L</v>
      </c>
      <c r="I3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6" t="b">
        <f>COUNTIFS(tblData[JM],tblData[[#This Row],[JM]],tblData[Voornaam],tblData[[#This Row],[Voornaam]],tblData[StijgendJN],"J")=MaxJr-MinJr</f>
        <v>0</v>
      </c>
    </row>
    <row r="317" spans="2:10" x14ac:dyDescent="0.3">
      <c r="B317">
        <v>2019</v>
      </c>
      <c r="C317" t="s">
        <v>595</v>
      </c>
      <c r="D317" t="s">
        <v>310</v>
      </c>
      <c r="E317">
        <v>384</v>
      </c>
      <c r="F317">
        <v>24</v>
      </c>
      <c r="G317">
        <f>LEN(tblData[[#This Row],[Voornaam]])</f>
        <v>4</v>
      </c>
      <c r="H317" t="str">
        <f>IF(LEFT(tblData[[#This Row],[Voornaam]])="Ö", "O",LEFT(tblData[[#This Row],[Voornaam]]))</f>
        <v>L</v>
      </c>
      <c r="I3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7" t="b">
        <f>COUNTIFS(tblData[JM],tblData[[#This Row],[JM]],tblData[Voornaam],tblData[[#This Row],[Voornaam]],tblData[StijgendJN],"J")=MaxJr-MinJr</f>
        <v>0</v>
      </c>
    </row>
    <row r="318" spans="2:10" x14ac:dyDescent="0.3">
      <c r="B318">
        <v>2019</v>
      </c>
      <c r="C318" t="s">
        <v>595</v>
      </c>
      <c r="D318" t="s">
        <v>311</v>
      </c>
      <c r="E318">
        <v>672</v>
      </c>
      <c r="F318">
        <v>3</v>
      </c>
      <c r="G318">
        <f>LEN(tblData[[#This Row],[Voornaam]])</f>
        <v>5</v>
      </c>
      <c r="H318" t="str">
        <f>IF(LEFT(tblData[[#This Row],[Voornaam]])="Ö", "O",LEFT(tblData[[#This Row],[Voornaam]]))</f>
        <v>L</v>
      </c>
      <c r="I3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8" t="b">
        <f>COUNTIFS(tblData[JM],tblData[[#This Row],[JM]],tblData[Voornaam],tblData[[#This Row],[Voornaam]],tblData[StijgendJN],"J")=MaxJr-MinJr</f>
        <v>0</v>
      </c>
    </row>
    <row r="319" spans="2:10" x14ac:dyDescent="0.3">
      <c r="B319">
        <v>2019</v>
      </c>
      <c r="C319" t="s">
        <v>595</v>
      </c>
      <c r="D319" t="s">
        <v>312</v>
      </c>
      <c r="E319">
        <v>43</v>
      </c>
      <c r="F319">
        <v>372</v>
      </c>
      <c r="G319">
        <f>LEN(tblData[[#This Row],[Voornaam]])</f>
        <v>7</v>
      </c>
      <c r="H319" t="str">
        <f>IF(LEFT(tblData[[#This Row],[Voornaam]])="Ö", "O",LEFT(tblData[[#This Row],[Voornaam]]))</f>
        <v>L</v>
      </c>
      <c r="I3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9" t="b">
        <f>COUNTIFS(tblData[JM],tblData[[#This Row],[JM]],tblData[Voornaam],tblData[[#This Row],[Voornaam]],tblData[StijgendJN],"J")=MaxJr-MinJr</f>
        <v>0</v>
      </c>
    </row>
    <row r="320" spans="2:10" x14ac:dyDescent="0.3">
      <c r="B320">
        <v>2019</v>
      </c>
      <c r="C320" t="s">
        <v>595</v>
      </c>
      <c r="D320" t="s">
        <v>313</v>
      </c>
      <c r="E320">
        <v>92</v>
      </c>
      <c r="F320">
        <v>194</v>
      </c>
      <c r="G320">
        <f>LEN(tblData[[#This Row],[Voornaam]])</f>
        <v>4</v>
      </c>
      <c r="H320" t="str">
        <f>IF(LEFT(tblData[[#This Row],[Voornaam]])="Ö", "O",LEFT(tblData[[#This Row],[Voornaam]]))</f>
        <v>L</v>
      </c>
      <c r="I3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0" t="b">
        <f>COUNTIFS(tblData[JM],tblData[[#This Row],[JM]],tblData[Voornaam],tblData[[#This Row],[Voornaam]],tblData[StijgendJN],"J")=MaxJr-MinJr</f>
        <v>0</v>
      </c>
    </row>
    <row r="321" spans="2:10" x14ac:dyDescent="0.3">
      <c r="B321">
        <v>2019</v>
      </c>
      <c r="C321" t="s">
        <v>595</v>
      </c>
      <c r="D321" t="s">
        <v>314</v>
      </c>
      <c r="E321">
        <v>124</v>
      </c>
      <c r="F321">
        <v>133</v>
      </c>
      <c r="G321">
        <f>LEN(tblData[[#This Row],[Voornaam]])</f>
        <v>5</v>
      </c>
      <c r="H321" t="str">
        <f>IF(LEFT(tblData[[#This Row],[Voornaam]])="Ö", "O",LEFT(tblData[[#This Row],[Voornaam]]))</f>
        <v>L</v>
      </c>
      <c r="I3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1" t="b">
        <f>COUNTIFS(tblData[JM],tblData[[#This Row],[JM]],tblData[Voornaam],tblData[[#This Row],[Voornaam]],tblData[StijgendJN],"J")=MaxJr-MinJr</f>
        <v>0</v>
      </c>
    </row>
    <row r="322" spans="2:10" x14ac:dyDescent="0.3">
      <c r="B322">
        <v>2019</v>
      </c>
      <c r="C322" t="s">
        <v>595</v>
      </c>
      <c r="D322" t="s">
        <v>315</v>
      </c>
      <c r="E322">
        <v>80</v>
      </c>
      <c r="F322">
        <v>219</v>
      </c>
      <c r="G322">
        <f>LEN(tblData[[#This Row],[Voornaam]])</f>
        <v>4</v>
      </c>
      <c r="H322" t="str">
        <f>IF(LEFT(tblData[[#This Row],[Voornaam]])="Ö", "O",LEFT(tblData[[#This Row],[Voornaam]]))</f>
        <v>L</v>
      </c>
      <c r="I3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2" t="b">
        <f>COUNTIFS(tblData[JM],tblData[[#This Row],[JM]],tblData[Voornaam],tblData[[#This Row],[Voornaam]],tblData[StijgendJN],"J")=MaxJr-MinJr</f>
        <v>0</v>
      </c>
    </row>
    <row r="323" spans="2:10" x14ac:dyDescent="0.3">
      <c r="B323">
        <v>2019</v>
      </c>
      <c r="C323" t="s">
        <v>595</v>
      </c>
      <c r="D323" t="s">
        <v>316</v>
      </c>
      <c r="E323">
        <v>533</v>
      </c>
      <c r="F323">
        <v>10</v>
      </c>
      <c r="G323">
        <f>LEN(tblData[[#This Row],[Voornaam]])</f>
        <v>4</v>
      </c>
      <c r="H323" t="str">
        <f>IF(LEFT(tblData[[#This Row],[Voornaam]])="Ö", "O",LEFT(tblData[[#This Row],[Voornaam]]))</f>
        <v>L</v>
      </c>
      <c r="I3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3" t="b">
        <f>COUNTIFS(tblData[JM],tblData[[#This Row],[JM]],tblData[Voornaam],tblData[[#This Row],[Voornaam]],tblData[StijgendJN],"J")=MaxJr-MinJr</f>
        <v>0</v>
      </c>
    </row>
    <row r="324" spans="2:10" x14ac:dyDescent="0.3">
      <c r="B324">
        <v>2019</v>
      </c>
      <c r="C324" t="s">
        <v>595</v>
      </c>
      <c r="D324" t="s">
        <v>317</v>
      </c>
      <c r="E324">
        <v>90</v>
      </c>
      <c r="F324">
        <v>200</v>
      </c>
      <c r="G324">
        <f>LEN(tblData[[#This Row],[Voornaam]])</f>
        <v>3</v>
      </c>
      <c r="H324" t="str">
        <f>IF(LEFT(tblData[[#This Row],[Voornaam]])="Ö", "O",LEFT(tblData[[#This Row],[Voornaam]]))</f>
        <v>L</v>
      </c>
      <c r="I3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4" t="b">
        <f>COUNTIFS(tblData[JM],tblData[[#This Row],[JM]],tblData[Voornaam],tblData[[#This Row],[Voornaam]],tblData[StijgendJN],"J")=MaxJr-MinJr</f>
        <v>0</v>
      </c>
    </row>
    <row r="325" spans="2:10" x14ac:dyDescent="0.3">
      <c r="B325">
        <v>2019</v>
      </c>
      <c r="C325" t="s">
        <v>595</v>
      </c>
      <c r="D325" t="s">
        <v>318</v>
      </c>
      <c r="E325">
        <v>46</v>
      </c>
      <c r="F325">
        <v>346</v>
      </c>
      <c r="G325">
        <f>LEN(tblData[[#This Row],[Voornaam]])</f>
        <v>4</v>
      </c>
      <c r="H325" t="str">
        <f>IF(LEFT(tblData[[#This Row],[Voornaam]])="Ö", "O",LEFT(tblData[[#This Row],[Voornaam]]))</f>
        <v>L</v>
      </c>
      <c r="I3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5" t="b">
        <f>COUNTIFS(tblData[JM],tblData[[#This Row],[JM]],tblData[Voornaam],tblData[[#This Row],[Voornaam]],tblData[StijgendJN],"J")=MaxJr-MinJr</f>
        <v>0</v>
      </c>
    </row>
    <row r="326" spans="2:10" x14ac:dyDescent="0.3">
      <c r="B326">
        <v>2019</v>
      </c>
      <c r="C326" t="s">
        <v>595</v>
      </c>
      <c r="D326" t="s">
        <v>319</v>
      </c>
      <c r="E326">
        <v>52</v>
      </c>
      <c r="F326">
        <v>309</v>
      </c>
      <c r="G326">
        <f>LEN(tblData[[#This Row],[Voornaam]])</f>
        <v>7</v>
      </c>
      <c r="H326" t="str">
        <f>IF(LEFT(tblData[[#This Row],[Voornaam]])="Ö", "O",LEFT(tblData[[#This Row],[Voornaam]]))</f>
        <v>M</v>
      </c>
      <c r="I3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6" t="b">
        <f>COUNTIFS(tblData[JM],tblData[[#This Row],[JM]],tblData[Voornaam],tblData[[#This Row],[Voornaam]],tblData[StijgendJN],"J")=MaxJr-MinJr</f>
        <v>0</v>
      </c>
    </row>
    <row r="327" spans="2:10" x14ac:dyDescent="0.3">
      <c r="B327">
        <v>2019</v>
      </c>
      <c r="C327" t="s">
        <v>595</v>
      </c>
      <c r="D327" t="s">
        <v>320</v>
      </c>
      <c r="E327">
        <v>46</v>
      </c>
      <c r="F327">
        <v>346</v>
      </c>
      <c r="G327">
        <f>LEN(tblData[[#This Row],[Voornaam]])</f>
        <v>4</v>
      </c>
      <c r="H327" t="str">
        <f>IF(LEFT(tblData[[#This Row],[Voornaam]])="Ö", "O",LEFT(tblData[[#This Row],[Voornaam]]))</f>
        <v>M</v>
      </c>
      <c r="I3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7" t="b">
        <f>COUNTIFS(tblData[JM],tblData[[#This Row],[JM]],tblData[Voornaam],tblData[[#This Row],[Voornaam]],tblData[StijgendJN],"J")=MaxJr-MinJr</f>
        <v>0</v>
      </c>
    </row>
    <row r="328" spans="2:10" x14ac:dyDescent="0.3">
      <c r="B328">
        <v>2019</v>
      </c>
      <c r="C328" t="s">
        <v>595</v>
      </c>
      <c r="D328" t="s">
        <v>321</v>
      </c>
      <c r="E328">
        <v>105</v>
      </c>
      <c r="F328">
        <v>166</v>
      </c>
      <c r="G328">
        <f>LEN(tblData[[#This Row],[Voornaam]])</f>
        <v>4</v>
      </c>
      <c r="H328" t="str">
        <f>IF(LEFT(tblData[[#This Row],[Voornaam]])="Ö", "O",LEFT(tblData[[#This Row],[Voornaam]]))</f>
        <v>M</v>
      </c>
      <c r="I3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8" t="b">
        <f>COUNTIFS(tblData[JM],tblData[[#This Row],[JM]],tblData[Voornaam],tblData[[#This Row],[Voornaam]],tblData[StijgendJN],"J")=MaxJr-MinJr</f>
        <v>1</v>
      </c>
    </row>
    <row r="329" spans="2:10" x14ac:dyDescent="0.3">
      <c r="B329">
        <v>2019</v>
      </c>
      <c r="C329" t="s">
        <v>595</v>
      </c>
      <c r="D329" t="s">
        <v>322</v>
      </c>
      <c r="E329">
        <v>45</v>
      </c>
      <c r="F329">
        <v>355</v>
      </c>
      <c r="G329">
        <f>LEN(tblData[[#This Row],[Voornaam]])</f>
        <v>4</v>
      </c>
      <c r="H329" t="str">
        <f>IF(LEFT(tblData[[#This Row],[Voornaam]])="Ö", "O",LEFT(tblData[[#This Row],[Voornaam]]))</f>
        <v>M</v>
      </c>
      <c r="I3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9" t="b">
        <f>COUNTIFS(tblData[JM],tblData[[#This Row],[JM]],tblData[Voornaam],tblData[[#This Row],[Voornaam]],tblData[StijgendJN],"J")=MaxJr-MinJr</f>
        <v>0</v>
      </c>
    </row>
    <row r="330" spans="2:10" x14ac:dyDescent="0.3">
      <c r="B330">
        <v>2019</v>
      </c>
      <c r="C330" t="s">
        <v>595</v>
      </c>
      <c r="D330" t="s">
        <v>323</v>
      </c>
      <c r="E330">
        <v>26</v>
      </c>
      <c r="F330">
        <v>551</v>
      </c>
      <c r="G330">
        <f>LEN(tblData[[#This Row],[Voornaam]])</f>
        <v>4</v>
      </c>
      <c r="H330" t="str">
        <f>IF(LEFT(tblData[[#This Row],[Voornaam]])="Ö", "O",LEFT(tblData[[#This Row],[Voornaam]]))</f>
        <v>M</v>
      </c>
      <c r="I3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0" t="b">
        <f>COUNTIFS(tblData[JM],tblData[[#This Row],[JM]],tblData[Voornaam],tblData[[#This Row],[Voornaam]],tblData[StijgendJN],"J")=MaxJr-MinJr</f>
        <v>0</v>
      </c>
    </row>
    <row r="331" spans="2:10" x14ac:dyDescent="0.3">
      <c r="B331">
        <v>2019</v>
      </c>
      <c r="C331" t="s">
        <v>595</v>
      </c>
      <c r="D331" t="s">
        <v>324</v>
      </c>
      <c r="E331">
        <v>47</v>
      </c>
      <c r="F331">
        <v>341</v>
      </c>
      <c r="G331">
        <f>LEN(tblData[[#This Row],[Voornaam]])</f>
        <v>5</v>
      </c>
      <c r="H331" t="str">
        <f>IF(LEFT(tblData[[#This Row],[Voornaam]])="Ö", "O",LEFT(tblData[[#This Row],[Voornaam]]))</f>
        <v>M</v>
      </c>
      <c r="I3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1" t="b">
        <f>COUNTIFS(tblData[JM],tblData[[#This Row],[JM]],tblData[Voornaam],tblData[[#This Row],[Voornaam]],tblData[StijgendJN],"J")=MaxJr-MinJr</f>
        <v>0</v>
      </c>
    </row>
    <row r="332" spans="2:10" x14ac:dyDescent="0.3">
      <c r="B332">
        <v>2019</v>
      </c>
      <c r="C332" t="s">
        <v>595</v>
      </c>
      <c r="D332" t="s">
        <v>325</v>
      </c>
      <c r="E332">
        <v>45</v>
      </c>
      <c r="F332">
        <v>355</v>
      </c>
      <c r="G332">
        <f>LEN(tblData[[#This Row],[Voornaam]])</f>
        <v>5</v>
      </c>
      <c r="H332" t="str">
        <f>IF(LEFT(tblData[[#This Row],[Voornaam]])="Ö", "O",LEFT(tblData[[#This Row],[Voornaam]]))</f>
        <v>M</v>
      </c>
      <c r="I3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2" t="b">
        <f>COUNTIFS(tblData[JM],tblData[[#This Row],[JM]],tblData[Voornaam],tblData[[#This Row],[Voornaam]],tblData[StijgendJN],"J")=MaxJr-MinJr</f>
        <v>0</v>
      </c>
    </row>
    <row r="333" spans="2:10" x14ac:dyDescent="0.3">
      <c r="B333">
        <v>2019</v>
      </c>
      <c r="C333" t="s">
        <v>595</v>
      </c>
      <c r="D333" t="s">
        <v>326</v>
      </c>
      <c r="E333">
        <v>37</v>
      </c>
      <c r="F333">
        <v>425</v>
      </c>
      <c r="G333">
        <f>LEN(tblData[[#This Row],[Voornaam]])</f>
        <v>5</v>
      </c>
      <c r="H333" t="str">
        <f>IF(LEFT(tblData[[#This Row],[Voornaam]])="Ö", "O",LEFT(tblData[[#This Row],[Voornaam]]))</f>
        <v>M</v>
      </c>
      <c r="I3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3" t="b">
        <f>COUNTIFS(tblData[JM],tblData[[#This Row],[JM]],tblData[Voornaam],tblData[[#This Row],[Voornaam]],tblData[StijgendJN],"J")=MaxJr-MinJr</f>
        <v>0</v>
      </c>
    </row>
    <row r="334" spans="2:10" x14ac:dyDescent="0.3">
      <c r="B334">
        <v>2019</v>
      </c>
      <c r="C334" t="s">
        <v>595</v>
      </c>
      <c r="D334" t="s">
        <v>327</v>
      </c>
      <c r="E334">
        <v>25</v>
      </c>
      <c r="F334">
        <v>570</v>
      </c>
      <c r="G334">
        <f>LEN(tblData[[#This Row],[Voornaam]])</f>
        <v>6</v>
      </c>
      <c r="H334" t="str">
        <f>IF(LEFT(tblData[[#This Row],[Voornaam]])="Ö", "O",LEFT(tblData[[#This Row],[Voornaam]]))</f>
        <v>M</v>
      </c>
      <c r="I3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4" t="b">
        <f>COUNTIFS(tblData[JM],tblData[[#This Row],[JM]],tblData[Voornaam],tblData[[#This Row],[Voornaam]],tblData[StijgendJN],"J")=MaxJr-MinJr</f>
        <v>0</v>
      </c>
    </row>
    <row r="335" spans="2:10" x14ac:dyDescent="0.3">
      <c r="B335">
        <v>2019</v>
      </c>
      <c r="C335" t="s">
        <v>595</v>
      </c>
      <c r="D335" t="s">
        <v>328</v>
      </c>
      <c r="E335">
        <v>36</v>
      </c>
      <c r="F335">
        <v>431</v>
      </c>
      <c r="G335">
        <f>LEN(tblData[[#This Row],[Voornaam]])</f>
        <v>4</v>
      </c>
      <c r="H335" t="str">
        <f>IF(LEFT(tblData[[#This Row],[Voornaam]])="Ö", "O",LEFT(tblData[[#This Row],[Voornaam]]))</f>
        <v>M</v>
      </c>
      <c r="I3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5" t="b">
        <f>COUNTIFS(tblData[JM],tblData[[#This Row],[JM]],tblData[Voornaam],tblData[[#This Row],[Voornaam]],tblData[StijgendJN],"J")=MaxJr-MinJr</f>
        <v>0</v>
      </c>
    </row>
    <row r="336" spans="2:10" x14ac:dyDescent="0.3">
      <c r="B336">
        <v>2019</v>
      </c>
      <c r="C336" t="s">
        <v>595</v>
      </c>
      <c r="D336" t="s">
        <v>329</v>
      </c>
      <c r="E336">
        <v>78</v>
      </c>
      <c r="F336">
        <v>223</v>
      </c>
      <c r="G336">
        <f>LEN(tblData[[#This Row],[Voornaam]])</f>
        <v>6</v>
      </c>
      <c r="H336" t="str">
        <f>IF(LEFT(tblData[[#This Row],[Voornaam]])="Ö", "O",LEFT(tblData[[#This Row],[Voornaam]]))</f>
        <v>M</v>
      </c>
      <c r="I3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6" t="b">
        <f>COUNTIFS(tblData[JM],tblData[[#This Row],[JM]],tblData[Voornaam],tblData[[#This Row],[Voornaam]],tblData[StijgendJN],"J")=MaxJr-MinJr</f>
        <v>0</v>
      </c>
    </row>
    <row r="337" spans="2:10" x14ac:dyDescent="0.3">
      <c r="B337">
        <v>2019</v>
      </c>
      <c r="C337" t="s">
        <v>595</v>
      </c>
      <c r="D337" t="s">
        <v>330</v>
      </c>
      <c r="E337">
        <v>56</v>
      </c>
      <c r="F337">
        <v>282</v>
      </c>
      <c r="G337">
        <f>LEN(tblData[[#This Row],[Voornaam]])</f>
        <v>6</v>
      </c>
      <c r="H337" t="str">
        <f>IF(LEFT(tblData[[#This Row],[Voornaam]])="Ö", "O",LEFT(tblData[[#This Row],[Voornaam]]))</f>
        <v>M</v>
      </c>
      <c r="I3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7" t="b">
        <f>COUNTIFS(tblData[JM],tblData[[#This Row],[JM]],tblData[Voornaam],tblData[[#This Row],[Voornaam]],tblData[StijgendJN],"J")=MaxJr-MinJr</f>
        <v>0</v>
      </c>
    </row>
    <row r="338" spans="2:10" x14ac:dyDescent="0.3">
      <c r="B338">
        <v>2019</v>
      </c>
      <c r="C338" t="s">
        <v>595</v>
      </c>
      <c r="D338" t="s">
        <v>331</v>
      </c>
      <c r="E338">
        <v>42</v>
      </c>
      <c r="F338">
        <v>382</v>
      </c>
      <c r="G338">
        <f>LEN(tblData[[#This Row],[Voornaam]])</f>
        <v>6</v>
      </c>
      <c r="H338" t="str">
        <f>IF(LEFT(tblData[[#This Row],[Voornaam]])="Ö", "O",LEFT(tblData[[#This Row],[Voornaam]]))</f>
        <v>M</v>
      </c>
      <c r="I3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8" t="b">
        <f>COUNTIFS(tblData[JM],tblData[[#This Row],[JM]],tblData[Voornaam],tblData[[#This Row],[Voornaam]],tblData[StijgendJN],"J")=MaxJr-MinJr</f>
        <v>0</v>
      </c>
    </row>
    <row r="339" spans="2:10" x14ac:dyDescent="0.3">
      <c r="B339">
        <v>2019</v>
      </c>
      <c r="C339" t="s">
        <v>595</v>
      </c>
      <c r="D339" t="s">
        <v>332</v>
      </c>
      <c r="E339">
        <v>39</v>
      </c>
      <c r="F339">
        <v>409</v>
      </c>
      <c r="G339">
        <f>LEN(tblData[[#This Row],[Voornaam]])</f>
        <v>6</v>
      </c>
      <c r="H339" t="str">
        <f>IF(LEFT(tblData[[#This Row],[Voornaam]])="Ö", "O",LEFT(tblData[[#This Row],[Voornaam]]))</f>
        <v>M</v>
      </c>
      <c r="I3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9" t="b">
        <f>COUNTIFS(tblData[JM],tblData[[#This Row],[JM]],tblData[Voornaam],tblData[[#This Row],[Voornaam]],tblData[StijgendJN],"J")=MaxJr-MinJr</f>
        <v>0</v>
      </c>
    </row>
    <row r="340" spans="2:10" x14ac:dyDescent="0.3">
      <c r="B340">
        <v>2019</v>
      </c>
      <c r="C340" t="s">
        <v>595</v>
      </c>
      <c r="D340" t="s">
        <v>333</v>
      </c>
      <c r="E340">
        <v>52</v>
      </c>
      <c r="F340">
        <v>309</v>
      </c>
      <c r="G340">
        <f>LEN(tblData[[#This Row],[Voornaam]])</f>
        <v>7</v>
      </c>
      <c r="H340" t="str">
        <f>IF(LEFT(tblData[[#This Row],[Voornaam]])="Ö", "O",LEFT(tblData[[#This Row],[Voornaam]]))</f>
        <v>M</v>
      </c>
      <c r="I3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0" t="b">
        <f>COUNTIFS(tblData[JM],tblData[[#This Row],[JM]],tblData[Voornaam],tblData[[#This Row],[Voornaam]],tblData[StijgendJN],"J")=MaxJr-MinJr</f>
        <v>0</v>
      </c>
    </row>
    <row r="341" spans="2:10" x14ac:dyDescent="0.3">
      <c r="B341">
        <v>2019</v>
      </c>
      <c r="C341" t="s">
        <v>595</v>
      </c>
      <c r="D341" t="s">
        <v>334</v>
      </c>
      <c r="E341">
        <v>27</v>
      </c>
      <c r="F341">
        <v>534</v>
      </c>
      <c r="G341">
        <f>LEN(tblData[[#This Row],[Voornaam]])</f>
        <v>6</v>
      </c>
      <c r="H341" t="str">
        <f>IF(LEFT(tblData[[#This Row],[Voornaam]])="Ö", "O",LEFT(tblData[[#This Row],[Voornaam]]))</f>
        <v>M</v>
      </c>
      <c r="I3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1" t="b">
        <f>COUNTIFS(tblData[JM],tblData[[#This Row],[JM]],tblData[Voornaam],tblData[[#This Row],[Voornaam]],tblData[StijgendJN],"J")=MaxJr-MinJr</f>
        <v>0</v>
      </c>
    </row>
    <row r="342" spans="2:10" x14ac:dyDescent="0.3">
      <c r="B342">
        <v>2019</v>
      </c>
      <c r="C342" t="s">
        <v>595</v>
      </c>
      <c r="D342" t="s">
        <v>335</v>
      </c>
      <c r="E342">
        <v>67</v>
      </c>
      <c r="F342">
        <v>242</v>
      </c>
      <c r="G342">
        <f>LEN(tblData[[#This Row],[Voornaam]])</f>
        <v>4</v>
      </c>
      <c r="H342" t="str">
        <f>IF(LEFT(tblData[[#This Row],[Voornaam]])="Ö", "O",LEFT(tblData[[#This Row],[Voornaam]]))</f>
        <v>M</v>
      </c>
      <c r="I3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2" t="b">
        <f>COUNTIFS(tblData[JM],tblData[[#This Row],[JM]],tblData[Voornaam],tblData[[#This Row],[Voornaam]],tblData[StijgendJN],"J")=MaxJr-MinJr</f>
        <v>0</v>
      </c>
    </row>
    <row r="343" spans="2:10" x14ac:dyDescent="0.3">
      <c r="B343">
        <v>2019</v>
      </c>
      <c r="C343" t="s">
        <v>595</v>
      </c>
      <c r="D343" t="s">
        <v>336</v>
      </c>
      <c r="E343">
        <v>28</v>
      </c>
      <c r="F343">
        <v>517</v>
      </c>
      <c r="G343">
        <f>LEN(tblData[[#This Row],[Voornaam]])</f>
        <v>6</v>
      </c>
      <c r="H343" t="str">
        <f>IF(LEFT(tblData[[#This Row],[Voornaam]])="Ö", "O",LEFT(tblData[[#This Row],[Voornaam]]))</f>
        <v>M</v>
      </c>
      <c r="I3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3" t="b">
        <f>COUNTIFS(tblData[JM],tblData[[#This Row],[JM]],tblData[Voornaam],tblData[[#This Row],[Voornaam]],tblData[StijgendJN],"J")=MaxJr-MinJr</f>
        <v>0</v>
      </c>
    </row>
    <row r="344" spans="2:10" x14ac:dyDescent="0.3">
      <c r="B344">
        <v>2019</v>
      </c>
      <c r="C344" t="s">
        <v>595</v>
      </c>
      <c r="D344" t="s">
        <v>337</v>
      </c>
      <c r="E344">
        <v>61</v>
      </c>
      <c r="F344">
        <v>259</v>
      </c>
      <c r="G344">
        <f>LEN(tblData[[#This Row],[Voornaam]])</f>
        <v>4</v>
      </c>
      <c r="H344" t="str">
        <f>IF(LEFT(tblData[[#This Row],[Voornaam]])="Ö", "O",LEFT(tblData[[#This Row],[Voornaam]]))</f>
        <v>M</v>
      </c>
      <c r="I3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4" t="b">
        <f>COUNTIFS(tblData[JM],tblData[[#This Row],[JM]],tblData[Voornaam],tblData[[#This Row],[Voornaam]],tblData[StijgendJN],"J")=MaxJr-MinJr</f>
        <v>0</v>
      </c>
    </row>
    <row r="345" spans="2:10" x14ac:dyDescent="0.3">
      <c r="B345">
        <v>2019</v>
      </c>
      <c r="C345" t="s">
        <v>595</v>
      </c>
      <c r="D345" t="s">
        <v>338</v>
      </c>
      <c r="E345">
        <v>36</v>
      </c>
      <c r="F345">
        <v>431</v>
      </c>
      <c r="G345">
        <f>LEN(tblData[[#This Row],[Voornaam]])</f>
        <v>6</v>
      </c>
      <c r="H345" t="str">
        <f>IF(LEFT(tblData[[#This Row],[Voornaam]])="Ö", "O",LEFT(tblData[[#This Row],[Voornaam]]))</f>
        <v>M</v>
      </c>
      <c r="I3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5" t="b">
        <f>COUNTIFS(tblData[JM],tblData[[#This Row],[JM]],tblData[Voornaam],tblData[[#This Row],[Voornaam]],tblData[StijgendJN],"J")=MaxJr-MinJr</f>
        <v>0</v>
      </c>
    </row>
    <row r="346" spans="2:10" x14ac:dyDescent="0.3">
      <c r="B346">
        <v>2019</v>
      </c>
      <c r="C346" t="s">
        <v>595</v>
      </c>
      <c r="D346" t="s">
        <v>339</v>
      </c>
      <c r="E346">
        <v>26</v>
      </c>
      <c r="F346">
        <v>551</v>
      </c>
      <c r="G346">
        <f>LEN(tblData[[#This Row],[Voornaam]])</f>
        <v>3</v>
      </c>
      <c r="H346" t="str">
        <f>IF(LEFT(tblData[[#This Row],[Voornaam]])="Ö", "O",LEFT(tblData[[#This Row],[Voornaam]]))</f>
        <v>M</v>
      </c>
      <c r="I3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6" t="b">
        <f>COUNTIFS(tblData[JM],tblData[[#This Row],[JM]],tblData[Voornaam],tblData[[#This Row],[Voornaam]],tblData[StijgendJN],"J")=MaxJr-MinJr</f>
        <v>0</v>
      </c>
    </row>
    <row r="347" spans="2:10" x14ac:dyDescent="0.3">
      <c r="B347">
        <v>2019</v>
      </c>
      <c r="C347" t="s">
        <v>595</v>
      </c>
      <c r="D347" t="s">
        <v>340</v>
      </c>
      <c r="E347">
        <v>391</v>
      </c>
      <c r="F347">
        <v>22</v>
      </c>
      <c r="G347">
        <f>LEN(tblData[[#This Row],[Voornaam]])</f>
        <v>5</v>
      </c>
      <c r="H347" t="str">
        <f>IF(LEFT(tblData[[#This Row],[Voornaam]])="Ö", "O",LEFT(tblData[[#This Row],[Voornaam]]))</f>
        <v>M</v>
      </c>
      <c r="I3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7" t="b">
        <f>COUNTIFS(tblData[JM],tblData[[#This Row],[JM]],tblData[Voornaam],tblData[[#This Row],[Voornaam]],tblData[StijgendJN],"J")=MaxJr-MinJr</f>
        <v>1</v>
      </c>
    </row>
    <row r="348" spans="2:10" x14ac:dyDescent="0.3">
      <c r="B348">
        <v>2019</v>
      </c>
      <c r="C348" t="s">
        <v>595</v>
      </c>
      <c r="D348" t="s">
        <v>341</v>
      </c>
      <c r="E348">
        <v>90</v>
      </c>
      <c r="F348">
        <v>200</v>
      </c>
      <c r="G348">
        <f>LEN(tblData[[#This Row],[Voornaam]])</f>
        <v>5</v>
      </c>
      <c r="H348" t="str">
        <f>IF(LEFT(tblData[[#This Row],[Voornaam]])="Ö", "O",LEFT(tblData[[#This Row],[Voornaam]]))</f>
        <v>M</v>
      </c>
      <c r="I3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8" t="b">
        <f>COUNTIFS(tblData[JM],tblData[[#This Row],[JM]],tblData[Voornaam],tblData[[#This Row],[Voornaam]],tblData[StijgendJN],"J")=MaxJr-MinJr</f>
        <v>1</v>
      </c>
    </row>
    <row r="349" spans="2:10" x14ac:dyDescent="0.3">
      <c r="B349">
        <v>2019</v>
      </c>
      <c r="C349" t="s">
        <v>595</v>
      </c>
      <c r="D349" t="s">
        <v>342</v>
      </c>
      <c r="E349">
        <v>28</v>
      </c>
      <c r="F349">
        <v>517</v>
      </c>
      <c r="G349">
        <f>LEN(tblData[[#This Row],[Voornaam]])</f>
        <v>7</v>
      </c>
      <c r="H349" t="str">
        <f>IF(LEFT(tblData[[#This Row],[Voornaam]])="Ö", "O",LEFT(tblData[[#This Row],[Voornaam]]))</f>
        <v>M</v>
      </c>
      <c r="I3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9" t="b">
        <f>COUNTIFS(tblData[JM],tblData[[#This Row],[JM]],tblData[Voornaam],tblData[[#This Row],[Voornaam]],tblData[StijgendJN],"J")=MaxJr-MinJr</f>
        <v>0</v>
      </c>
    </row>
    <row r="350" spans="2:10" x14ac:dyDescent="0.3">
      <c r="B350">
        <v>2019</v>
      </c>
      <c r="C350" t="s">
        <v>595</v>
      </c>
      <c r="D350" t="s">
        <v>343</v>
      </c>
      <c r="E350">
        <v>366</v>
      </c>
      <c r="F350">
        <v>26</v>
      </c>
      <c r="G350">
        <f>LEN(tblData[[#This Row],[Voornaam]])</f>
        <v>4</v>
      </c>
      <c r="H350" t="str">
        <f>IF(LEFT(tblData[[#This Row],[Voornaam]])="Ö", "O",LEFT(tblData[[#This Row],[Voornaam]]))</f>
        <v>M</v>
      </c>
      <c r="I3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0" t="b">
        <f>COUNTIFS(tblData[JM],tblData[[#This Row],[JM]],tblData[Voornaam],tblData[[#This Row],[Voornaam]],tblData[StijgendJN],"J")=MaxJr-MinJr</f>
        <v>0</v>
      </c>
    </row>
    <row r="351" spans="2:10" x14ac:dyDescent="0.3">
      <c r="B351">
        <v>2019</v>
      </c>
      <c r="C351" t="s">
        <v>595</v>
      </c>
      <c r="D351" t="s">
        <v>344</v>
      </c>
      <c r="E351">
        <v>88</v>
      </c>
      <c r="F351">
        <v>208</v>
      </c>
      <c r="G351">
        <f>LEN(tblData[[#This Row],[Voornaam]])</f>
        <v>6</v>
      </c>
      <c r="H351" t="str">
        <f>IF(LEFT(tblData[[#This Row],[Voornaam]])="Ö", "O",LEFT(tblData[[#This Row],[Voornaam]]))</f>
        <v>M</v>
      </c>
      <c r="I3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1" t="b">
        <f>COUNTIFS(tblData[JM],tblData[[#This Row],[JM]],tblData[Voornaam],tblData[[#This Row],[Voornaam]],tblData[StijgendJN],"J")=MaxJr-MinJr</f>
        <v>1</v>
      </c>
    </row>
    <row r="352" spans="2:10" x14ac:dyDescent="0.3">
      <c r="B352">
        <v>2019</v>
      </c>
      <c r="C352" t="s">
        <v>595</v>
      </c>
      <c r="D352" t="s">
        <v>345</v>
      </c>
      <c r="E352">
        <v>35</v>
      </c>
      <c r="F352">
        <v>439</v>
      </c>
      <c r="G352">
        <f>LEN(tblData[[#This Row],[Voornaam]])</f>
        <v>7</v>
      </c>
      <c r="H352" t="str">
        <f>IF(LEFT(tblData[[#This Row],[Voornaam]])="Ö", "O",LEFT(tblData[[#This Row],[Voornaam]]))</f>
        <v>M</v>
      </c>
      <c r="I3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2" t="b">
        <f>COUNTIFS(tblData[JM],tblData[[#This Row],[JM]],tblData[Voornaam],tblData[[#This Row],[Voornaam]],tblData[StijgendJN],"J")=MaxJr-MinJr</f>
        <v>0</v>
      </c>
    </row>
    <row r="353" spans="2:10" x14ac:dyDescent="0.3">
      <c r="B353">
        <v>2019</v>
      </c>
      <c r="C353" t="s">
        <v>595</v>
      </c>
      <c r="D353" t="s">
        <v>346</v>
      </c>
      <c r="E353">
        <v>58</v>
      </c>
      <c r="F353">
        <v>271</v>
      </c>
      <c r="G353">
        <f>LEN(tblData[[#This Row],[Voornaam]])</f>
        <v>8</v>
      </c>
      <c r="H353" t="str">
        <f>IF(LEFT(tblData[[#This Row],[Voornaam]])="Ö", "O",LEFT(tblData[[#This Row],[Voornaam]]))</f>
        <v>M</v>
      </c>
      <c r="I3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3" t="b">
        <f>COUNTIFS(tblData[JM],tblData[[#This Row],[JM]],tblData[Voornaam],tblData[[#This Row],[Voornaam]],tblData[StijgendJN],"J")=MaxJr-MinJr</f>
        <v>0</v>
      </c>
    </row>
    <row r="354" spans="2:10" x14ac:dyDescent="0.3">
      <c r="B354">
        <v>2019</v>
      </c>
      <c r="C354" t="s">
        <v>595</v>
      </c>
      <c r="D354" t="s">
        <v>347</v>
      </c>
      <c r="E354">
        <v>104</v>
      </c>
      <c r="F354">
        <v>169</v>
      </c>
      <c r="G354">
        <f>LEN(tblData[[#This Row],[Voornaam]])</f>
        <v>8</v>
      </c>
      <c r="H354" t="str">
        <f>IF(LEFT(tblData[[#This Row],[Voornaam]])="Ö", "O",LEFT(tblData[[#This Row],[Voornaam]]))</f>
        <v>M</v>
      </c>
      <c r="I3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4" t="b">
        <f>COUNTIFS(tblData[JM],tblData[[#This Row],[JM]],tblData[Voornaam],tblData[[#This Row],[Voornaam]],tblData[StijgendJN],"J")=MaxJr-MinJr</f>
        <v>0</v>
      </c>
    </row>
    <row r="355" spans="2:10" x14ac:dyDescent="0.3">
      <c r="B355">
        <v>2019</v>
      </c>
      <c r="C355" t="s">
        <v>595</v>
      </c>
      <c r="D355" t="s">
        <v>348</v>
      </c>
      <c r="E355">
        <v>33</v>
      </c>
      <c r="F355">
        <v>460</v>
      </c>
      <c r="G355">
        <f>LEN(tblData[[#This Row],[Voornaam]])</f>
        <v>4</v>
      </c>
      <c r="H355" t="str">
        <f>IF(LEFT(tblData[[#This Row],[Voornaam]])="Ö", "O",LEFT(tblData[[#This Row],[Voornaam]]))</f>
        <v>M</v>
      </c>
      <c r="I3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5" t="b">
        <f>COUNTIFS(tblData[JM],tblData[[#This Row],[JM]],tblData[Voornaam],tblData[[#This Row],[Voornaam]],tblData[StijgendJN],"J")=MaxJr-MinJr</f>
        <v>0</v>
      </c>
    </row>
    <row r="356" spans="2:10" x14ac:dyDescent="0.3">
      <c r="B356">
        <v>2019</v>
      </c>
      <c r="C356" t="s">
        <v>595</v>
      </c>
      <c r="D356" t="s">
        <v>349</v>
      </c>
      <c r="E356">
        <v>56</v>
      </c>
      <c r="F356">
        <v>282</v>
      </c>
      <c r="G356">
        <f>LEN(tblData[[#This Row],[Voornaam]])</f>
        <v>7</v>
      </c>
      <c r="H356" t="str">
        <f>IF(LEFT(tblData[[#This Row],[Voornaam]])="Ö", "O",LEFT(tblData[[#This Row],[Voornaam]]))</f>
        <v>M</v>
      </c>
      <c r="I3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6" t="b">
        <f>COUNTIFS(tblData[JM],tblData[[#This Row],[JM]],tblData[Voornaam],tblData[[#This Row],[Voornaam]],tblData[StijgendJN],"J")=MaxJr-MinJr</f>
        <v>0</v>
      </c>
    </row>
    <row r="357" spans="2:10" x14ac:dyDescent="0.3">
      <c r="B357">
        <v>2019</v>
      </c>
      <c r="C357" t="s">
        <v>595</v>
      </c>
      <c r="D357" t="s">
        <v>350</v>
      </c>
      <c r="E357">
        <v>448</v>
      </c>
      <c r="F357">
        <v>17</v>
      </c>
      <c r="G357">
        <f>LEN(tblData[[#This Row],[Voornaam]])</f>
        <v>3</v>
      </c>
      <c r="H357" t="str">
        <f>IF(LEFT(tblData[[#This Row],[Voornaam]])="Ö", "O",LEFT(tblData[[#This Row],[Voornaam]]))</f>
        <v>M</v>
      </c>
      <c r="I3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7" t="b">
        <f>COUNTIFS(tblData[JM],tblData[[#This Row],[JM]],tblData[Voornaam],tblData[[#This Row],[Voornaam]],tblData[StijgendJN],"J")=MaxJr-MinJr</f>
        <v>0</v>
      </c>
    </row>
    <row r="358" spans="2:10" x14ac:dyDescent="0.3">
      <c r="B358">
        <v>2019</v>
      </c>
      <c r="C358" t="s">
        <v>595</v>
      </c>
      <c r="D358" t="s">
        <v>351</v>
      </c>
      <c r="E358">
        <v>98</v>
      </c>
      <c r="F358">
        <v>185</v>
      </c>
      <c r="G358">
        <f>LEN(tblData[[#This Row],[Voornaam]])</f>
        <v>5</v>
      </c>
      <c r="H358" t="str">
        <f>IF(LEFT(tblData[[#This Row],[Voornaam]])="Ö", "O",LEFT(tblData[[#This Row],[Voornaam]]))</f>
        <v>M</v>
      </c>
      <c r="I3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8" t="b">
        <f>COUNTIFS(tblData[JM],tblData[[#This Row],[JM]],tblData[Voornaam],tblData[[#This Row],[Voornaam]],tblData[StijgendJN],"J")=MaxJr-MinJr</f>
        <v>0</v>
      </c>
    </row>
    <row r="359" spans="2:10" x14ac:dyDescent="0.3">
      <c r="B359">
        <v>2019</v>
      </c>
      <c r="C359" t="s">
        <v>595</v>
      </c>
      <c r="D359" t="s">
        <v>352</v>
      </c>
      <c r="E359">
        <v>38</v>
      </c>
      <c r="F359">
        <v>416</v>
      </c>
      <c r="G359">
        <f>LEN(tblData[[#This Row],[Voornaam]])</f>
        <v>10</v>
      </c>
      <c r="H359" t="str">
        <f>IF(LEFT(tblData[[#This Row],[Voornaam]])="Ö", "O",LEFT(tblData[[#This Row],[Voornaam]]))</f>
        <v>M</v>
      </c>
      <c r="I3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9" t="b">
        <f>COUNTIFS(tblData[JM],tblData[[#This Row],[JM]],tblData[Voornaam],tblData[[#This Row],[Voornaam]],tblData[StijgendJN],"J")=MaxJr-MinJr</f>
        <v>0</v>
      </c>
    </row>
    <row r="360" spans="2:10" x14ac:dyDescent="0.3">
      <c r="B360">
        <v>2019</v>
      </c>
      <c r="C360" t="s">
        <v>595</v>
      </c>
      <c r="D360" t="s">
        <v>353</v>
      </c>
      <c r="E360">
        <v>118</v>
      </c>
      <c r="F360">
        <v>142</v>
      </c>
      <c r="G360">
        <f>LEN(tblData[[#This Row],[Voornaam]])</f>
        <v>6</v>
      </c>
      <c r="H360" t="str">
        <f>IF(LEFT(tblData[[#This Row],[Voornaam]])="Ö", "O",LEFT(tblData[[#This Row],[Voornaam]]))</f>
        <v>M</v>
      </c>
      <c r="I3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0" t="b">
        <f>COUNTIFS(tblData[JM],tblData[[#This Row],[JM]],tblData[Voornaam],tblData[[#This Row],[Voornaam]],tblData[StijgendJN],"J")=MaxJr-MinJr</f>
        <v>1</v>
      </c>
    </row>
    <row r="361" spans="2:10" x14ac:dyDescent="0.3">
      <c r="B361">
        <v>2019</v>
      </c>
      <c r="C361" t="s">
        <v>595</v>
      </c>
      <c r="D361" t="s">
        <v>354</v>
      </c>
      <c r="E361">
        <v>489</v>
      </c>
      <c r="F361">
        <v>14</v>
      </c>
      <c r="G361">
        <f>LEN(tblData[[#This Row],[Voornaam]])</f>
        <v>4</v>
      </c>
      <c r="H361" t="str">
        <f>IF(LEFT(tblData[[#This Row],[Voornaam]])="Ö", "O",LEFT(tblData[[#This Row],[Voornaam]]))</f>
        <v>M</v>
      </c>
      <c r="I3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1" t="b">
        <f>COUNTIFS(tblData[JM],tblData[[#This Row],[JM]],tblData[Voornaam],tblData[[#This Row],[Voornaam]],tblData[StijgendJN],"J")=MaxJr-MinJr</f>
        <v>0</v>
      </c>
    </row>
    <row r="362" spans="2:10" x14ac:dyDescent="0.3">
      <c r="B362">
        <v>2019</v>
      </c>
      <c r="C362" t="s">
        <v>595</v>
      </c>
      <c r="D362" t="s">
        <v>355</v>
      </c>
      <c r="E362">
        <v>46</v>
      </c>
      <c r="F362">
        <v>346</v>
      </c>
      <c r="G362">
        <f>LEN(tblData[[#This Row],[Voornaam]])</f>
        <v>6</v>
      </c>
      <c r="H362" t="str">
        <f>IF(LEFT(tblData[[#This Row],[Voornaam]])="Ö", "O",LEFT(tblData[[#This Row],[Voornaam]]))</f>
        <v>M</v>
      </c>
      <c r="I3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2" t="b">
        <f>COUNTIFS(tblData[JM],tblData[[#This Row],[JM]],tblData[Voornaam],tblData[[#This Row],[Voornaam]],tblData[StijgendJN],"J")=MaxJr-MinJr</f>
        <v>0</v>
      </c>
    </row>
    <row r="363" spans="2:10" x14ac:dyDescent="0.3">
      <c r="B363">
        <v>2019</v>
      </c>
      <c r="C363" t="s">
        <v>595</v>
      </c>
      <c r="D363" t="s">
        <v>356</v>
      </c>
      <c r="E363">
        <v>136</v>
      </c>
      <c r="F363">
        <v>118</v>
      </c>
      <c r="G363">
        <f>LEN(tblData[[#This Row],[Voornaam]])</f>
        <v>5</v>
      </c>
      <c r="H363" t="str">
        <f>IF(LEFT(tblData[[#This Row],[Voornaam]])="Ö", "O",LEFT(tblData[[#This Row],[Voornaam]]))</f>
        <v>M</v>
      </c>
      <c r="I3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3" t="b">
        <f>COUNTIFS(tblData[JM],tblData[[#This Row],[JM]],tblData[Voornaam],tblData[[#This Row],[Voornaam]],tblData[StijgendJN],"J")=MaxJr-MinJr</f>
        <v>0</v>
      </c>
    </row>
    <row r="364" spans="2:10" x14ac:dyDescent="0.3">
      <c r="B364">
        <v>2019</v>
      </c>
      <c r="C364" t="s">
        <v>595</v>
      </c>
      <c r="D364" t="s">
        <v>357</v>
      </c>
      <c r="E364">
        <v>38</v>
      </c>
      <c r="F364">
        <v>416</v>
      </c>
      <c r="G364">
        <f>LEN(tblData[[#This Row],[Voornaam]])</f>
        <v>4</v>
      </c>
      <c r="H364" t="str">
        <f>IF(LEFT(tblData[[#This Row],[Voornaam]])="Ö", "O",LEFT(tblData[[#This Row],[Voornaam]]))</f>
        <v>M</v>
      </c>
      <c r="I3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4" t="b">
        <f>COUNTIFS(tblData[JM],tblData[[#This Row],[JM]],tblData[Voornaam],tblData[[#This Row],[Voornaam]],tblData[StijgendJN],"J")=MaxJr-MinJr</f>
        <v>0</v>
      </c>
    </row>
    <row r="365" spans="2:10" x14ac:dyDescent="0.3">
      <c r="B365">
        <v>2019</v>
      </c>
      <c r="C365" t="s">
        <v>595</v>
      </c>
      <c r="D365" t="s">
        <v>358</v>
      </c>
      <c r="E365">
        <v>31</v>
      </c>
      <c r="F365">
        <v>483</v>
      </c>
      <c r="G365">
        <f>LEN(tblData[[#This Row],[Voornaam]])</f>
        <v>5</v>
      </c>
      <c r="H365" t="str">
        <f>IF(LEFT(tblData[[#This Row],[Voornaam]])="Ö", "O",LEFT(tblData[[#This Row],[Voornaam]]))</f>
        <v>M</v>
      </c>
      <c r="I3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5" t="b">
        <f>COUNTIFS(tblData[JM],tblData[[#This Row],[JM]],tblData[Voornaam],tblData[[#This Row],[Voornaam]],tblData[StijgendJN],"J")=MaxJr-MinJr</f>
        <v>0</v>
      </c>
    </row>
    <row r="366" spans="2:10" x14ac:dyDescent="0.3">
      <c r="B366">
        <v>2019</v>
      </c>
      <c r="C366" t="s">
        <v>595</v>
      </c>
      <c r="D366" t="s">
        <v>359</v>
      </c>
      <c r="E366">
        <v>41</v>
      </c>
      <c r="F366">
        <v>389</v>
      </c>
      <c r="G366">
        <f>LEN(tblData[[#This Row],[Voornaam]])</f>
        <v>6</v>
      </c>
      <c r="H366" t="str">
        <f>IF(LEFT(tblData[[#This Row],[Voornaam]])="Ö", "O",LEFT(tblData[[#This Row],[Voornaam]]))</f>
        <v>M</v>
      </c>
      <c r="I3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6" t="b">
        <f>COUNTIFS(tblData[JM],tblData[[#This Row],[JM]],tblData[Voornaam],tblData[[#This Row],[Voornaam]],tblData[StijgendJN],"J")=MaxJr-MinJr</f>
        <v>0</v>
      </c>
    </row>
    <row r="367" spans="2:10" x14ac:dyDescent="0.3">
      <c r="B367">
        <v>2019</v>
      </c>
      <c r="C367" t="s">
        <v>595</v>
      </c>
      <c r="D367" t="s">
        <v>360</v>
      </c>
      <c r="E367">
        <v>65</v>
      </c>
      <c r="F367">
        <v>247</v>
      </c>
      <c r="G367">
        <f>LEN(tblData[[#This Row],[Voornaam]])</f>
        <v>4</v>
      </c>
      <c r="H367" t="str">
        <f>IF(LEFT(tblData[[#This Row],[Voornaam]])="Ö", "O",LEFT(tblData[[#This Row],[Voornaam]]))</f>
        <v>M</v>
      </c>
      <c r="I3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7" t="b">
        <f>COUNTIFS(tblData[JM],tblData[[#This Row],[JM]],tblData[Voornaam],tblData[[#This Row],[Voornaam]],tblData[StijgendJN],"J")=MaxJr-MinJr</f>
        <v>0</v>
      </c>
    </row>
    <row r="368" spans="2:10" x14ac:dyDescent="0.3">
      <c r="B368">
        <v>2019</v>
      </c>
      <c r="C368" t="s">
        <v>595</v>
      </c>
      <c r="D368" t="s">
        <v>361</v>
      </c>
      <c r="E368">
        <v>27</v>
      </c>
      <c r="F368">
        <v>534</v>
      </c>
      <c r="G368">
        <f>LEN(tblData[[#This Row],[Voornaam]])</f>
        <v>3</v>
      </c>
      <c r="H368" t="str">
        <f>IF(LEFT(tblData[[#This Row],[Voornaam]])="Ö", "O",LEFT(tblData[[#This Row],[Voornaam]]))</f>
        <v>M</v>
      </c>
      <c r="I3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8" t="b">
        <f>COUNTIFS(tblData[JM],tblData[[#This Row],[JM]],tblData[Voornaam],tblData[[#This Row],[Voornaam]],tblData[StijgendJN],"J")=MaxJr-MinJr</f>
        <v>0</v>
      </c>
    </row>
    <row r="369" spans="2:10" x14ac:dyDescent="0.3">
      <c r="B369">
        <v>2019</v>
      </c>
      <c r="C369" t="s">
        <v>595</v>
      </c>
      <c r="D369" t="s">
        <v>362</v>
      </c>
      <c r="E369">
        <v>31</v>
      </c>
      <c r="F369">
        <v>483</v>
      </c>
      <c r="G369">
        <f>LEN(tblData[[#This Row],[Voornaam]])</f>
        <v>5</v>
      </c>
      <c r="H369" t="str">
        <f>IF(LEFT(tblData[[#This Row],[Voornaam]])="Ö", "O",LEFT(tblData[[#This Row],[Voornaam]]))</f>
        <v>M</v>
      </c>
      <c r="I3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9" t="b">
        <f>COUNTIFS(tblData[JM],tblData[[#This Row],[JM]],tblData[Voornaam],tblData[[#This Row],[Voornaam]],tblData[StijgendJN],"J")=MaxJr-MinJr</f>
        <v>0</v>
      </c>
    </row>
    <row r="370" spans="2:10" x14ac:dyDescent="0.3">
      <c r="B370">
        <v>2019</v>
      </c>
      <c r="C370" t="s">
        <v>595</v>
      </c>
      <c r="D370" t="s">
        <v>363</v>
      </c>
      <c r="E370">
        <v>104</v>
      </c>
      <c r="F370">
        <v>169</v>
      </c>
      <c r="G370">
        <f>LEN(tblData[[#This Row],[Voornaam]])</f>
        <v>5</v>
      </c>
      <c r="H370" t="str">
        <f>IF(LEFT(tblData[[#This Row],[Voornaam]])="Ö", "O",LEFT(tblData[[#This Row],[Voornaam]]))</f>
        <v>M</v>
      </c>
      <c r="I3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0" t="b">
        <f>COUNTIFS(tblData[JM],tblData[[#This Row],[JM]],tblData[Voornaam],tblData[[#This Row],[Voornaam]],tblData[StijgendJN],"J")=MaxJr-MinJr</f>
        <v>0</v>
      </c>
    </row>
    <row r="371" spans="2:10" x14ac:dyDescent="0.3">
      <c r="B371">
        <v>2019</v>
      </c>
      <c r="C371" t="s">
        <v>595</v>
      </c>
      <c r="D371" t="s">
        <v>364</v>
      </c>
      <c r="E371">
        <v>51</v>
      </c>
      <c r="F371">
        <v>318</v>
      </c>
      <c r="G371">
        <f>LEN(tblData[[#This Row],[Voornaam]])</f>
        <v>7</v>
      </c>
      <c r="H371" t="str">
        <f>IF(LEFT(tblData[[#This Row],[Voornaam]])="Ö", "O",LEFT(tblData[[#This Row],[Voornaam]]))</f>
        <v>M</v>
      </c>
      <c r="I3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1" t="b">
        <f>COUNTIFS(tblData[JM],tblData[[#This Row],[JM]],tblData[Voornaam],tblData[[#This Row],[Voornaam]],tblData[StijgendJN],"J")=MaxJr-MinJr</f>
        <v>0</v>
      </c>
    </row>
    <row r="372" spans="2:10" x14ac:dyDescent="0.3">
      <c r="B372">
        <v>2019</v>
      </c>
      <c r="C372" t="s">
        <v>595</v>
      </c>
      <c r="D372" t="s">
        <v>365</v>
      </c>
      <c r="E372">
        <v>198</v>
      </c>
      <c r="F372">
        <v>80</v>
      </c>
      <c r="G372">
        <f>LEN(tblData[[#This Row],[Voornaam]])</f>
        <v>4</v>
      </c>
      <c r="H372" t="str">
        <f>IF(LEFT(tblData[[#This Row],[Voornaam]])="Ö", "O",LEFT(tblData[[#This Row],[Voornaam]]))</f>
        <v>M</v>
      </c>
      <c r="I3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2" t="b">
        <f>COUNTIFS(tblData[JM],tblData[[#This Row],[JM]],tblData[Voornaam],tblData[[#This Row],[Voornaam]],tblData[StijgendJN],"J")=MaxJr-MinJr</f>
        <v>0</v>
      </c>
    </row>
    <row r="373" spans="2:10" x14ac:dyDescent="0.3">
      <c r="B373">
        <v>2019</v>
      </c>
      <c r="C373" t="s">
        <v>595</v>
      </c>
      <c r="D373" t="s">
        <v>366</v>
      </c>
      <c r="E373">
        <v>55</v>
      </c>
      <c r="F373">
        <v>289</v>
      </c>
      <c r="G373">
        <f>LEN(tblData[[#This Row],[Voornaam]])</f>
        <v>5</v>
      </c>
      <c r="H373" t="str">
        <f>IF(LEFT(tblData[[#This Row],[Voornaam]])="Ö", "O",LEFT(tblData[[#This Row],[Voornaam]]))</f>
        <v>M</v>
      </c>
      <c r="I3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3" t="b">
        <f>COUNTIFS(tblData[JM],tblData[[#This Row],[JM]],tblData[Voornaam],tblData[[#This Row],[Voornaam]],tblData[StijgendJN],"J")=MaxJr-MinJr</f>
        <v>0</v>
      </c>
    </row>
    <row r="374" spans="2:10" x14ac:dyDescent="0.3">
      <c r="B374">
        <v>2019</v>
      </c>
      <c r="C374" t="s">
        <v>595</v>
      </c>
      <c r="D374" t="s">
        <v>367</v>
      </c>
      <c r="E374">
        <v>25</v>
      </c>
      <c r="F374">
        <v>570</v>
      </c>
      <c r="G374">
        <f>LEN(tblData[[#This Row],[Voornaam]])</f>
        <v>6</v>
      </c>
      <c r="H374" t="str">
        <f>IF(LEFT(tblData[[#This Row],[Voornaam]])="Ö", "O",LEFT(tblData[[#This Row],[Voornaam]]))</f>
        <v>M</v>
      </c>
      <c r="I3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4" t="b">
        <f>COUNTIFS(tblData[JM],tblData[[#This Row],[JM]],tblData[Voornaam],tblData[[#This Row],[Voornaam]],tblData[StijgendJN],"J")=MaxJr-MinJr</f>
        <v>0</v>
      </c>
    </row>
    <row r="375" spans="2:10" x14ac:dyDescent="0.3">
      <c r="B375">
        <v>2019</v>
      </c>
      <c r="C375" t="s">
        <v>595</v>
      </c>
      <c r="D375" t="s">
        <v>368</v>
      </c>
      <c r="E375">
        <v>60</v>
      </c>
      <c r="F375">
        <v>263</v>
      </c>
      <c r="G375">
        <f>LEN(tblData[[#This Row],[Voornaam]])</f>
        <v>3</v>
      </c>
      <c r="H375" t="str">
        <f>IF(LEFT(tblData[[#This Row],[Voornaam]])="Ö", "O",LEFT(tblData[[#This Row],[Voornaam]]))</f>
        <v>M</v>
      </c>
      <c r="I3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5" t="b">
        <f>COUNTIFS(tblData[JM],tblData[[#This Row],[JM]],tblData[Voornaam],tblData[[#This Row],[Voornaam]],tblData[StijgendJN],"J")=MaxJr-MinJr</f>
        <v>0</v>
      </c>
    </row>
    <row r="376" spans="2:10" x14ac:dyDescent="0.3">
      <c r="B376">
        <v>2019</v>
      </c>
      <c r="C376" t="s">
        <v>595</v>
      </c>
      <c r="D376" t="s">
        <v>369</v>
      </c>
      <c r="E376">
        <v>94</v>
      </c>
      <c r="F376">
        <v>190</v>
      </c>
      <c r="G376">
        <f>LEN(tblData[[#This Row],[Voornaam]])</f>
        <v>4</v>
      </c>
      <c r="H376" t="str">
        <f>IF(LEFT(tblData[[#This Row],[Voornaam]])="Ö", "O",LEFT(tblData[[#This Row],[Voornaam]]))</f>
        <v>M</v>
      </c>
      <c r="I3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6" t="b">
        <f>COUNTIFS(tblData[JM],tblData[[#This Row],[JM]],tblData[Voornaam],tblData[[#This Row],[Voornaam]],tblData[StijgendJN],"J")=MaxJr-MinJr</f>
        <v>0</v>
      </c>
    </row>
    <row r="377" spans="2:10" x14ac:dyDescent="0.3">
      <c r="B377">
        <v>2019</v>
      </c>
      <c r="C377" t="s">
        <v>595</v>
      </c>
      <c r="D377" t="s">
        <v>370</v>
      </c>
      <c r="E377">
        <v>97</v>
      </c>
      <c r="F377">
        <v>187</v>
      </c>
      <c r="G377">
        <f>LEN(tblData[[#This Row],[Voornaam]])</f>
        <v>4</v>
      </c>
      <c r="H377" t="str">
        <f>IF(LEFT(tblData[[#This Row],[Voornaam]])="Ö", "O",LEFT(tblData[[#This Row],[Voornaam]]))</f>
        <v>M</v>
      </c>
      <c r="I3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7" t="b">
        <f>COUNTIFS(tblData[JM],tblData[[#This Row],[JM]],tblData[Voornaam],tblData[[#This Row],[Voornaam]],tblData[StijgendJN],"J")=MaxJr-MinJr</f>
        <v>0</v>
      </c>
    </row>
    <row r="378" spans="2:10" x14ac:dyDescent="0.3">
      <c r="B378">
        <v>2019</v>
      </c>
      <c r="C378" t="s">
        <v>595</v>
      </c>
      <c r="D378" t="s">
        <v>371</v>
      </c>
      <c r="E378">
        <v>541</v>
      </c>
      <c r="F378">
        <v>9</v>
      </c>
      <c r="G378">
        <f>LEN(tblData[[#This Row],[Voornaam]])</f>
        <v>5</v>
      </c>
      <c r="H378" t="str">
        <f>IF(LEFT(tblData[[#This Row],[Voornaam]])="Ö", "O",LEFT(tblData[[#This Row],[Voornaam]]))</f>
        <v>M</v>
      </c>
      <c r="I3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8" t="b">
        <f>COUNTIFS(tblData[JM],tblData[[#This Row],[JM]],tblData[Voornaam],tblData[[#This Row],[Voornaam]],tblData[StijgendJN],"J")=MaxJr-MinJr</f>
        <v>0</v>
      </c>
    </row>
    <row r="379" spans="2:10" x14ac:dyDescent="0.3">
      <c r="B379">
        <v>2019</v>
      </c>
      <c r="C379" t="s">
        <v>595</v>
      </c>
      <c r="D379" t="s">
        <v>372</v>
      </c>
      <c r="E379">
        <v>39</v>
      </c>
      <c r="F379">
        <v>409</v>
      </c>
      <c r="G379">
        <f>LEN(tblData[[#This Row],[Voornaam]])</f>
        <v>6</v>
      </c>
      <c r="H379" t="str">
        <f>IF(LEFT(tblData[[#This Row],[Voornaam]])="Ö", "O",LEFT(tblData[[#This Row],[Voornaam]]))</f>
        <v>M</v>
      </c>
      <c r="I3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9" t="b">
        <f>COUNTIFS(tblData[JM],tblData[[#This Row],[JM]],tblData[Voornaam],tblData[[#This Row],[Voornaam]],tblData[StijgendJN],"J")=MaxJr-MinJr</f>
        <v>0</v>
      </c>
    </row>
    <row r="380" spans="2:10" x14ac:dyDescent="0.3">
      <c r="B380">
        <v>2019</v>
      </c>
      <c r="C380" t="s">
        <v>595</v>
      </c>
      <c r="D380" t="s">
        <v>373</v>
      </c>
      <c r="E380">
        <v>45</v>
      </c>
      <c r="F380">
        <v>355</v>
      </c>
      <c r="G380">
        <f>LEN(tblData[[#This Row],[Voornaam]])</f>
        <v>5</v>
      </c>
      <c r="H380" t="str">
        <f>IF(LEFT(tblData[[#This Row],[Voornaam]])="Ö", "O",LEFT(tblData[[#This Row],[Voornaam]]))</f>
        <v>M</v>
      </c>
      <c r="I3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0" t="b">
        <f>COUNTIFS(tblData[JM],tblData[[#This Row],[JM]],tblData[Voornaam],tblData[[#This Row],[Voornaam]],tblData[StijgendJN],"J")=MaxJr-MinJr</f>
        <v>1</v>
      </c>
    </row>
    <row r="381" spans="2:10" x14ac:dyDescent="0.3">
      <c r="B381">
        <v>2019</v>
      </c>
      <c r="C381" t="s">
        <v>595</v>
      </c>
      <c r="D381" t="s">
        <v>374</v>
      </c>
      <c r="E381">
        <v>114</v>
      </c>
      <c r="F381">
        <v>155</v>
      </c>
      <c r="G381">
        <f>LEN(tblData[[#This Row],[Voornaam]])</f>
        <v>4</v>
      </c>
      <c r="H381" t="str">
        <f>IF(LEFT(tblData[[#This Row],[Voornaam]])="Ö", "O",LEFT(tblData[[#This Row],[Voornaam]]))</f>
        <v>M</v>
      </c>
      <c r="I3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1" t="b">
        <f>COUNTIFS(tblData[JM],tblData[[#This Row],[JM]],tblData[Voornaam],tblData[[#This Row],[Voornaam]],tblData[StijgendJN],"J")=MaxJr-MinJr</f>
        <v>0</v>
      </c>
    </row>
    <row r="382" spans="2:10" x14ac:dyDescent="0.3">
      <c r="B382">
        <v>2019</v>
      </c>
      <c r="C382" t="s">
        <v>595</v>
      </c>
      <c r="D382" t="s">
        <v>375</v>
      </c>
      <c r="E382">
        <v>46</v>
      </c>
      <c r="F382">
        <v>346</v>
      </c>
      <c r="G382">
        <f>LEN(tblData[[#This Row],[Voornaam]])</f>
        <v>4</v>
      </c>
      <c r="H382" t="str">
        <f>IF(LEFT(tblData[[#This Row],[Voornaam]])="Ö", "O",LEFT(tblData[[#This Row],[Voornaam]]))</f>
        <v>M</v>
      </c>
      <c r="I3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2" t="b">
        <f>COUNTIFS(tblData[JM],tblData[[#This Row],[JM]],tblData[Voornaam],tblData[[#This Row],[Voornaam]],tblData[StijgendJN],"J")=MaxJr-MinJr</f>
        <v>0</v>
      </c>
    </row>
    <row r="383" spans="2:10" x14ac:dyDescent="0.3">
      <c r="B383">
        <v>2019</v>
      </c>
      <c r="C383" t="s">
        <v>595</v>
      </c>
      <c r="D383" t="s">
        <v>377</v>
      </c>
      <c r="E383">
        <v>47</v>
      </c>
      <c r="F383">
        <v>341</v>
      </c>
      <c r="G383">
        <f>LEN(tblData[[#This Row],[Voornaam]])</f>
        <v>5</v>
      </c>
      <c r="H383" t="str">
        <f>IF(LEFT(tblData[[#This Row],[Voornaam]])="Ö", "O",LEFT(tblData[[#This Row],[Voornaam]]))</f>
        <v>M</v>
      </c>
      <c r="I3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3" t="b">
        <f>COUNTIFS(tblData[JM],tblData[[#This Row],[JM]],tblData[Voornaam],tblData[[#This Row],[Voornaam]],tblData[StijgendJN],"J")=MaxJr-MinJr</f>
        <v>0</v>
      </c>
    </row>
    <row r="384" spans="2:10" x14ac:dyDescent="0.3">
      <c r="B384">
        <v>2019</v>
      </c>
      <c r="C384" t="s">
        <v>595</v>
      </c>
      <c r="D384" t="s">
        <v>376</v>
      </c>
      <c r="E384">
        <v>81</v>
      </c>
      <c r="F384">
        <v>214</v>
      </c>
      <c r="G384">
        <f>LEN(tblData[[#This Row],[Voornaam]])</f>
        <v>5</v>
      </c>
      <c r="H384" t="str">
        <f>IF(LEFT(tblData[[#This Row],[Voornaam]])="Ö", "O",LEFT(tblData[[#This Row],[Voornaam]]))</f>
        <v>M</v>
      </c>
      <c r="I3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4" t="b">
        <f>COUNTIFS(tblData[JM],tblData[[#This Row],[JM]],tblData[Voornaam],tblData[[#This Row],[Voornaam]],tblData[StijgendJN],"J")=MaxJr-MinJr</f>
        <v>0</v>
      </c>
    </row>
    <row r="385" spans="2:10" x14ac:dyDescent="0.3">
      <c r="B385">
        <v>2019</v>
      </c>
      <c r="C385" t="s">
        <v>595</v>
      </c>
      <c r="D385" t="s">
        <v>378</v>
      </c>
      <c r="E385">
        <v>25</v>
      </c>
      <c r="F385">
        <v>570</v>
      </c>
      <c r="G385">
        <f>LEN(tblData[[#This Row],[Voornaam]])</f>
        <v>5</v>
      </c>
      <c r="H385" t="str">
        <f>IF(LEFT(tblData[[#This Row],[Voornaam]])="Ö", "O",LEFT(tblData[[#This Row],[Voornaam]]))</f>
        <v>M</v>
      </c>
      <c r="I3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5" t="b">
        <f>COUNTIFS(tblData[JM],tblData[[#This Row],[JM]],tblData[Voornaam],tblData[[#This Row],[Voornaam]],tblData[StijgendJN],"J")=MaxJr-MinJr</f>
        <v>0</v>
      </c>
    </row>
    <row r="386" spans="2:10" x14ac:dyDescent="0.3">
      <c r="B386">
        <v>2019</v>
      </c>
      <c r="C386" t="s">
        <v>595</v>
      </c>
      <c r="D386" t="s">
        <v>379</v>
      </c>
      <c r="E386">
        <v>29</v>
      </c>
      <c r="F386">
        <v>506</v>
      </c>
      <c r="G386">
        <f>LEN(tblData[[#This Row],[Voornaam]])</f>
        <v>5</v>
      </c>
      <c r="H386" t="str">
        <f>IF(LEFT(tblData[[#This Row],[Voornaam]])="Ö", "O",LEFT(tblData[[#This Row],[Voornaam]]))</f>
        <v>M</v>
      </c>
      <c r="I3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6" t="b">
        <f>COUNTIFS(tblData[JM],tblData[[#This Row],[JM]],tblData[Voornaam],tblData[[#This Row],[Voornaam]],tblData[StijgendJN],"J")=MaxJr-MinJr</f>
        <v>0</v>
      </c>
    </row>
    <row r="387" spans="2:10" x14ac:dyDescent="0.3">
      <c r="B387">
        <v>2019</v>
      </c>
      <c r="C387" t="s">
        <v>595</v>
      </c>
      <c r="D387" t="s">
        <v>380</v>
      </c>
      <c r="E387">
        <v>211</v>
      </c>
      <c r="F387">
        <v>73</v>
      </c>
      <c r="G387">
        <f>LEN(tblData[[#This Row],[Voornaam]])</f>
        <v>7</v>
      </c>
      <c r="H387" t="str">
        <f>IF(LEFT(tblData[[#This Row],[Voornaam]])="Ö", "O",LEFT(tblData[[#This Row],[Voornaam]]))</f>
        <v>M</v>
      </c>
      <c r="I3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7" t="b">
        <f>COUNTIFS(tblData[JM],tblData[[#This Row],[JM]],tblData[Voornaam],tblData[[#This Row],[Voornaam]],tblData[StijgendJN],"J")=MaxJr-MinJr</f>
        <v>0</v>
      </c>
    </row>
    <row r="388" spans="2:10" x14ac:dyDescent="0.3">
      <c r="B388">
        <v>2019</v>
      </c>
      <c r="C388" t="s">
        <v>595</v>
      </c>
      <c r="D388" t="s">
        <v>381</v>
      </c>
      <c r="E388">
        <v>62</v>
      </c>
      <c r="F388">
        <v>255</v>
      </c>
      <c r="G388">
        <f>LEN(tblData[[#This Row],[Voornaam]])</f>
        <v>8</v>
      </c>
      <c r="H388" t="str">
        <f>IF(LEFT(tblData[[#This Row],[Voornaam]])="Ö", "O",LEFT(tblData[[#This Row],[Voornaam]]))</f>
        <v>M</v>
      </c>
      <c r="I3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8" t="b">
        <f>COUNTIFS(tblData[JM],tblData[[#This Row],[JM]],tblData[Voornaam],tblData[[#This Row],[Voornaam]],tblData[StijgendJN],"J")=MaxJr-MinJr</f>
        <v>0</v>
      </c>
    </row>
    <row r="389" spans="2:10" x14ac:dyDescent="0.3">
      <c r="B389">
        <v>2019</v>
      </c>
      <c r="C389" t="s">
        <v>595</v>
      </c>
      <c r="D389" t="s">
        <v>382</v>
      </c>
      <c r="E389">
        <v>205</v>
      </c>
      <c r="F389">
        <v>78</v>
      </c>
      <c r="G389">
        <f>LEN(tblData[[#This Row],[Voornaam]])</f>
        <v>8</v>
      </c>
      <c r="H389" t="str">
        <f>IF(LEFT(tblData[[#This Row],[Voornaam]])="Ö", "O",LEFT(tblData[[#This Row],[Voornaam]]))</f>
        <v>M</v>
      </c>
      <c r="I3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9" t="b">
        <f>COUNTIFS(tblData[JM],tblData[[#This Row],[JM]],tblData[Voornaam],tblData[[#This Row],[Voornaam]],tblData[StijgendJN],"J")=MaxJr-MinJr</f>
        <v>0</v>
      </c>
    </row>
    <row r="390" spans="2:10" x14ac:dyDescent="0.3">
      <c r="B390">
        <v>2019</v>
      </c>
      <c r="C390" t="s">
        <v>595</v>
      </c>
      <c r="D390" t="s">
        <v>383</v>
      </c>
      <c r="E390">
        <v>165</v>
      </c>
      <c r="F390">
        <v>100</v>
      </c>
      <c r="G390">
        <f>LEN(tblData[[#This Row],[Voornaam]])</f>
        <v>4</v>
      </c>
      <c r="H390" t="str">
        <f>IF(LEFT(tblData[[#This Row],[Voornaam]])="Ö", "O",LEFT(tblData[[#This Row],[Voornaam]]))</f>
        <v>M</v>
      </c>
      <c r="I3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0" t="b">
        <f>COUNTIFS(tblData[JM],tblData[[#This Row],[JM]],tblData[Voornaam],tblData[[#This Row],[Voornaam]],tblData[StijgendJN],"J")=MaxJr-MinJr</f>
        <v>1</v>
      </c>
    </row>
    <row r="391" spans="2:10" x14ac:dyDescent="0.3">
      <c r="B391">
        <v>2019</v>
      </c>
      <c r="C391" t="s">
        <v>595</v>
      </c>
      <c r="D391" t="s">
        <v>384</v>
      </c>
      <c r="E391">
        <v>268</v>
      </c>
      <c r="F391">
        <v>45</v>
      </c>
      <c r="G391">
        <f>LEN(tblData[[#This Row],[Voornaam]])</f>
        <v>6</v>
      </c>
      <c r="H391" t="str">
        <f>IF(LEFT(tblData[[#This Row],[Voornaam]])="Ö", "O",LEFT(tblData[[#This Row],[Voornaam]]))</f>
        <v>M</v>
      </c>
      <c r="I3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1" t="b">
        <f>COUNTIFS(tblData[JM],tblData[[#This Row],[JM]],tblData[Voornaam],tblData[[#This Row],[Voornaam]],tblData[StijgendJN],"J")=MaxJr-MinJr</f>
        <v>0</v>
      </c>
    </row>
    <row r="392" spans="2:10" x14ac:dyDescent="0.3">
      <c r="B392">
        <v>2019</v>
      </c>
      <c r="C392" t="s">
        <v>595</v>
      </c>
      <c r="D392" t="s">
        <v>385</v>
      </c>
      <c r="E392">
        <v>43</v>
      </c>
      <c r="F392">
        <v>372</v>
      </c>
      <c r="G392">
        <f>LEN(tblData[[#This Row],[Voornaam]])</f>
        <v>6</v>
      </c>
      <c r="H392" t="str">
        <f>IF(LEFT(tblData[[#This Row],[Voornaam]])="Ö", "O",LEFT(tblData[[#This Row],[Voornaam]]))</f>
        <v>M</v>
      </c>
      <c r="I3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2" t="b">
        <f>COUNTIFS(tblData[JM],tblData[[#This Row],[JM]],tblData[Voornaam],tblData[[#This Row],[Voornaam]],tblData[StijgendJN],"J")=MaxJr-MinJr</f>
        <v>0</v>
      </c>
    </row>
    <row r="393" spans="2:10" x14ac:dyDescent="0.3">
      <c r="B393">
        <v>2019</v>
      </c>
      <c r="C393" t="s">
        <v>595</v>
      </c>
      <c r="D393" t="s">
        <v>386</v>
      </c>
      <c r="E393">
        <v>31</v>
      </c>
      <c r="F393">
        <v>483</v>
      </c>
      <c r="G393">
        <f>LEN(tblData[[#This Row],[Voornaam]])</f>
        <v>5</v>
      </c>
      <c r="H393" t="str">
        <f>IF(LEFT(tblData[[#This Row],[Voornaam]])="Ö", "O",LEFT(tblData[[#This Row],[Voornaam]]))</f>
        <v>M</v>
      </c>
      <c r="I3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3" t="b">
        <f>COUNTIFS(tblData[JM],tblData[[#This Row],[JM]],tblData[Voornaam],tblData[[#This Row],[Voornaam]],tblData[StijgendJN],"J")=MaxJr-MinJr</f>
        <v>0</v>
      </c>
    </row>
    <row r="394" spans="2:10" x14ac:dyDescent="0.3">
      <c r="B394">
        <v>2019</v>
      </c>
      <c r="C394" t="s">
        <v>595</v>
      </c>
      <c r="D394" t="s">
        <v>387</v>
      </c>
      <c r="E394">
        <v>57</v>
      </c>
      <c r="F394">
        <v>276</v>
      </c>
      <c r="G394">
        <f>LEN(tblData[[#This Row],[Voornaam]])</f>
        <v>8</v>
      </c>
      <c r="H394" t="str">
        <f>IF(LEFT(tblData[[#This Row],[Voornaam]])="Ö", "O",LEFT(tblData[[#This Row],[Voornaam]]))</f>
        <v>M</v>
      </c>
      <c r="I3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4" t="b">
        <f>COUNTIFS(tblData[JM],tblData[[#This Row],[JM]],tblData[Voornaam],tblData[[#This Row],[Voornaam]],tblData[StijgendJN],"J")=MaxJr-MinJr</f>
        <v>0</v>
      </c>
    </row>
    <row r="395" spans="2:10" x14ac:dyDescent="0.3">
      <c r="B395">
        <v>2019</v>
      </c>
      <c r="C395" t="s">
        <v>595</v>
      </c>
      <c r="D395" t="s">
        <v>388</v>
      </c>
      <c r="E395">
        <v>107</v>
      </c>
      <c r="F395">
        <v>161</v>
      </c>
      <c r="G395">
        <f>LEN(tblData[[#This Row],[Voornaam]])</f>
        <v>8</v>
      </c>
      <c r="H395" t="str">
        <f>IF(LEFT(tblData[[#This Row],[Voornaam]])="Ö", "O",LEFT(tblData[[#This Row],[Voornaam]]))</f>
        <v>M</v>
      </c>
      <c r="I3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5" t="b">
        <f>COUNTIFS(tblData[JM],tblData[[#This Row],[JM]],tblData[Voornaam],tblData[[#This Row],[Voornaam]],tblData[StijgendJN],"J")=MaxJr-MinJr</f>
        <v>0</v>
      </c>
    </row>
    <row r="396" spans="2:10" x14ac:dyDescent="0.3">
      <c r="B396">
        <v>2019</v>
      </c>
      <c r="C396" t="s">
        <v>595</v>
      </c>
      <c r="D396" t="s">
        <v>389</v>
      </c>
      <c r="E396">
        <v>43</v>
      </c>
      <c r="F396">
        <v>372</v>
      </c>
      <c r="G396">
        <f>LEN(tblData[[#This Row],[Voornaam]])</f>
        <v>4</v>
      </c>
      <c r="H396" t="str">
        <f>IF(LEFT(tblData[[#This Row],[Voornaam]])="Ö", "O",LEFT(tblData[[#This Row],[Voornaam]]))</f>
        <v>M</v>
      </c>
      <c r="I3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6" t="b">
        <f>COUNTIFS(tblData[JM],tblData[[#This Row],[JM]],tblData[Voornaam],tblData[[#This Row],[Voornaam]],tblData[StijgendJN],"J")=MaxJr-MinJr</f>
        <v>1</v>
      </c>
    </row>
    <row r="397" spans="2:10" x14ac:dyDescent="0.3">
      <c r="B397">
        <v>2019</v>
      </c>
      <c r="C397" t="s">
        <v>595</v>
      </c>
      <c r="D397" t="s">
        <v>390</v>
      </c>
      <c r="E397">
        <v>41</v>
      </c>
      <c r="F397">
        <v>389</v>
      </c>
      <c r="G397">
        <f>LEN(tblData[[#This Row],[Voornaam]])</f>
        <v>7</v>
      </c>
      <c r="H397" t="str">
        <f>IF(LEFT(tblData[[#This Row],[Voornaam]])="Ö", "O",LEFT(tblData[[#This Row],[Voornaam]]))</f>
        <v>M</v>
      </c>
      <c r="I3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7" t="b">
        <f>COUNTIFS(tblData[JM],tblData[[#This Row],[JM]],tblData[Voornaam],tblData[[#This Row],[Voornaam]],tblData[StijgendJN],"J")=MaxJr-MinJr</f>
        <v>0</v>
      </c>
    </row>
    <row r="398" spans="2:10" x14ac:dyDescent="0.3">
      <c r="B398">
        <v>2019</v>
      </c>
      <c r="C398" t="s">
        <v>595</v>
      </c>
      <c r="D398" t="s">
        <v>391</v>
      </c>
      <c r="E398">
        <v>32</v>
      </c>
      <c r="F398">
        <v>473</v>
      </c>
      <c r="G398">
        <f>LEN(tblData[[#This Row],[Voornaam]])</f>
        <v>5</v>
      </c>
      <c r="H398" t="str">
        <f>IF(LEFT(tblData[[#This Row],[Voornaam]])="Ö", "O",LEFT(tblData[[#This Row],[Voornaam]]))</f>
        <v>M</v>
      </c>
      <c r="I3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8" t="b">
        <f>COUNTIFS(tblData[JM],tblData[[#This Row],[JM]],tblData[Voornaam],tblData[[#This Row],[Voornaam]],tblData[StijgendJN],"J")=MaxJr-MinJr</f>
        <v>0</v>
      </c>
    </row>
    <row r="399" spans="2:10" x14ac:dyDescent="0.3">
      <c r="B399">
        <v>2019</v>
      </c>
      <c r="C399" t="s">
        <v>595</v>
      </c>
      <c r="D399" t="s">
        <v>392</v>
      </c>
      <c r="E399">
        <v>33</v>
      </c>
      <c r="F399">
        <v>460</v>
      </c>
      <c r="G399">
        <f>LEN(tblData[[#This Row],[Voornaam]])</f>
        <v>4</v>
      </c>
      <c r="H399" t="str">
        <f>IF(LEFT(tblData[[#This Row],[Voornaam]])="Ö", "O",LEFT(tblData[[#This Row],[Voornaam]]))</f>
        <v>M</v>
      </c>
      <c r="I3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9" t="b">
        <f>COUNTIFS(tblData[JM],tblData[[#This Row],[JM]],tblData[Voornaam],tblData[[#This Row],[Voornaam]],tblData[StijgendJN],"J")=MaxJr-MinJr</f>
        <v>0</v>
      </c>
    </row>
    <row r="400" spans="2:10" x14ac:dyDescent="0.3">
      <c r="B400">
        <v>2019</v>
      </c>
      <c r="C400" t="s">
        <v>595</v>
      </c>
      <c r="D400" t="s">
        <v>393</v>
      </c>
      <c r="E400">
        <v>25</v>
      </c>
      <c r="F400">
        <v>570</v>
      </c>
      <c r="G400">
        <f>LEN(tblData[[#This Row],[Voornaam]])</f>
        <v>5</v>
      </c>
      <c r="H400" t="str">
        <f>IF(LEFT(tblData[[#This Row],[Voornaam]])="Ö", "O",LEFT(tblData[[#This Row],[Voornaam]]))</f>
        <v>N</v>
      </c>
      <c r="I4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0" t="b">
        <f>COUNTIFS(tblData[JM],tblData[[#This Row],[JM]],tblData[Voornaam],tblData[[#This Row],[Voornaam]],tblData[StijgendJN],"J")=MaxJr-MinJr</f>
        <v>0</v>
      </c>
    </row>
    <row r="401" spans="2:10" x14ac:dyDescent="0.3">
      <c r="B401">
        <v>2019</v>
      </c>
      <c r="C401" t="s">
        <v>595</v>
      </c>
      <c r="D401" t="s">
        <v>394</v>
      </c>
      <c r="E401">
        <v>25</v>
      </c>
      <c r="F401">
        <v>570</v>
      </c>
      <c r="G401">
        <f>LEN(tblData[[#This Row],[Voornaam]])</f>
        <v>7</v>
      </c>
      <c r="H401" t="str">
        <f>IF(LEFT(tblData[[#This Row],[Voornaam]])="Ö", "O",LEFT(tblData[[#This Row],[Voornaam]]))</f>
        <v>N</v>
      </c>
      <c r="I4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1" t="b">
        <f>COUNTIFS(tblData[JM],tblData[[#This Row],[JM]],tblData[Voornaam],tblData[[#This Row],[Voornaam]],tblData[StijgendJN],"J")=MaxJr-MinJr</f>
        <v>0</v>
      </c>
    </row>
    <row r="402" spans="2:10" x14ac:dyDescent="0.3">
      <c r="B402">
        <v>2019</v>
      </c>
      <c r="C402" t="s">
        <v>595</v>
      </c>
      <c r="D402" t="s">
        <v>395</v>
      </c>
      <c r="E402">
        <v>35</v>
      </c>
      <c r="F402">
        <v>439</v>
      </c>
      <c r="G402">
        <f>LEN(tblData[[#This Row],[Voornaam]])</f>
        <v>7</v>
      </c>
      <c r="H402" t="str">
        <f>IF(LEFT(tblData[[#This Row],[Voornaam]])="Ö", "O",LEFT(tblData[[#This Row],[Voornaam]]))</f>
        <v>N</v>
      </c>
      <c r="I4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2" t="b">
        <f>COUNTIFS(tblData[JM],tblData[[#This Row],[JM]],tblData[Voornaam],tblData[[#This Row],[Voornaam]],tblData[StijgendJN],"J")=MaxJr-MinJr</f>
        <v>0</v>
      </c>
    </row>
    <row r="403" spans="2:10" x14ac:dyDescent="0.3">
      <c r="B403">
        <v>2019</v>
      </c>
      <c r="C403" t="s">
        <v>595</v>
      </c>
      <c r="D403" t="s">
        <v>396</v>
      </c>
      <c r="E403">
        <v>28</v>
      </c>
      <c r="F403">
        <v>517</v>
      </c>
      <c r="G403">
        <f>LEN(tblData[[#This Row],[Voornaam]])</f>
        <v>5</v>
      </c>
      <c r="H403" t="str">
        <f>IF(LEFT(tblData[[#This Row],[Voornaam]])="Ö", "O",LEFT(tblData[[#This Row],[Voornaam]]))</f>
        <v>N</v>
      </c>
      <c r="I4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3" t="b">
        <f>COUNTIFS(tblData[JM],tblData[[#This Row],[JM]],tblData[Voornaam],tblData[[#This Row],[Voornaam]],tblData[StijgendJN],"J")=MaxJr-MinJr</f>
        <v>0</v>
      </c>
    </row>
    <row r="404" spans="2:10" x14ac:dyDescent="0.3">
      <c r="B404">
        <v>2019</v>
      </c>
      <c r="C404" t="s">
        <v>595</v>
      </c>
      <c r="D404" t="s">
        <v>397</v>
      </c>
      <c r="E404">
        <v>207</v>
      </c>
      <c r="F404">
        <v>77</v>
      </c>
      <c r="G404">
        <f>LEN(tblData[[#This Row],[Voornaam]])</f>
        <v>6</v>
      </c>
      <c r="H404" t="str">
        <f>IF(LEFT(tblData[[#This Row],[Voornaam]])="Ö", "O",LEFT(tblData[[#This Row],[Voornaam]]))</f>
        <v>N</v>
      </c>
      <c r="I4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4" t="b">
        <f>COUNTIFS(tblData[JM],tblData[[#This Row],[JM]],tblData[Voornaam],tblData[[#This Row],[Voornaam]],tblData[StijgendJN],"J")=MaxJr-MinJr</f>
        <v>0</v>
      </c>
    </row>
    <row r="405" spans="2:10" x14ac:dyDescent="0.3">
      <c r="B405">
        <v>2019</v>
      </c>
      <c r="C405" t="s">
        <v>595</v>
      </c>
      <c r="D405" t="s">
        <v>398</v>
      </c>
      <c r="E405">
        <v>68</v>
      </c>
      <c r="F405">
        <v>238</v>
      </c>
      <c r="G405">
        <f>LEN(tblData[[#This Row],[Voornaam]])</f>
        <v>4</v>
      </c>
      <c r="H405" t="str">
        <f>IF(LEFT(tblData[[#This Row],[Voornaam]])="Ö", "O",LEFT(tblData[[#This Row],[Voornaam]]))</f>
        <v>N</v>
      </c>
      <c r="I4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5" t="b">
        <f>COUNTIFS(tblData[JM],tblData[[#This Row],[JM]],tblData[Voornaam],tblData[[#This Row],[Voornaam]],tblData[StijgendJN],"J")=MaxJr-MinJr</f>
        <v>0</v>
      </c>
    </row>
    <row r="406" spans="2:10" x14ac:dyDescent="0.3">
      <c r="B406">
        <v>2019</v>
      </c>
      <c r="C406" t="s">
        <v>595</v>
      </c>
      <c r="D406" t="s">
        <v>399</v>
      </c>
      <c r="E406">
        <v>107</v>
      </c>
      <c r="F406">
        <v>161</v>
      </c>
      <c r="G406">
        <f>LEN(tblData[[#This Row],[Voornaam]])</f>
        <v>4</v>
      </c>
      <c r="H406" t="str">
        <f>IF(LEFT(tblData[[#This Row],[Voornaam]])="Ö", "O",LEFT(tblData[[#This Row],[Voornaam]]))</f>
        <v>N</v>
      </c>
      <c r="I4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6" t="b">
        <f>COUNTIFS(tblData[JM],tblData[[#This Row],[JM]],tblData[Voornaam],tblData[[#This Row],[Voornaam]],tblData[StijgendJN],"J")=MaxJr-MinJr</f>
        <v>0</v>
      </c>
    </row>
    <row r="407" spans="2:10" x14ac:dyDescent="0.3">
      <c r="B407">
        <v>2019</v>
      </c>
      <c r="C407" t="s">
        <v>595</v>
      </c>
      <c r="D407" t="s">
        <v>400</v>
      </c>
      <c r="E407">
        <v>25</v>
      </c>
      <c r="F407">
        <v>570</v>
      </c>
      <c r="G407">
        <f>LEN(tblData[[#This Row],[Voornaam]])</f>
        <v>4</v>
      </c>
      <c r="H407" t="str">
        <f>IF(LEFT(tblData[[#This Row],[Voornaam]])="Ö", "O",LEFT(tblData[[#This Row],[Voornaam]]))</f>
        <v>N</v>
      </c>
      <c r="I4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7" t="b">
        <f>COUNTIFS(tblData[JM],tblData[[#This Row],[JM]],tblData[Voornaam],tblData[[#This Row],[Voornaam]],tblData[StijgendJN],"J")=MaxJr-MinJr</f>
        <v>0</v>
      </c>
    </row>
    <row r="408" spans="2:10" x14ac:dyDescent="0.3">
      <c r="B408">
        <v>2019</v>
      </c>
      <c r="C408" t="s">
        <v>595</v>
      </c>
      <c r="D408" t="s">
        <v>401</v>
      </c>
      <c r="E408">
        <v>187</v>
      </c>
      <c r="F408">
        <v>86</v>
      </c>
      <c r="G408">
        <f>LEN(tblData[[#This Row],[Voornaam]])</f>
        <v>4</v>
      </c>
      <c r="H408" t="str">
        <f>IF(LEFT(tblData[[#This Row],[Voornaam]])="Ö", "O",LEFT(tblData[[#This Row],[Voornaam]]))</f>
        <v>N</v>
      </c>
      <c r="I4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8" t="b">
        <f>COUNTIFS(tblData[JM],tblData[[#This Row],[JM]],tblData[Voornaam],tblData[[#This Row],[Voornaam]],tblData[StijgendJN],"J")=MaxJr-MinJr</f>
        <v>0</v>
      </c>
    </row>
    <row r="409" spans="2:10" x14ac:dyDescent="0.3">
      <c r="B409">
        <v>2019</v>
      </c>
      <c r="C409" t="s">
        <v>595</v>
      </c>
      <c r="D409" t="s">
        <v>402</v>
      </c>
      <c r="E409">
        <v>111</v>
      </c>
      <c r="F409">
        <v>158</v>
      </c>
      <c r="G409">
        <f>LEN(tblData[[#This Row],[Voornaam]])</f>
        <v>5</v>
      </c>
      <c r="H409" t="str">
        <f>IF(LEFT(tblData[[#This Row],[Voornaam]])="Ö", "O",LEFT(tblData[[#This Row],[Voornaam]]))</f>
        <v>N</v>
      </c>
      <c r="I4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9" t="b">
        <f>COUNTIFS(tblData[JM],tblData[[#This Row],[JM]],tblData[Voornaam],tblData[[#This Row],[Voornaam]],tblData[StijgendJN],"J")=MaxJr-MinJr</f>
        <v>0</v>
      </c>
    </row>
    <row r="410" spans="2:10" x14ac:dyDescent="0.3">
      <c r="B410">
        <v>2019</v>
      </c>
      <c r="C410" t="s">
        <v>595</v>
      </c>
      <c r="D410" t="s">
        <v>403</v>
      </c>
      <c r="E410">
        <v>27</v>
      </c>
      <c r="F410">
        <v>534</v>
      </c>
      <c r="G410">
        <f>LEN(tblData[[#This Row],[Voornaam]])</f>
        <v>7</v>
      </c>
      <c r="H410" t="str">
        <f>IF(LEFT(tblData[[#This Row],[Voornaam]])="Ö", "O",LEFT(tblData[[#This Row],[Voornaam]]))</f>
        <v>N</v>
      </c>
      <c r="I4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0" t="b">
        <f>COUNTIFS(tblData[JM],tblData[[#This Row],[JM]],tblData[Voornaam],tblData[[#This Row],[Voornaam]],tblData[StijgendJN],"J")=MaxJr-MinJr</f>
        <v>0</v>
      </c>
    </row>
    <row r="411" spans="2:10" x14ac:dyDescent="0.3">
      <c r="B411">
        <v>2019</v>
      </c>
      <c r="C411" t="s">
        <v>595</v>
      </c>
      <c r="D411" t="s">
        <v>404</v>
      </c>
      <c r="E411">
        <v>31</v>
      </c>
      <c r="F411">
        <v>483</v>
      </c>
      <c r="G411">
        <f>LEN(tblData[[#This Row],[Voornaam]])</f>
        <v>4</v>
      </c>
      <c r="H411" t="str">
        <f>IF(LEFT(tblData[[#This Row],[Voornaam]])="Ö", "O",LEFT(tblData[[#This Row],[Voornaam]]))</f>
        <v>N</v>
      </c>
      <c r="I4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1" t="b">
        <f>COUNTIFS(tblData[JM],tblData[[#This Row],[JM]],tblData[Voornaam],tblData[[#This Row],[Voornaam]],tblData[StijgendJN],"J")=MaxJr-MinJr</f>
        <v>0</v>
      </c>
    </row>
    <row r="412" spans="2:10" x14ac:dyDescent="0.3">
      <c r="B412">
        <v>2019</v>
      </c>
      <c r="C412" t="s">
        <v>595</v>
      </c>
      <c r="D412" t="s">
        <v>405</v>
      </c>
      <c r="E412">
        <v>37</v>
      </c>
      <c r="F412">
        <v>425</v>
      </c>
      <c r="G412">
        <f>LEN(tblData[[#This Row],[Voornaam]])</f>
        <v>4</v>
      </c>
      <c r="H412" t="str">
        <f>IF(LEFT(tblData[[#This Row],[Voornaam]])="Ö", "O",LEFT(tblData[[#This Row],[Voornaam]]))</f>
        <v>N</v>
      </c>
      <c r="I4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2" t="b">
        <f>COUNTIFS(tblData[JM],tblData[[#This Row],[JM]],tblData[Voornaam],tblData[[#This Row],[Voornaam]],tblData[StijgendJN],"J")=MaxJr-MinJr</f>
        <v>0</v>
      </c>
    </row>
    <row r="413" spans="2:10" x14ac:dyDescent="0.3">
      <c r="B413">
        <v>2019</v>
      </c>
      <c r="C413" t="s">
        <v>595</v>
      </c>
      <c r="D413" t="s">
        <v>406</v>
      </c>
      <c r="E413">
        <v>785</v>
      </c>
      <c r="F413">
        <v>1</v>
      </c>
      <c r="G413">
        <f>LEN(tblData[[#This Row],[Voornaam]])</f>
        <v>4</v>
      </c>
      <c r="H413" t="str">
        <f>IF(LEFT(tblData[[#This Row],[Voornaam]])="Ö", "O",LEFT(tblData[[#This Row],[Voornaam]]))</f>
        <v>N</v>
      </c>
      <c r="I4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3" t="b">
        <f>COUNTIFS(tblData[JM],tblData[[#This Row],[JM]],tblData[Voornaam],tblData[[#This Row],[Voornaam]],tblData[StijgendJN],"J")=MaxJr-MinJr</f>
        <v>0</v>
      </c>
    </row>
    <row r="414" spans="2:10" x14ac:dyDescent="0.3">
      <c r="B414">
        <v>2019</v>
      </c>
      <c r="C414" t="s">
        <v>595</v>
      </c>
      <c r="D414" t="s">
        <v>407</v>
      </c>
      <c r="E414">
        <v>32</v>
      </c>
      <c r="F414">
        <v>473</v>
      </c>
      <c r="G414">
        <f>LEN(tblData[[#This Row],[Voornaam]])</f>
        <v>4</v>
      </c>
      <c r="H414" t="str">
        <f>IF(LEFT(tblData[[#This Row],[Voornaam]])="Ö", "O",LEFT(tblData[[#This Row],[Voornaam]]))</f>
        <v>N</v>
      </c>
      <c r="I4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4" t="b">
        <f>COUNTIFS(tblData[JM],tblData[[#This Row],[JM]],tblData[Voornaam],tblData[[#This Row],[Voornaam]],tblData[StijgendJN],"J")=MaxJr-MinJr</f>
        <v>0</v>
      </c>
    </row>
    <row r="415" spans="2:10" x14ac:dyDescent="0.3">
      <c r="B415">
        <v>2019</v>
      </c>
      <c r="C415" t="s">
        <v>595</v>
      </c>
      <c r="D415" t="s">
        <v>408</v>
      </c>
      <c r="E415">
        <v>42</v>
      </c>
      <c r="F415">
        <v>382</v>
      </c>
      <c r="G415">
        <f>LEN(tblData[[#This Row],[Voornaam]])</f>
        <v>4</v>
      </c>
      <c r="H415" t="str">
        <f>IF(LEFT(tblData[[#This Row],[Voornaam]])="Ö", "O",LEFT(tblData[[#This Row],[Voornaam]]))</f>
        <v>N</v>
      </c>
      <c r="I4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5" t="b">
        <f>COUNTIFS(tblData[JM],tblData[[#This Row],[JM]],tblData[Voornaam],tblData[[#This Row],[Voornaam]],tblData[StijgendJN],"J")=MaxJr-MinJr</f>
        <v>0</v>
      </c>
    </row>
    <row r="416" spans="2:10" x14ac:dyDescent="0.3">
      <c r="B416">
        <v>2019</v>
      </c>
      <c r="C416" t="s">
        <v>595</v>
      </c>
      <c r="D416" t="s">
        <v>415</v>
      </c>
      <c r="E416">
        <v>64</v>
      </c>
      <c r="F416">
        <v>249</v>
      </c>
      <c r="G416">
        <f>LEN(tblData[[#This Row],[Voornaam]])</f>
        <v>4</v>
      </c>
      <c r="H416" t="str">
        <f>IF(LEFT(tblData[[#This Row],[Voornaam]])="Ö", "O",LEFT(tblData[[#This Row],[Voornaam]]))</f>
        <v>N</v>
      </c>
      <c r="I4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6" t="b">
        <f>COUNTIFS(tblData[JM],tblData[[#This Row],[JM]],tblData[Voornaam],tblData[[#This Row],[Voornaam]],tblData[StijgendJN],"J")=MaxJr-MinJr</f>
        <v>0</v>
      </c>
    </row>
    <row r="417" spans="2:10" x14ac:dyDescent="0.3">
      <c r="B417">
        <v>2019</v>
      </c>
      <c r="C417" t="s">
        <v>595</v>
      </c>
      <c r="D417" t="s">
        <v>409</v>
      </c>
      <c r="E417">
        <v>123</v>
      </c>
      <c r="F417">
        <v>137</v>
      </c>
      <c r="G417">
        <f>LEN(tblData[[#This Row],[Voornaam]])</f>
        <v>5</v>
      </c>
      <c r="H417" t="str">
        <f>IF(LEFT(tblData[[#This Row],[Voornaam]])="Ö", "O",LEFT(tblData[[#This Row],[Voornaam]]))</f>
        <v>N</v>
      </c>
      <c r="I4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7" t="b">
        <f>COUNTIFS(tblData[JM],tblData[[#This Row],[JM]],tblData[Voornaam],tblData[[#This Row],[Voornaam]],tblData[StijgendJN],"J")=MaxJr-MinJr</f>
        <v>0</v>
      </c>
    </row>
    <row r="418" spans="2:10" x14ac:dyDescent="0.3">
      <c r="B418">
        <v>2019</v>
      </c>
      <c r="C418" t="s">
        <v>595</v>
      </c>
      <c r="D418" t="s">
        <v>410</v>
      </c>
      <c r="E418">
        <v>518</v>
      </c>
      <c r="F418">
        <v>12</v>
      </c>
      <c r="G418">
        <f>LEN(tblData[[#This Row],[Voornaam]])</f>
        <v>4</v>
      </c>
      <c r="H418" t="str">
        <f>IF(LEFT(tblData[[#This Row],[Voornaam]])="Ö", "O",LEFT(tblData[[#This Row],[Voornaam]]))</f>
        <v>N</v>
      </c>
      <c r="I4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8" t="b">
        <f>COUNTIFS(tblData[JM],tblData[[#This Row],[JM]],tblData[Voornaam],tblData[[#This Row],[Voornaam]],tblData[StijgendJN],"J")=MaxJr-MinJr</f>
        <v>1</v>
      </c>
    </row>
    <row r="419" spans="2:10" x14ac:dyDescent="0.3">
      <c r="B419">
        <v>2019</v>
      </c>
      <c r="C419" t="s">
        <v>595</v>
      </c>
      <c r="D419" t="s">
        <v>411</v>
      </c>
      <c r="E419">
        <v>64</v>
      </c>
      <c r="F419">
        <v>249</v>
      </c>
      <c r="G419">
        <f>LEN(tblData[[#This Row],[Voornaam]])</f>
        <v>5</v>
      </c>
      <c r="H419" t="str">
        <f>IF(LEFT(tblData[[#This Row],[Voornaam]])="Ö", "O",LEFT(tblData[[#This Row],[Voornaam]]))</f>
        <v>N</v>
      </c>
      <c r="I4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9" t="b">
        <f>COUNTIFS(tblData[JM],tblData[[#This Row],[JM]],tblData[Voornaam],tblData[[#This Row],[Voornaam]],tblData[StijgendJN],"J")=MaxJr-MinJr</f>
        <v>0</v>
      </c>
    </row>
    <row r="420" spans="2:10" x14ac:dyDescent="0.3">
      <c r="B420">
        <v>2019</v>
      </c>
      <c r="C420" t="s">
        <v>595</v>
      </c>
      <c r="D420" t="s">
        <v>412</v>
      </c>
      <c r="E420">
        <v>43</v>
      </c>
      <c r="F420">
        <v>372</v>
      </c>
      <c r="G420">
        <f>LEN(tblData[[#This Row],[Voornaam]])</f>
        <v>4</v>
      </c>
      <c r="H420" t="str">
        <f>IF(LEFT(tblData[[#This Row],[Voornaam]])="Ö", "O",LEFT(tblData[[#This Row],[Voornaam]]))</f>
        <v>N</v>
      </c>
      <c r="I4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0" t="b">
        <f>COUNTIFS(tblData[JM],tblData[[#This Row],[JM]],tblData[Voornaam],tblData[[#This Row],[Voornaam]],tblData[StijgendJN],"J")=MaxJr-MinJr</f>
        <v>0</v>
      </c>
    </row>
    <row r="421" spans="2:10" x14ac:dyDescent="0.3">
      <c r="B421">
        <v>2019</v>
      </c>
      <c r="C421" t="s">
        <v>595</v>
      </c>
      <c r="D421" t="s">
        <v>413</v>
      </c>
      <c r="E421">
        <v>61</v>
      </c>
      <c r="F421">
        <v>259</v>
      </c>
      <c r="G421">
        <f>LEN(tblData[[#This Row],[Voornaam]])</f>
        <v>5</v>
      </c>
      <c r="H421" t="str">
        <f>IF(LEFT(tblData[[#This Row],[Voornaam]])="Ö", "O",LEFT(tblData[[#This Row],[Voornaam]]))</f>
        <v>N</v>
      </c>
      <c r="I4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1" t="b">
        <f>COUNTIFS(tblData[JM],tblData[[#This Row],[JM]],tblData[Voornaam],tblData[[#This Row],[Voornaam]],tblData[StijgendJN],"J")=MaxJr-MinJr</f>
        <v>1</v>
      </c>
    </row>
    <row r="422" spans="2:10" x14ac:dyDescent="0.3">
      <c r="B422">
        <v>2019</v>
      </c>
      <c r="C422" t="s">
        <v>595</v>
      </c>
      <c r="D422" t="s">
        <v>414</v>
      </c>
      <c r="E422">
        <v>28</v>
      </c>
      <c r="F422">
        <v>517</v>
      </c>
      <c r="G422">
        <f>LEN(tblData[[#This Row],[Voornaam]])</f>
        <v>3</v>
      </c>
      <c r="H422" t="str">
        <f>IF(LEFT(tblData[[#This Row],[Voornaam]])="Ö", "O",LEFT(tblData[[#This Row],[Voornaam]]))</f>
        <v>N</v>
      </c>
      <c r="I4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2" t="b">
        <f>COUNTIFS(tblData[JM],tblData[[#This Row],[JM]],tblData[Voornaam],tblData[[#This Row],[Voornaam]],tblData[StijgendJN],"J")=MaxJr-MinJr</f>
        <v>0</v>
      </c>
    </row>
    <row r="423" spans="2:10" x14ac:dyDescent="0.3">
      <c r="B423">
        <v>2019</v>
      </c>
      <c r="C423" t="s">
        <v>595</v>
      </c>
      <c r="D423" t="s">
        <v>416</v>
      </c>
      <c r="E423">
        <v>76</v>
      </c>
      <c r="F423">
        <v>225</v>
      </c>
      <c r="G423">
        <f>LEN(tblData[[#This Row],[Voornaam]])</f>
        <v>4</v>
      </c>
      <c r="H423" t="str">
        <f>IF(LEFT(tblData[[#This Row],[Voornaam]])="Ö", "O",LEFT(tblData[[#This Row],[Voornaam]]))</f>
        <v>O</v>
      </c>
      <c r="I4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3" t="b">
        <f>COUNTIFS(tblData[JM],tblData[[#This Row],[JM]],tblData[Voornaam],tblData[[#This Row],[Voornaam]],tblData[StijgendJN],"J")=MaxJr-MinJr</f>
        <v>0</v>
      </c>
    </row>
    <row r="424" spans="2:10" x14ac:dyDescent="0.3">
      <c r="B424">
        <v>2019</v>
      </c>
      <c r="C424" t="s">
        <v>595</v>
      </c>
      <c r="D424" t="s">
        <v>417</v>
      </c>
      <c r="E424">
        <v>62</v>
      </c>
      <c r="F424">
        <v>255</v>
      </c>
      <c r="G424">
        <f>LEN(tblData[[#This Row],[Voornaam]])</f>
        <v>4</v>
      </c>
      <c r="H424" t="str">
        <f>IF(LEFT(tblData[[#This Row],[Voornaam]])="Ö", "O",LEFT(tblData[[#This Row],[Voornaam]]))</f>
        <v>O</v>
      </c>
      <c r="I4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4" t="b">
        <f>COUNTIFS(tblData[JM],tblData[[#This Row],[JM]],tblData[Voornaam],tblData[[#This Row],[Voornaam]],tblData[StijgendJN],"J")=MaxJr-MinJr</f>
        <v>0</v>
      </c>
    </row>
    <row r="425" spans="2:10" x14ac:dyDescent="0.3">
      <c r="B425">
        <v>2019</v>
      </c>
      <c r="C425" t="s">
        <v>595</v>
      </c>
      <c r="D425" t="s">
        <v>418</v>
      </c>
      <c r="E425">
        <v>43</v>
      </c>
      <c r="F425">
        <v>372</v>
      </c>
      <c r="G425">
        <f>LEN(tblData[[#This Row],[Voornaam]])</f>
        <v>3</v>
      </c>
      <c r="H425" t="str">
        <f>IF(LEFT(tblData[[#This Row],[Voornaam]])="Ö", "O",LEFT(tblData[[#This Row],[Voornaam]]))</f>
        <v>O</v>
      </c>
      <c r="I4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5" t="b">
        <f>COUNTIFS(tblData[JM],tblData[[#This Row],[JM]],tblData[Voornaam],tblData[[#This Row],[Voornaam]],tblData[StijgendJN],"J")=MaxJr-MinJr</f>
        <v>0</v>
      </c>
    </row>
    <row r="426" spans="2:10" x14ac:dyDescent="0.3">
      <c r="B426">
        <v>2019</v>
      </c>
      <c r="C426" t="s">
        <v>595</v>
      </c>
      <c r="D426" t="s">
        <v>419</v>
      </c>
      <c r="E426">
        <v>210</v>
      </c>
      <c r="F426">
        <v>75</v>
      </c>
      <c r="G426">
        <f>LEN(tblData[[#This Row],[Voornaam]])</f>
        <v>6</v>
      </c>
      <c r="H426" t="str">
        <f>IF(LEFT(tblData[[#This Row],[Voornaam]])="Ö", "O",LEFT(tblData[[#This Row],[Voornaam]]))</f>
        <v>O</v>
      </c>
      <c r="I4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6" t="b">
        <f>COUNTIFS(tblData[JM],tblData[[#This Row],[JM]],tblData[Voornaam],tblData[[#This Row],[Voornaam]],tblData[StijgendJN],"J")=MaxJr-MinJr</f>
        <v>0</v>
      </c>
    </row>
    <row r="427" spans="2:10" x14ac:dyDescent="0.3">
      <c r="B427">
        <v>2019</v>
      </c>
      <c r="C427" t="s">
        <v>595</v>
      </c>
      <c r="D427" t="s">
        <v>420</v>
      </c>
      <c r="E427">
        <v>322</v>
      </c>
      <c r="F427">
        <v>35</v>
      </c>
      <c r="G427">
        <f>LEN(tblData[[#This Row],[Voornaam]])</f>
        <v>7</v>
      </c>
      <c r="H427" t="str">
        <f>IF(LEFT(tblData[[#This Row],[Voornaam]])="Ö", "O",LEFT(tblData[[#This Row],[Voornaam]]))</f>
        <v>O</v>
      </c>
      <c r="I4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7" t="b">
        <f>COUNTIFS(tblData[JM],tblData[[#This Row],[JM]],tblData[Voornaam],tblData[[#This Row],[Voornaam]],tblData[StijgendJN],"J")=MaxJr-MinJr</f>
        <v>0</v>
      </c>
    </row>
    <row r="428" spans="2:10" x14ac:dyDescent="0.3">
      <c r="B428">
        <v>2019</v>
      </c>
      <c r="C428" t="s">
        <v>595</v>
      </c>
      <c r="D428" t="s">
        <v>421</v>
      </c>
      <c r="E428">
        <v>29</v>
      </c>
      <c r="F428">
        <v>506</v>
      </c>
      <c r="G428">
        <f>LEN(tblData[[#This Row],[Voornaam]])</f>
        <v>7</v>
      </c>
      <c r="H428" t="str">
        <f>IF(LEFT(tblData[[#This Row],[Voornaam]])="Ö", "O",LEFT(tblData[[#This Row],[Voornaam]]))</f>
        <v>O</v>
      </c>
      <c r="I4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8" t="b">
        <f>COUNTIFS(tblData[JM],tblData[[#This Row],[JM]],tblData[Voornaam],tblData[[#This Row],[Voornaam]],tblData[StijgendJN],"J")=MaxJr-MinJr</f>
        <v>0</v>
      </c>
    </row>
    <row r="429" spans="2:10" x14ac:dyDescent="0.3">
      <c r="B429">
        <v>2019</v>
      </c>
      <c r="C429" t="s">
        <v>595</v>
      </c>
      <c r="D429" t="s">
        <v>422</v>
      </c>
      <c r="E429">
        <v>116</v>
      </c>
      <c r="F429">
        <v>147</v>
      </c>
      <c r="G429">
        <f>LEN(tblData[[#This Row],[Voornaam]])</f>
        <v>4</v>
      </c>
      <c r="H429" t="str">
        <f>IF(LEFT(tblData[[#This Row],[Voornaam]])="Ö", "O",LEFT(tblData[[#This Row],[Voornaam]]))</f>
        <v>O</v>
      </c>
      <c r="I4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9" t="b">
        <f>COUNTIFS(tblData[JM],tblData[[#This Row],[JM]],tblData[Voornaam],tblData[[#This Row],[Voornaam]],tblData[StijgendJN],"J")=MaxJr-MinJr</f>
        <v>0</v>
      </c>
    </row>
    <row r="430" spans="2:10" x14ac:dyDescent="0.3">
      <c r="B430">
        <v>2019</v>
      </c>
      <c r="C430" t="s">
        <v>595</v>
      </c>
      <c r="D430" t="s">
        <v>588</v>
      </c>
      <c r="E430">
        <v>134</v>
      </c>
      <c r="F430">
        <v>121</v>
      </c>
      <c r="G430">
        <f>LEN(tblData[[#This Row],[Voornaam]])</f>
        <v>4</v>
      </c>
      <c r="H430" t="str">
        <f>IF(LEFT(tblData[[#This Row],[Voornaam]])="Ö", "O",LEFT(tblData[[#This Row],[Voornaam]]))</f>
        <v>O</v>
      </c>
      <c r="I4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0" t="b">
        <f>COUNTIFS(tblData[JM],tblData[[#This Row],[JM]],tblData[Voornaam],tblData[[#This Row],[Voornaam]],tblData[StijgendJN],"J")=MaxJr-MinJr</f>
        <v>0</v>
      </c>
    </row>
    <row r="431" spans="2:10" x14ac:dyDescent="0.3">
      <c r="B431">
        <v>2019</v>
      </c>
      <c r="C431" t="s">
        <v>595</v>
      </c>
      <c r="D431" t="s">
        <v>423</v>
      </c>
      <c r="E431">
        <v>170</v>
      </c>
      <c r="F431">
        <v>96</v>
      </c>
      <c r="G431">
        <f>LEN(tblData[[#This Row],[Voornaam]])</f>
        <v>5</v>
      </c>
      <c r="H431" t="str">
        <f>IF(LEFT(tblData[[#This Row],[Voornaam]])="Ö", "O",LEFT(tblData[[#This Row],[Voornaam]]))</f>
        <v>O</v>
      </c>
      <c r="I4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1" t="b">
        <f>COUNTIFS(tblData[JM],tblData[[#This Row],[JM]],tblData[Voornaam],tblData[[#This Row],[Voornaam]],tblData[StijgendJN],"J")=MaxJr-MinJr</f>
        <v>0</v>
      </c>
    </row>
    <row r="432" spans="2:10" x14ac:dyDescent="0.3">
      <c r="B432">
        <v>2019</v>
      </c>
      <c r="C432" t="s">
        <v>595</v>
      </c>
      <c r="D432" t="s">
        <v>424</v>
      </c>
      <c r="E432">
        <v>68</v>
      </c>
      <c r="F432">
        <v>238</v>
      </c>
      <c r="G432">
        <f>LEN(tblData[[#This Row],[Voornaam]])</f>
        <v>5</v>
      </c>
      <c r="H432" t="str">
        <f>IF(LEFT(tblData[[#This Row],[Voornaam]])="Ö", "O",LEFT(tblData[[#This Row],[Voornaam]]))</f>
        <v>O</v>
      </c>
      <c r="I4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2" t="b">
        <f>COUNTIFS(tblData[JM],tblData[[#This Row],[JM]],tblData[Voornaam],tblData[[#This Row],[Voornaam]],tblData[StijgendJN],"J")=MaxJr-MinJr</f>
        <v>0</v>
      </c>
    </row>
    <row r="433" spans="2:10" x14ac:dyDescent="0.3">
      <c r="B433">
        <v>2019</v>
      </c>
      <c r="C433" t="s">
        <v>595</v>
      </c>
      <c r="D433" t="s">
        <v>425</v>
      </c>
      <c r="E433">
        <v>28</v>
      </c>
      <c r="F433">
        <v>517</v>
      </c>
      <c r="G433">
        <f>LEN(tblData[[#This Row],[Voornaam]])</f>
        <v>5</v>
      </c>
      <c r="H433" t="str">
        <f>IF(LEFT(tblData[[#This Row],[Voornaam]])="Ö", "O",LEFT(tblData[[#This Row],[Voornaam]]))</f>
        <v>O</v>
      </c>
      <c r="I4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3" t="b">
        <f>COUNTIFS(tblData[JM],tblData[[#This Row],[JM]],tblData[Voornaam],tblData[[#This Row],[Voornaam]],tblData[StijgendJN],"J")=MaxJr-MinJr</f>
        <v>0</v>
      </c>
    </row>
    <row r="434" spans="2:10" x14ac:dyDescent="0.3">
      <c r="B434">
        <v>2019</v>
      </c>
      <c r="C434" t="s">
        <v>595</v>
      </c>
      <c r="D434" t="s">
        <v>426</v>
      </c>
      <c r="E434">
        <v>240</v>
      </c>
      <c r="F434">
        <v>55</v>
      </c>
      <c r="G434">
        <f>LEN(tblData[[#This Row],[Voornaam]])</f>
        <v>4</v>
      </c>
      <c r="H434" t="str">
        <f>IF(LEFT(tblData[[#This Row],[Voornaam]])="Ö", "O",LEFT(tblData[[#This Row],[Voornaam]]))</f>
        <v>O</v>
      </c>
      <c r="I4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4" t="b">
        <f>COUNTIFS(tblData[JM],tblData[[#This Row],[JM]],tblData[Voornaam],tblData[[#This Row],[Voornaam]],tblData[StijgendJN],"J")=MaxJr-MinJr</f>
        <v>1</v>
      </c>
    </row>
    <row r="435" spans="2:10" x14ac:dyDescent="0.3">
      <c r="B435">
        <v>2019</v>
      </c>
      <c r="C435" t="s">
        <v>595</v>
      </c>
      <c r="D435" t="s">
        <v>427</v>
      </c>
      <c r="E435">
        <v>39</v>
      </c>
      <c r="F435">
        <v>409</v>
      </c>
      <c r="G435">
        <f>LEN(tblData[[#This Row],[Voornaam]])</f>
        <v>4</v>
      </c>
      <c r="H435" t="str">
        <f>IF(LEFT(tblData[[#This Row],[Voornaam]])="Ö", "O",LEFT(tblData[[#This Row],[Voornaam]]))</f>
        <v>O</v>
      </c>
      <c r="I4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5" t="b">
        <f>COUNTIFS(tblData[JM],tblData[[#This Row],[JM]],tblData[Voornaam],tblData[[#This Row],[Voornaam]],tblData[StijgendJN],"J")=MaxJr-MinJr</f>
        <v>0</v>
      </c>
    </row>
    <row r="436" spans="2:10" x14ac:dyDescent="0.3">
      <c r="B436">
        <v>2019</v>
      </c>
      <c r="C436" t="s">
        <v>595</v>
      </c>
      <c r="D436" t="s">
        <v>428</v>
      </c>
      <c r="E436">
        <v>254</v>
      </c>
      <c r="F436">
        <v>52</v>
      </c>
      <c r="G436">
        <f>LEN(tblData[[#This Row],[Voornaam]])</f>
        <v>4</v>
      </c>
      <c r="H436" t="str">
        <f>IF(LEFT(tblData[[#This Row],[Voornaam]])="Ö", "O",LEFT(tblData[[#This Row],[Voornaam]]))</f>
        <v>O</v>
      </c>
      <c r="I4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6" t="b">
        <f>COUNTIFS(tblData[JM],tblData[[#This Row],[JM]],tblData[Voornaam],tblData[[#This Row],[Voornaam]],tblData[StijgendJN],"J")=MaxJr-MinJr</f>
        <v>1</v>
      </c>
    </row>
    <row r="437" spans="2:10" x14ac:dyDescent="0.3">
      <c r="B437">
        <v>2019</v>
      </c>
      <c r="C437" t="s">
        <v>595</v>
      </c>
      <c r="D437" t="s">
        <v>429</v>
      </c>
      <c r="E437">
        <v>67</v>
      </c>
      <c r="F437">
        <v>242</v>
      </c>
      <c r="G437">
        <f>LEN(tblData[[#This Row],[Voornaam]])</f>
        <v>5</v>
      </c>
      <c r="H437" t="str">
        <f>IF(LEFT(tblData[[#This Row],[Voornaam]])="Ö", "O",LEFT(tblData[[#This Row],[Voornaam]]))</f>
        <v>P</v>
      </c>
      <c r="I4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7" t="b">
        <f>COUNTIFS(tblData[JM],tblData[[#This Row],[JM]],tblData[Voornaam],tblData[[#This Row],[Voornaam]],tblData[StijgendJN],"J")=MaxJr-MinJr</f>
        <v>0</v>
      </c>
    </row>
    <row r="438" spans="2:10" x14ac:dyDescent="0.3">
      <c r="B438">
        <v>2019</v>
      </c>
      <c r="C438" t="s">
        <v>595</v>
      </c>
      <c r="D438" t="s">
        <v>430</v>
      </c>
      <c r="E438">
        <v>219</v>
      </c>
      <c r="F438">
        <v>64</v>
      </c>
      <c r="G438">
        <f>LEN(tblData[[#This Row],[Voornaam]])</f>
        <v>6</v>
      </c>
      <c r="H438" t="str">
        <f>IF(LEFT(tblData[[#This Row],[Voornaam]])="Ö", "O",LEFT(tblData[[#This Row],[Voornaam]]))</f>
        <v>P</v>
      </c>
      <c r="I4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8" t="b">
        <f>COUNTIFS(tblData[JM],tblData[[#This Row],[JM]],tblData[Voornaam],tblData[[#This Row],[Voornaam]],tblData[StijgendJN],"J")=MaxJr-MinJr</f>
        <v>0</v>
      </c>
    </row>
    <row r="439" spans="2:10" x14ac:dyDescent="0.3">
      <c r="B439">
        <v>2019</v>
      </c>
      <c r="C439" t="s">
        <v>595</v>
      </c>
      <c r="D439" t="s">
        <v>431</v>
      </c>
      <c r="E439">
        <v>39</v>
      </c>
      <c r="F439">
        <v>409</v>
      </c>
      <c r="G439">
        <f>LEN(tblData[[#This Row],[Voornaam]])</f>
        <v>5</v>
      </c>
      <c r="H439" t="str">
        <f>IF(LEFT(tblData[[#This Row],[Voornaam]])="Ö", "O",LEFT(tblData[[#This Row],[Voornaam]]))</f>
        <v>P</v>
      </c>
      <c r="I4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9" t="b">
        <f>COUNTIFS(tblData[JM],tblData[[#This Row],[JM]],tblData[Voornaam],tblData[[#This Row],[Voornaam]],tblData[StijgendJN],"J")=MaxJr-MinJr</f>
        <v>0</v>
      </c>
    </row>
    <row r="440" spans="2:10" x14ac:dyDescent="0.3">
      <c r="B440">
        <v>2019</v>
      </c>
      <c r="C440" t="s">
        <v>595</v>
      </c>
      <c r="D440" t="s">
        <v>432</v>
      </c>
      <c r="E440">
        <v>112</v>
      </c>
      <c r="F440">
        <v>157</v>
      </c>
      <c r="G440">
        <f>LEN(tblData[[#This Row],[Voornaam]])</f>
        <v>6</v>
      </c>
      <c r="H440" t="str">
        <f>IF(LEFT(tblData[[#This Row],[Voornaam]])="Ö", "O",LEFT(tblData[[#This Row],[Voornaam]]))</f>
        <v>P</v>
      </c>
      <c r="I4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40" t="b">
        <f>COUNTIFS(tblData[JM],tblData[[#This Row],[JM]],tblData[Voornaam],tblData[[#This Row],[Voornaam]],tblData[StijgendJN],"J")=MaxJr-MinJr</f>
        <v>0</v>
      </c>
    </row>
    <row r="441" spans="2:10" x14ac:dyDescent="0.3">
      <c r="B441">
        <v>2019</v>
      </c>
      <c r="C441" t="s">
        <v>595</v>
      </c>
      <c r="D441" t="s">
        <v>433</v>
      </c>
      <c r="E441">
        <v>175</v>
      </c>
      <c r="F441">
        <v>92</v>
      </c>
      <c r="G441">
        <f>LEN(tblData[[#This Row],[Voornaam]])</f>
        <v>6</v>
      </c>
      <c r="H441" t="str">
        <f>IF(LEFT(tblData[[#This Row],[Voornaam]])="Ö", "O",LEFT(tblData[[#This Row],[Voornaam]]))</f>
        <v>P</v>
      </c>
      <c r="I4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41" t="b">
        <f>COUNTIFS(tblData[JM],tblData[[#This Row],[JM]],tblData[Voornaam],tblData[[#This Row],[Voornaam]],tblData[StijgendJN],"J")=MaxJr-MinJr</f>
        <v>0</v>
      </c>
    </row>
    <row r="442" spans="2:10" x14ac:dyDescent="0.3">
      <c r="B442">
        <v>2019</v>
      </c>
      <c r="C442" t="s">
        <v>595</v>
      </c>
      <c r="D442" t="s">
        <v>434</v>
      </c>
      <c r="E442">
        <v>220</v>
      </c>
      <c r="F442">
        <v>61</v>
      </c>
      <c r="G442">
        <f>LEN(tblData[[#This Row],[Voornaam]])</f>
        <v>3</v>
      </c>
      <c r="H442" t="str">
        <f>IF(LEFT(tblData[[#This Row],[Voornaam]])="Ö", "O",LEFT(tblData[[#This Row],[Voornaam]]))</f>
        <v>P</v>
      </c>
      <c r="I4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42" t="b">
        <f>COUNTIFS(tblData[JM],tblData[[#This Row],[JM]],tblData[Voornaam],tblData[[#This Row],[Voornaam]],tblData[StijgendJN],"J")=MaxJr-MinJr</f>
        <v>0</v>
      </c>
    </row>
    <row r="443" spans="2:10" x14ac:dyDescent="0.3">
      <c r="B443">
        <v>2019</v>
      </c>
      <c r="C443" t="s">
        <v>595</v>
      </c>
      <c r="D443" t="s">
        <v>435</v>
      </c>
      <c r="E443">
        <v>44</v>
      </c>
      <c r="F443">
        <v>365</v>
      </c>
      <c r="G443">
        <f>LEN(tblData[[#This Row],[Voornaam]])</f>
        <v>4</v>
      </c>
      <c r="H443" t="str">
        <f>IF(LEFT(tblData[[#This Row],[Voornaam]])="Ö", "O",LEFT(tblData[[#This Row],[Voornaam]]))</f>
        <v>Q</v>
      </c>
      <c r="I4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43" t="b">
        <f>COUNTIFS(tblData[JM],tblData[[#This Row],[JM]],tblData[Voornaam],tblData[[#This Row],[Voornaam]],tblData[StijgendJN],"J")=MaxJr-MinJr</f>
        <v>0</v>
      </c>
    </row>
    <row r="444" spans="2:10" x14ac:dyDescent="0.3">
      <c r="B444">
        <v>2019</v>
      </c>
      <c r="C444" t="s">
        <v>595</v>
      </c>
      <c r="D444" t="s">
        <v>436</v>
      </c>
      <c r="E444">
        <v>220</v>
      </c>
      <c r="F444">
        <v>61</v>
      </c>
      <c r="G444">
        <f>LEN(tblData[[#This Row],[Voornaam]])</f>
        <v>5</v>
      </c>
      <c r="H444" t="str">
        <f>IF(LEFT(tblData[[#This Row],[Voornaam]])="Ö", "O",LEFT(tblData[[#This Row],[Voornaam]]))</f>
        <v>Q</v>
      </c>
      <c r="I4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44" t="b">
        <f>COUNTIFS(tblData[JM],tblData[[#This Row],[JM]],tblData[Voornaam],tblData[[#This Row],[Voornaam]],tblData[StijgendJN],"J")=MaxJr-MinJr</f>
        <v>0</v>
      </c>
    </row>
    <row r="445" spans="2:10" x14ac:dyDescent="0.3">
      <c r="B445">
        <v>2019</v>
      </c>
      <c r="C445" t="s">
        <v>595</v>
      </c>
      <c r="D445" t="s">
        <v>437</v>
      </c>
      <c r="E445">
        <v>90</v>
      </c>
      <c r="F445">
        <v>200</v>
      </c>
      <c r="G445">
        <f>LEN(tblData[[#This Row],[Voornaam]])</f>
        <v>7</v>
      </c>
      <c r="H445" t="str">
        <f>IF(LEFT(tblData[[#This Row],[Voornaam]])="Ö", "O",LEFT(tblData[[#This Row],[Voornaam]]))</f>
        <v>Q</v>
      </c>
      <c r="I4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45" t="b">
        <f>COUNTIFS(tblData[JM],tblData[[#This Row],[JM]],tblData[Voornaam],tblData[[#This Row],[Voornaam]],tblData[StijgendJN],"J")=MaxJr-MinJr</f>
        <v>0</v>
      </c>
    </row>
    <row r="446" spans="2:10" x14ac:dyDescent="0.3">
      <c r="B446">
        <v>2019</v>
      </c>
      <c r="C446" t="s">
        <v>595</v>
      </c>
      <c r="D446" t="s">
        <v>438</v>
      </c>
      <c r="E446">
        <v>101</v>
      </c>
      <c r="F446">
        <v>176</v>
      </c>
      <c r="G446">
        <f>LEN(tblData[[#This Row],[Voornaam]])</f>
        <v>3</v>
      </c>
      <c r="H446" t="str">
        <f>IF(LEFT(tblData[[#This Row],[Voornaam]])="Ö", "O",LEFT(tblData[[#This Row],[Voornaam]]))</f>
        <v>R</v>
      </c>
      <c r="I4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46" t="b">
        <f>COUNTIFS(tblData[JM],tblData[[#This Row],[JM]],tblData[Voornaam],tblData[[#This Row],[Voornaam]],tblData[StijgendJN],"J")=MaxJr-MinJr</f>
        <v>0</v>
      </c>
    </row>
    <row r="447" spans="2:10" x14ac:dyDescent="0.3">
      <c r="B447">
        <v>2019</v>
      </c>
      <c r="C447" t="s">
        <v>595</v>
      </c>
      <c r="D447" t="s">
        <v>439</v>
      </c>
      <c r="E447">
        <v>68</v>
      </c>
      <c r="F447">
        <v>238</v>
      </c>
      <c r="G447">
        <f>LEN(tblData[[#This Row],[Voornaam]])</f>
        <v>6</v>
      </c>
      <c r="H447" t="str">
        <f>IF(LEFT(tblData[[#This Row],[Voornaam]])="Ö", "O",LEFT(tblData[[#This Row],[Voornaam]]))</f>
        <v>R</v>
      </c>
      <c r="I4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47" t="b">
        <f>COUNTIFS(tblData[JM],tblData[[#This Row],[JM]],tblData[Voornaam],tblData[[#This Row],[Voornaam]],tblData[StijgendJN],"J")=MaxJr-MinJr</f>
        <v>0</v>
      </c>
    </row>
    <row r="448" spans="2:10" x14ac:dyDescent="0.3">
      <c r="B448">
        <v>2019</v>
      </c>
      <c r="C448" t="s">
        <v>595</v>
      </c>
      <c r="D448" t="s">
        <v>440</v>
      </c>
      <c r="E448">
        <v>48</v>
      </c>
      <c r="F448">
        <v>333</v>
      </c>
      <c r="G448">
        <f>LEN(tblData[[#This Row],[Voornaam]])</f>
        <v>6</v>
      </c>
      <c r="H448" t="str">
        <f>IF(LEFT(tblData[[#This Row],[Voornaam]])="Ö", "O",LEFT(tblData[[#This Row],[Voornaam]]))</f>
        <v>R</v>
      </c>
      <c r="I4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48" t="b">
        <f>COUNTIFS(tblData[JM],tblData[[#This Row],[JM]],tblData[Voornaam],tblData[[#This Row],[Voornaam]],tblData[StijgendJN],"J")=MaxJr-MinJr</f>
        <v>0</v>
      </c>
    </row>
    <row r="449" spans="2:10" x14ac:dyDescent="0.3">
      <c r="B449">
        <v>2019</v>
      </c>
      <c r="C449" t="s">
        <v>595</v>
      </c>
      <c r="D449" t="s">
        <v>441</v>
      </c>
      <c r="E449">
        <v>80</v>
      </c>
      <c r="F449">
        <v>219</v>
      </c>
      <c r="G449">
        <f>LEN(tblData[[#This Row],[Voornaam]])</f>
        <v>4</v>
      </c>
      <c r="H449" t="str">
        <f>IF(LEFT(tblData[[#This Row],[Voornaam]])="Ö", "O",LEFT(tblData[[#This Row],[Voornaam]]))</f>
        <v>R</v>
      </c>
      <c r="I4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49" t="b">
        <f>COUNTIFS(tblData[JM],tblData[[#This Row],[JM]],tblData[Voornaam],tblData[[#This Row],[Voornaam]],tblData[StijgendJN],"J")=MaxJr-MinJr</f>
        <v>0</v>
      </c>
    </row>
    <row r="450" spans="2:10" x14ac:dyDescent="0.3">
      <c r="B450">
        <v>2019</v>
      </c>
      <c r="C450" t="s">
        <v>595</v>
      </c>
      <c r="D450" t="s">
        <v>442</v>
      </c>
      <c r="E450">
        <v>44</v>
      </c>
      <c r="F450">
        <v>365</v>
      </c>
      <c r="G450">
        <f>LEN(tblData[[#This Row],[Voornaam]])</f>
        <v>5</v>
      </c>
      <c r="H450" t="str">
        <f>IF(LEFT(tblData[[#This Row],[Voornaam]])="Ö", "O",LEFT(tblData[[#This Row],[Voornaam]]))</f>
        <v>R</v>
      </c>
      <c r="I4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50" t="b">
        <f>COUNTIFS(tblData[JM],tblData[[#This Row],[JM]],tblData[Voornaam],tblData[[#This Row],[Voornaam]],tblData[StijgendJN],"J")=MaxJr-MinJr</f>
        <v>0</v>
      </c>
    </row>
    <row r="451" spans="2:10" x14ac:dyDescent="0.3">
      <c r="B451">
        <v>2019</v>
      </c>
      <c r="C451" t="s">
        <v>595</v>
      </c>
      <c r="D451" t="s">
        <v>443</v>
      </c>
      <c r="E451">
        <v>34</v>
      </c>
      <c r="F451">
        <v>450</v>
      </c>
      <c r="G451">
        <f>LEN(tblData[[#This Row],[Voornaam]])</f>
        <v>7</v>
      </c>
      <c r="H451" t="str">
        <f>IF(LEFT(tblData[[#This Row],[Voornaam]])="Ö", "O",LEFT(tblData[[#This Row],[Voornaam]]))</f>
        <v>R</v>
      </c>
      <c r="I4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51" t="b">
        <f>COUNTIFS(tblData[JM],tblData[[#This Row],[JM]],tblData[Voornaam],tblData[[#This Row],[Voornaam]],tblData[StijgendJN],"J")=MaxJr-MinJr</f>
        <v>0</v>
      </c>
    </row>
    <row r="452" spans="2:10" x14ac:dyDescent="0.3">
      <c r="B452">
        <v>2019</v>
      </c>
      <c r="C452" t="s">
        <v>595</v>
      </c>
      <c r="D452" t="s">
        <v>444</v>
      </c>
      <c r="E452">
        <v>26</v>
      </c>
      <c r="F452">
        <v>551</v>
      </c>
      <c r="G452">
        <f>LEN(tblData[[#This Row],[Voornaam]])</f>
        <v>7</v>
      </c>
      <c r="H452" t="str">
        <f>IF(LEFT(tblData[[#This Row],[Voornaam]])="Ö", "O",LEFT(tblData[[#This Row],[Voornaam]]))</f>
        <v>R</v>
      </c>
      <c r="I4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52" t="b">
        <f>COUNTIFS(tblData[JM],tblData[[#This Row],[JM]],tblData[Voornaam],tblData[[#This Row],[Voornaam]],tblData[StijgendJN],"J")=MaxJr-MinJr</f>
        <v>0</v>
      </c>
    </row>
    <row r="453" spans="2:10" x14ac:dyDescent="0.3">
      <c r="B453">
        <v>2019</v>
      </c>
      <c r="C453" t="s">
        <v>595</v>
      </c>
      <c r="D453" t="s">
        <v>445</v>
      </c>
      <c r="E453">
        <v>128</v>
      </c>
      <c r="F453">
        <v>131</v>
      </c>
      <c r="G453">
        <f>LEN(tblData[[#This Row],[Voornaam]])</f>
        <v>4</v>
      </c>
      <c r="H453" t="str">
        <f>IF(LEFT(tblData[[#This Row],[Voornaam]])="Ö", "O",LEFT(tblData[[#This Row],[Voornaam]]))</f>
        <v>R</v>
      </c>
      <c r="I4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53" t="b">
        <f>COUNTIFS(tblData[JM],tblData[[#This Row],[JM]],tblData[Voornaam],tblData[[#This Row],[Voornaam]],tblData[StijgendJN],"J")=MaxJr-MinJr</f>
        <v>0</v>
      </c>
    </row>
    <row r="454" spans="2:10" x14ac:dyDescent="0.3">
      <c r="B454">
        <v>2019</v>
      </c>
      <c r="C454" t="s">
        <v>595</v>
      </c>
      <c r="D454" t="s">
        <v>446</v>
      </c>
      <c r="E454">
        <v>178</v>
      </c>
      <c r="F454">
        <v>91</v>
      </c>
      <c r="G454">
        <f>LEN(tblData[[#This Row],[Voornaam]])</f>
        <v>5</v>
      </c>
      <c r="H454" t="str">
        <f>IF(LEFT(tblData[[#This Row],[Voornaam]])="Ö", "O",LEFT(tblData[[#This Row],[Voornaam]]))</f>
        <v>R</v>
      </c>
      <c r="I4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54" t="b">
        <f>COUNTIFS(tblData[JM],tblData[[#This Row],[JM]],tblData[Voornaam],tblData[[#This Row],[Voornaam]],tblData[StijgendJN],"J")=MaxJr-MinJr</f>
        <v>0</v>
      </c>
    </row>
    <row r="455" spans="2:10" x14ac:dyDescent="0.3">
      <c r="B455">
        <v>2019</v>
      </c>
      <c r="C455" t="s">
        <v>595</v>
      </c>
      <c r="D455" t="s">
        <v>447</v>
      </c>
      <c r="E455">
        <v>27</v>
      </c>
      <c r="F455">
        <v>534</v>
      </c>
      <c r="G455">
        <f>LEN(tblData[[#This Row],[Voornaam]])</f>
        <v>5</v>
      </c>
      <c r="H455" t="str">
        <f>IF(LEFT(tblData[[#This Row],[Voornaam]])="Ö", "O",LEFT(tblData[[#This Row],[Voornaam]]))</f>
        <v>R</v>
      </c>
      <c r="I4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55" t="b">
        <f>COUNTIFS(tblData[JM],tblData[[#This Row],[JM]],tblData[Voornaam],tblData[[#This Row],[Voornaam]],tblData[StijgendJN],"J")=MaxJr-MinJr</f>
        <v>0</v>
      </c>
    </row>
    <row r="456" spans="2:10" x14ac:dyDescent="0.3">
      <c r="B456">
        <v>2019</v>
      </c>
      <c r="C456" t="s">
        <v>595</v>
      </c>
      <c r="D456" t="s">
        <v>448</v>
      </c>
      <c r="E456">
        <v>57</v>
      </c>
      <c r="F456">
        <v>276</v>
      </c>
      <c r="G456">
        <f>LEN(tblData[[#This Row],[Voornaam]])</f>
        <v>4</v>
      </c>
      <c r="H456" t="str">
        <f>IF(LEFT(tblData[[#This Row],[Voornaam]])="Ö", "O",LEFT(tblData[[#This Row],[Voornaam]]))</f>
        <v>R</v>
      </c>
      <c r="I4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56" t="b">
        <f>COUNTIFS(tblData[JM],tblData[[#This Row],[JM]],tblData[Voornaam],tblData[[#This Row],[Voornaam]],tblData[StijgendJN],"J")=MaxJr-MinJr</f>
        <v>0</v>
      </c>
    </row>
    <row r="457" spans="2:10" x14ac:dyDescent="0.3">
      <c r="B457">
        <v>2019</v>
      </c>
      <c r="C457" t="s">
        <v>595</v>
      </c>
      <c r="D457" t="s">
        <v>449</v>
      </c>
      <c r="E457">
        <v>118</v>
      </c>
      <c r="F457">
        <v>142</v>
      </c>
      <c r="G457">
        <f>LEN(tblData[[#This Row],[Voornaam]])</f>
        <v>4</v>
      </c>
      <c r="H457" t="str">
        <f>IF(LEFT(tblData[[#This Row],[Voornaam]])="Ö", "O",LEFT(tblData[[#This Row],[Voornaam]]))</f>
        <v>R</v>
      </c>
      <c r="I4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57" t="b">
        <f>COUNTIFS(tblData[JM],tblData[[#This Row],[JM]],tblData[Voornaam],tblData[[#This Row],[Voornaam]],tblData[StijgendJN],"J")=MaxJr-MinJr</f>
        <v>0</v>
      </c>
    </row>
    <row r="458" spans="2:10" x14ac:dyDescent="0.3">
      <c r="B458">
        <v>2019</v>
      </c>
      <c r="C458" t="s">
        <v>595</v>
      </c>
      <c r="D458" t="s">
        <v>450</v>
      </c>
      <c r="E458">
        <v>56</v>
      </c>
      <c r="F458">
        <v>282</v>
      </c>
      <c r="G458">
        <f>LEN(tblData[[#This Row],[Voornaam]])</f>
        <v>4</v>
      </c>
      <c r="H458" t="str">
        <f>IF(LEFT(tblData[[#This Row],[Voornaam]])="Ö", "O",LEFT(tblData[[#This Row],[Voornaam]]))</f>
        <v>R</v>
      </c>
      <c r="I4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58" t="b">
        <f>COUNTIFS(tblData[JM],tblData[[#This Row],[JM]],tblData[Voornaam],tblData[[#This Row],[Voornaam]],tblData[StijgendJN],"J")=MaxJr-MinJr</f>
        <v>1</v>
      </c>
    </row>
    <row r="459" spans="2:10" x14ac:dyDescent="0.3">
      <c r="B459">
        <v>2019</v>
      </c>
      <c r="C459" t="s">
        <v>595</v>
      </c>
      <c r="D459" t="s">
        <v>451</v>
      </c>
      <c r="E459">
        <v>29</v>
      </c>
      <c r="F459">
        <v>506</v>
      </c>
      <c r="G459">
        <f>LEN(tblData[[#This Row],[Voornaam]])</f>
        <v>4</v>
      </c>
      <c r="H459" t="str">
        <f>IF(LEFT(tblData[[#This Row],[Voornaam]])="Ö", "O",LEFT(tblData[[#This Row],[Voornaam]]))</f>
        <v>R</v>
      </c>
      <c r="I4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59" t="b">
        <f>COUNTIFS(tblData[JM],tblData[[#This Row],[JM]],tblData[Voornaam],tblData[[#This Row],[Voornaam]],tblData[StijgendJN],"J")=MaxJr-MinJr</f>
        <v>0</v>
      </c>
    </row>
    <row r="460" spans="2:10" x14ac:dyDescent="0.3">
      <c r="B460">
        <v>2019</v>
      </c>
      <c r="C460" t="s">
        <v>595</v>
      </c>
      <c r="D460" t="s">
        <v>452</v>
      </c>
      <c r="E460">
        <v>45</v>
      </c>
      <c r="F460">
        <v>355</v>
      </c>
      <c r="G460">
        <f>LEN(tblData[[#This Row],[Voornaam]])</f>
        <v>4</v>
      </c>
      <c r="H460" t="str">
        <f>IF(LEFT(tblData[[#This Row],[Voornaam]])="Ö", "O",LEFT(tblData[[#This Row],[Voornaam]]))</f>
        <v>R</v>
      </c>
      <c r="I4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60" t="b">
        <f>COUNTIFS(tblData[JM],tblData[[#This Row],[JM]],tblData[Voornaam],tblData[[#This Row],[Voornaam]],tblData[StijgendJN],"J")=MaxJr-MinJr</f>
        <v>0</v>
      </c>
    </row>
    <row r="461" spans="2:10" x14ac:dyDescent="0.3">
      <c r="B461">
        <v>2019</v>
      </c>
      <c r="C461" t="s">
        <v>595</v>
      </c>
      <c r="D461" t="s">
        <v>453</v>
      </c>
      <c r="E461">
        <v>38</v>
      </c>
      <c r="F461">
        <v>416</v>
      </c>
      <c r="G461">
        <f>LEN(tblData[[#This Row],[Voornaam]])</f>
        <v>4</v>
      </c>
      <c r="H461" t="str">
        <f>IF(LEFT(tblData[[#This Row],[Voornaam]])="Ö", "O",LEFT(tblData[[#This Row],[Voornaam]]))</f>
        <v>R</v>
      </c>
      <c r="I4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61" t="b">
        <f>COUNTIFS(tblData[JM],tblData[[#This Row],[JM]],tblData[Voornaam],tblData[[#This Row],[Voornaam]],tblData[StijgendJN],"J")=MaxJr-MinJr</f>
        <v>0</v>
      </c>
    </row>
    <row r="462" spans="2:10" x14ac:dyDescent="0.3">
      <c r="B462">
        <v>2019</v>
      </c>
      <c r="C462" t="s">
        <v>595</v>
      </c>
      <c r="D462" t="s">
        <v>454</v>
      </c>
      <c r="E462">
        <v>63</v>
      </c>
      <c r="F462">
        <v>252</v>
      </c>
      <c r="G462">
        <f>LEN(tblData[[#This Row],[Voornaam]])</f>
        <v>4</v>
      </c>
      <c r="H462" t="str">
        <f>IF(LEFT(tblData[[#This Row],[Voornaam]])="Ö", "O",LEFT(tblData[[#This Row],[Voornaam]]))</f>
        <v>R</v>
      </c>
      <c r="I4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62" t="b">
        <f>COUNTIFS(tblData[JM],tblData[[#This Row],[JM]],tblData[Voornaam],tblData[[#This Row],[Voornaam]],tblData[StijgendJN],"J")=MaxJr-MinJr</f>
        <v>1</v>
      </c>
    </row>
    <row r="463" spans="2:10" x14ac:dyDescent="0.3">
      <c r="B463">
        <v>2019</v>
      </c>
      <c r="C463" t="s">
        <v>595</v>
      </c>
      <c r="D463" t="s">
        <v>455</v>
      </c>
      <c r="E463">
        <v>105</v>
      </c>
      <c r="F463">
        <v>166</v>
      </c>
      <c r="G463">
        <f>LEN(tblData[[#This Row],[Voornaam]])</f>
        <v>5</v>
      </c>
      <c r="H463" t="str">
        <f>IF(LEFT(tblData[[#This Row],[Voornaam]])="Ö", "O",LEFT(tblData[[#This Row],[Voornaam]]))</f>
        <v>R</v>
      </c>
      <c r="I4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63" t="b">
        <f>COUNTIFS(tblData[JM],tblData[[#This Row],[JM]],tblData[Voornaam],tblData[[#This Row],[Voornaam]],tblData[StijgendJN],"J")=MaxJr-MinJr</f>
        <v>0</v>
      </c>
    </row>
    <row r="464" spans="2:10" x14ac:dyDescent="0.3">
      <c r="B464">
        <v>2019</v>
      </c>
      <c r="C464" t="s">
        <v>595</v>
      </c>
      <c r="D464" t="s">
        <v>456</v>
      </c>
      <c r="E464">
        <v>52</v>
      </c>
      <c r="F464">
        <v>309</v>
      </c>
      <c r="G464">
        <f>LEN(tblData[[#This Row],[Voornaam]])</f>
        <v>3</v>
      </c>
      <c r="H464" t="str">
        <f>IF(LEFT(tblData[[#This Row],[Voornaam]])="Ö", "O",LEFT(tblData[[#This Row],[Voornaam]]))</f>
        <v>R</v>
      </c>
      <c r="I4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64" t="b">
        <f>COUNTIFS(tblData[JM],tblData[[#This Row],[JM]],tblData[Voornaam],tblData[[#This Row],[Voornaam]],tblData[StijgendJN],"J")=MaxJr-MinJr</f>
        <v>1</v>
      </c>
    </row>
    <row r="465" spans="2:10" x14ac:dyDescent="0.3">
      <c r="B465">
        <v>2019</v>
      </c>
      <c r="C465" t="s">
        <v>595</v>
      </c>
      <c r="D465" t="s">
        <v>457</v>
      </c>
      <c r="E465">
        <v>196</v>
      </c>
      <c r="F465">
        <v>81</v>
      </c>
      <c r="G465">
        <f>LEN(tblData[[#This Row],[Voornaam]])</f>
        <v>4</v>
      </c>
      <c r="H465" t="str">
        <f>IF(LEFT(tblData[[#This Row],[Voornaam]])="Ö", "O",LEFT(tblData[[#This Row],[Voornaam]]))</f>
        <v>R</v>
      </c>
      <c r="I4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65" t="b">
        <f>COUNTIFS(tblData[JM],tblData[[#This Row],[JM]],tblData[Voornaam],tblData[[#This Row],[Voornaam]],tblData[StijgendJN],"J")=MaxJr-MinJr</f>
        <v>0</v>
      </c>
    </row>
    <row r="466" spans="2:10" x14ac:dyDescent="0.3">
      <c r="B466">
        <v>2019</v>
      </c>
      <c r="C466" t="s">
        <v>595</v>
      </c>
      <c r="D466" t="s">
        <v>458</v>
      </c>
      <c r="E466">
        <v>31</v>
      </c>
      <c r="F466">
        <v>483</v>
      </c>
      <c r="G466">
        <f>LEN(tblData[[#This Row],[Voornaam]])</f>
        <v>6</v>
      </c>
      <c r="H466" t="str">
        <f>IF(LEFT(tblData[[#This Row],[Voornaam]])="Ö", "O",LEFT(tblData[[#This Row],[Voornaam]]))</f>
        <v>R</v>
      </c>
      <c r="I4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66" t="b">
        <f>COUNTIFS(tblData[JM],tblData[[#This Row],[JM]],tblData[Voornaam],tblData[[#This Row],[Voornaam]],tblData[StijgendJN],"J")=MaxJr-MinJr</f>
        <v>0</v>
      </c>
    </row>
    <row r="467" spans="2:10" x14ac:dyDescent="0.3">
      <c r="B467">
        <v>2019</v>
      </c>
      <c r="C467" t="s">
        <v>595</v>
      </c>
      <c r="D467" t="s">
        <v>459</v>
      </c>
      <c r="E467">
        <v>120</v>
      </c>
      <c r="F467">
        <v>140</v>
      </c>
      <c r="G467">
        <f>LEN(tblData[[#This Row],[Voornaam]])</f>
        <v>5</v>
      </c>
      <c r="H467" t="str">
        <f>IF(LEFT(tblData[[#This Row],[Voornaam]])="Ö", "O",LEFT(tblData[[#This Row],[Voornaam]]))</f>
        <v>R</v>
      </c>
      <c r="I4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67" t="b">
        <f>COUNTIFS(tblData[JM],tblData[[#This Row],[JM]],tblData[Voornaam],tblData[[#This Row],[Voornaam]],tblData[StijgendJN],"J")=MaxJr-MinJr</f>
        <v>0</v>
      </c>
    </row>
    <row r="468" spans="2:10" x14ac:dyDescent="0.3">
      <c r="B468">
        <v>2019</v>
      </c>
      <c r="C468" t="s">
        <v>595</v>
      </c>
      <c r="D468" t="s">
        <v>460</v>
      </c>
      <c r="E468">
        <v>28</v>
      </c>
      <c r="F468">
        <v>517</v>
      </c>
      <c r="G468">
        <f>LEN(tblData[[#This Row],[Voornaam]])</f>
        <v>5</v>
      </c>
      <c r="H468" t="str">
        <f>IF(LEFT(tblData[[#This Row],[Voornaam]])="Ö", "O",LEFT(tblData[[#This Row],[Voornaam]]))</f>
        <v>R</v>
      </c>
      <c r="I4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68" t="b">
        <f>COUNTIFS(tblData[JM],tblData[[#This Row],[JM]],tblData[Voornaam],tblData[[#This Row],[Voornaam]],tblData[StijgendJN],"J")=MaxJr-MinJr</f>
        <v>0</v>
      </c>
    </row>
    <row r="469" spans="2:10" x14ac:dyDescent="0.3">
      <c r="B469">
        <v>2019</v>
      </c>
      <c r="C469" t="s">
        <v>595</v>
      </c>
      <c r="D469" t="s">
        <v>461</v>
      </c>
      <c r="E469">
        <v>34</v>
      </c>
      <c r="F469">
        <v>450</v>
      </c>
      <c r="G469">
        <f>LEN(tblData[[#This Row],[Voornaam]])</f>
        <v>5</v>
      </c>
      <c r="H469" t="str">
        <f>IF(LEFT(tblData[[#This Row],[Voornaam]])="Ö", "O",LEFT(tblData[[#This Row],[Voornaam]]))</f>
        <v>R</v>
      </c>
      <c r="I4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69" t="b">
        <f>COUNTIFS(tblData[JM],tblData[[#This Row],[JM]],tblData[Voornaam],tblData[[#This Row],[Voornaam]],tblData[StijgendJN],"J")=MaxJr-MinJr</f>
        <v>0</v>
      </c>
    </row>
    <row r="470" spans="2:10" x14ac:dyDescent="0.3">
      <c r="B470">
        <v>2019</v>
      </c>
      <c r="C470" t="s">
        <v>595</v>
      </c>
      <c r="D470" t="s">
        <v>462</v>
      </c>
      <c r="E470">
        <v>56</v>
      </c>
      <c r="F470">
        <v>282</v>
      </c>
      <c r="G470">
        <f>LEN(tblData[[#This Row],[Voornaam]])</f>
        <v>5</v>
      </c>
      <c r="H470" t="str">
        <f>IF(LEFT(tblData[[#This Row],[Voornaam]])="Ö", "O",LEFT(tblData[[#This Row],[Voornaam]]))</f>
        <v>R</v>
      </c>
      <c r="I4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70" t="b">
        <f>COUNTIFS(tblData[JM],tblData[[#This Row],[JM]],tblData[Voornaam],tblData[[#This Row],[Voornaam]],tblData[StijgendJN],"J")=MaxJr-MinJr</f>
        <v>0</v>
      </c>
    </row>
    <row r="471" spans="2:10" x14ac:dyDescent="0.3">
      <c r="B471">
        <v>2019</v>
      </c>
      <c r="C471" t="s">
        <v>595</v>
      </c>
      <c r="D471" t="s">
        <v>463</v>
      </c>
      <c r="E471">
        <v>322</v>
      </c>
      <c r="F471">
        <v>35</v>
      </c>
      <c r="G471">
        <f>LEN(tblData[[#This Row],[Voornaam]])</f>
        <v>5</v>
      </c>
      <c r="H471" t="str">
        <f>IF(LEFT(tblData[[#This Row],[Voornaam]])="Ö", "O",LEFT(tblData[[#This Row],[Voornaam]]))</f>
        <v>R</v>
      </c>
      <c r="I4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71" t="b">
        <f>COUNTIFS(tblData[JM],tblData[[#This Row],[JM]],tblData[Voornaam],tblData[[#This Row],[Voornaam]],tblData[StijgendJN],"J")=MaxJr-MinJr</f>
        <v>0</v>
      </c>
    </row>
    <row r="472" spans="2:10" x14ac:dyDescent="0.3">
      <c r="B472">
        <v>2019</v>
      </c>
      <c r="C472" t="s">
        <v>595</v>
      </c>
      <c r="D472" t="s">
        <v>464</v>
      </c>
      <c r="E472">
        <v>255</v>
      </c>
      <c r="F472">
        <v>51</v>
      </c>
      <c r="G472">
        <f>LEN(tblData[[#This Row],[Voornaam]])</f>
        <v>4</v>
      </c>
      <c r="H472" t="str">
        <f>IF(LEFT(tblData[[#This Row],[Voornaam]])="Ö", "O",LEFT(tblData[[#This Row],[Voornaam]]))</f>
        <v>R</v>
      </c>
      <c r="I4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72" t="b">
        <f>COUNTIFS(tblData[JM],tblData[[#This Row],[JM]],tblData[Voornaam],tblData[[#This Row],[Voornaam]],tblData[StijgendJN],"J")=MaxJr-MinJr</f>
        <v>0</v>
      </c>
    </row>
    <row r="473" spans="2:10" x14ac:dyDescent="0.3">
      <c r="B473">
        <v>2019</v>
      </c>
      <c r="C473" t="s">
        <v>595</v>
      </c>
      <c r="D473" t="s">
        <v>465</v>
      </c>
      <c r="E473">
        <v>25</v>
      </c>
      <c r="F473">
        <v>570</v>
      </c>
      <c r="G473">
        <f>LEN(tblData[[#This Row],[Voornaam]])</f>
        <v>5</v>
      </c>
      <c r="H473" t="str">
        <f>IF(LEFT(tblData[[#This Row],[Voornaam]])="Ö", "O",LEFT(tblData[[#This Row],[Voornaam]]))</f>
        <v>S</v>
      </c>
      <c r="I4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73" t="b">
        <f>COUNTIFS(tblData[JM],tblData[[#This Row],[JM]],tblData[Voornaam],tblData[[#This Row],[Voornaam]],tblData[StijgendJN],"J")=MaxJr-MinJr</f>
        <v>0</v>
      </c>
    </row>
    <row r="474" spans="2:10" x14ac:dyDescent="0.3">
      <c r="B474">
        <v>2019</v>
      </c>
      <c r="C474" t="s">
        <v>595</v>
      </c>
      <c r="D474" t="s">
        <v>466</v>
      </c>
      <c r="E474">
        <v>55</v>
      </c>
      <c r="F474">
        <v>289</v>
      </c>
      <c r="G474">
        <f>LEN(tblData[[#This Row],[Voornaam]])</f>
        <v>7</v>
      </c>
      <c r="H474" t="str">
        <f>IF(LEFT(tblData[[#This Row],[Voornaam]])="Ö", "O",LEFT(tblData[[#This Row],[Voornaam]]))</f>
        <v>S</v>
      </c>
      <c r="I4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74" t="b">
        <f>COUNTIFS(tblData[JM],tblData[[#This Row],[JM]],tblData[Voornaam],tblData[[#This Row],[Voornaam]],tblData[StijgendJN],"J")=MaxJr-MinJr</f>
        <v>0</v>
      </c>
    </row>
    <row r="475" spans="2:10" x14ac:dyDescent="0.3">
      <c r="B475">
        <v>2019</v>
      </c>
      <c r="C475" t="s">
        <v>595</v>
      </c>
      <c r="D475" t="s">
        <v>467</v>
      </c>
      <c r="E475">
        <v>26</v>
      </c>
      <c r="F475">
        <v>551</v>
      </c>
      <c r="G475">
        <f>LEN(tblData[[#This Row],[Voornaam]])</f>
        <v>8</v>
      </c>
      <c r="H475" t="str">
        <f>IF(LEFT(tblData[[#This Row],[Voornaam]])="Ö", "O",LEFT(tblData[[#This Row],[Voornaam]]))</f>
        <v>S</v>
      </c>
      <c r="I4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75" t="b">
        <f>COUNTIFS(tblData[JM],tblData[[#This Row],[JM]],tblData[Voornaam],tblData[[#This Row],[Voornaam]],tblData[StijgendJN],"J")=MaxJr-MinJr</f>
        <v>0</v>
      </c>
    </row>
    <row r="476" spans="2:10" x14ac:dyDescent="0.3">
      <c r="B476">
        <v>2019</v>
      </c>
      <c r="C476" t="s">
        <v>595</v>
      </c>
      <c r="D476" t="s">
        <v>468</v>
      </c>
      <c r="E476">
        <v>510</v>
      </c>
      <c r="F476">
        <v>13</v>
      </c>
      <c r="G476">
        <f>LEN(tblData[[#This Row],[Voornaam]])</f>
        <v>3</v>
      </c>
      <c r="H476" t="str">
        <f>IF(LEFT(tblData[[#This Row],[Voornaam]])="Ö", "O",LEFT(tblData[[#This Row],[Voornaam]]))</f>
        <v>S</v>
      </c>
      <c r="I4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76" t="b">
        <f>COUNTIFS(tblData[JM],tblData[[#This Row],[JM]],tblData[Voornaam],tblData[[#This Row],[Voornaam]],tblData[StijgendJN],"J")=MaxJr-MinJr</f>
        <v>0</v>
      </c>
    </row>
    <row r="477" spans="2:10" x14ac:dyDescent="0.3">
      <c r="B477">
        <v>2019</v>
      </c>
      <c r="C477" t="s">
        <v>595</v>
      </c>
      <c r="D477" t="s">
        <v>469</v>
      </c>
      <c r="E477">
        <v>69</v>
      </c>
      <c r="F477">
        <v>234</v>
      </c>
      <c r="G477">
        <f>LEN(tblData[[#This Row],[Voornaam]])</f>
        <v>4</v>
      </c>
      <c r="H477" t="str">
        <f>IF(LEFT(tblData[[#This Row],[Voornaam]])="Ö", "O",LEFT(tblData[[#This Row],[Voornaam]]))</f>
        <v>S</v>
      </c>
      <c r="I4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77" t="b">
        <f>COUNTIFS(tblData[JM],tblData[[#This Row],[JM]],tblData[Voornaam],tblData[[#This Row],[Voornaam]],tblData[StijgendJN],"J")=MaxJr-MinJr</f>
        <v>0</v>
      </c>
    </row>
    <row r="478" spans="2:10" x14ac:dyDescent="0.3">
      <c r="B478">
        <v>2019</v>
      </c>
      <c r="C478" t="s">
        <v>595</v>
      </c>
      <c r="D478" t="s">
        <v>470</v>
      </c>
      <c r="E478">
        <v>212</v>
      </c>
      <c r="F478">
        <v>72</v>
      </c>
      <c r="G478">
        <f>LEN(tblData[[#This Row],[Voornaam]])</f>
        <v>6</v>
      </c>
      <c r="H478" t="str">
        <f>IF(LEFT(tblData[[#This Row],[Voornaam]])="Ö", "O",LEFT(tblData[[#This Row],[Voornaam]]))</f>
        <v>S</v>
      </c>
      <c r="I4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78" t="b">
        <f>COUNTIFS(tblData[JM],tblData[[#This Row],[JM]],tblData[Voornaam],tblData[[#This Row],[Voornaam]],tblData[StijgendJN],"J")=MaxJr-MinJr</f>
        <v>0</v>
      </c>
    </row>
    <row r="479" spans="2:10" x14ac:dyDescent="0.3">
      <c r="B479">
        <v>2019</v>
      </c>
      <c r="C479" t="s">
        <v>595</v>
      </c>
      <c r="D479" t="s">
        <v>471</v>
      </c>
      <c r="E479">
        <v>32</v>
      </c>
      <c r="F479">
        <v>473</v>
      </c>
      <c r="G479">
        <f>LEN(tblData[[#This Row],[Voornaam]])</f>
        <v>6</v>
      </c>
      <c r="H479" t="str">
        <f>IF(LEFT(tblData[[#This Row],[Voornaam]])="Ö", "O",LEFT(tblData[[#This Row],[Voornaam]]))</f>
        <v>S</v>
      </c>
      <c r="I4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79" t="b">
        <f>COUNTIFS(tblData[JM],tblData[[#This Row],[JM]],tblData[Voornaam],tblData[[#This Row],[Voornaam]],tblData[StijgendJN],"J")=MaxJr-MinJr</f>
        <v>0</v>
      </c>
    </row>
    <row r="480" spans="2:10" x14ac:dyDescent="0.3">
      <c r="B480">
        <v>2019</v>
      </c>
      <c r="C480" t="s">
        <v>595</v>
      </c>
      <c r="D480" t="s">
        <v>472</v>
      </c>
      <c r="E480">
        <v>31</v>
      </c>
      <c r="F480">
        <v>483</v>
      </c>
      <c r="G480">
        <f>LEN(tblData[[#This Row],[Voornaam]])</f>
        <v>6</v>
      </c>
      <c r="H480" t="str">
        <f>IF(LEFT(tblData[[#This Row],[Voornaam]])="Ö", "O",LEFT(tblData[[#This Row],[Voornaam]]))</f>
        <v>S</v>
      </c>
      <c r="I4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80" t="b">
        <f>COUNTIFS(tblData[JM],tblData[[#This Row],[JM]],tblData[Voornaam],tblData[[#This Row],[Voornaam]],tblData[StijgendJN],"J")=MaxJr-MinJr</f>
        <v>0</v>
      </c>
    </row>
    <row r="481" spans="2:10" x14ac:dyDescent="0.3">
      <c r="B481">
        <v>2019</v>
      </c>
      <c r="C481" t="s">
        <v>595</v>
      </c>
      <c r="D481" t="s">
        <v>473</v>
      </c>
      <c r="E481">
        <v>26</v>
      </c>
      <c r="F481">
        <v>551</v>
      </c>
      <c r="G481">
        <f>LEN(tblData[[#This Row],[Voornaam]])</f>
        <v>4</v>
      </c>
      <c r="H481" t="str">
        <f>IF(LEFT(tblData[[#This Row],[Voornaam]])="Ö", "O",LEFT(tblData[[#This Row],[Voornaam]]))</f>
        <v>S</v>
      </c>
      <c r="I4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81" t="b">
        <f>COUNTIFS(tblData[JM],tblData[[#This Row],[JM]],tblData[Voornaam],tblData[[#This Row],[Voornaam]],tblData[StijgendJN],"J")=MaxJr-MinJr</f>
        <v>0</v>
      </c>
    </row>
    <row r="482" spans="2:10" x14ac:dyDescent="0.3">
      <c r="B482">
        <v>2019</v>
      </c>
      <c r="C482" t="s">
        <v>595</v>
      </c>
      <c r="D482" t="s">
        <v>474</v>
      </c>
      <c r="E482">
        <v>79</v>
      </c>
      <c r="F482">
        <v>222</v>
      </c>
      <c r="G482">
        <f>LEN(tblData[[#This Row],[Voornaam]])</f>
        <v>5</v>
      </c>
      <c r="H482" t="str">
        <f>IF(LEFT(tblData[[#This Row],[Voornaam]])="Ö", "O",LEFT(tblData[[#This Row],[Voornaam]]))</f>
        <v>S</v>
      </c>
      <c r="I4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82" t="b">
        <f>COUNTIFS(tblData[JM],tblData[[#This Row],[JM]],tblData[Voornaam],tblData[[#This Row],[Voornaam]],tblData[StijgendJN],"J")=MaxJr-MinJr</f>
        <v>0</v>
      </c>
    </row>
    <row r="483" spans="2:10" x14ac:dyDescent="0.3">
      <c r="B483">
        <v>2019</v>
      </c>
      <c r="C483" t="s">
        <v>595</v>
      </c>
      <c r="D483" t="s">
        <v>475</v>
      </c>
      <c r="E483">
        <v>34</v>
      </c>
      <c r="F483">
        <v>450</v>
      </c>
      <c r="G483">
        <f>LEN(tblData[[#This Row],[Voornaam]])</f>
        <v>3</v>
      </c>
      <c r="H483" t="str">
        <f>IF(LEFT(tblData[[#This Row],[Voornaam]])="Ö", "O",LEFT(tblData[[#This Row],[Voornaam]]))</f>
        <v>S</v>
      </c>
      <c r="I4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83" t="b">
        <f>COUNTIFS(tblData[JM],tblData[[#This Row],[JM]],tblData[Voornaam],tblData[[#This Row],[Voornaam]],tblData[StijgendJN],"J")=MaxJr-MinJr</f>
        <v>0</v>
      </c>
    </row>
    <row r="484" spans="2:10" x14ac:dyDescent="0.3">
      <c r="B484">
        <v>2019</v>
      </c>
      <c r="C484" t="s">
        <v>595</v>
      </c>
      <c r="D484" t="s">
        <v>476</v>
      </c>
      <c r="E484">
        <v>31</v>
      </c>
      <c r="F484">
        <v>483</v>
      </c>
      <c r="G484">
        <f>LEN(tblData[[#This Row],[Voornaam]])</f>
        <v>5</v>
      </c>
      <c r="H484" t="str">
        <f>IF(LEFT(tblData[[#This Row],[Voornaam]])="Ö", "O",LEFT(tblData[[#This Row],[Voornaam]]))</f>
        <v>S</v>
      </c>
      <c r="I4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84" t="b">
        <f>COUNTIFS(tblData[JM],tblData[[#This Row],[JM]],tblData[Voornaam],tblData[[#This Row],[Voornaam]],tblData[StijgendJN],"J")=MaxJr-MinJr</f>
        <v>0</v>
      </c>
    </row>
    <row r="485" spans="2:10" x14ac:dyDescent="0.3">
      <c r="B485">
        <v>2019</v>
      </c>
      <c r="C485" t="s">
        <v>595</v>
      </c>
      <c r="D485" t="s">
        <v>477</v>
      </c>
      <c r="E485">
        <v>55</v>
      </c>
      <c r="F485">
        <v>289</v>
      </c>
      <c r="G485">
        <f>LEN(tblData[[#This Row],[Voornaam]])</f>
        <v>10</v>
      </c>
      <c r="H485" t="str">
        <f>IF(LEFT(tblData[[#This Row],[Voornaam]])="Ö", "O",LEFT(tblData[[#This Row],[Voornaam]]))</f>
        <v>S</v>
      </c>
      <c r="I4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85" t="b">
        <f>COUNTIFS(tblData[JM],tblData[[#This Row],[JM]],tblData[Voornaam],tblData[[#This Row],[Voornaam]],tblData[StijgendJN],"J")=MaxJr-MinJr</f>
        <v>0</v>
      </c>
    </row>
    <row r="486" spans="2:10" x14ac:dyDescent="0.3">
      <c r="B486">
        <v>2019</v>
      </c>
      <c r="C486" t="s">
        <v>595</v>
      </c>
      <c r="D486" t="s">
        <v>478</v>
      </c>
      <c r="E486">
        <v>49</v>
      </c>
      <c r="F486">
        <v>329</v>
      </c>
      <c r="G486">
        <f>LEN(tblData[[#This Row],[Voornaam]])</f>
        <v>9</v>
      </c>
      <c r="H486" t="str">
        <f>IF(LEFT(tblData[[#This Row],[Voornaam]])="Ö", "O",LEFT(tblData[[#This Row],[Voornaam]]))</f>
        <v>S</v>
      </c>
      <c r="I4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86" t="b">
        <f>COUNTIFS(tblData[JM],tblData[[#This Row],[JM]],tblData[Voornaam],tblData[[#This Row],[Voornaam]],tblData[StijgendJN],"J")=MaxJr-MinJr</f>
        <v>0</v>
      </c>
    </row>
    <row r="487" spans="2:10" x14ac:dyDescent="0.3">
      <c r="B487">
        <v>2019</v>
      </c>
      <c r="C487" t="s">
        <v>595</v>
      </c>
      <c r="D487" t="s">
        <v>479</v>
      </c>
      <c r="E487">
        <v>130</v>
      </c>
      <c r="F487">
        <v>129</v>
      </c>
      <c r="G487">
        <f>LEN(tblData[[#This Row],[Voornaam]])</f>
        <v>3</v>
      </c>
      <c r="H487" t="str">
        <f>IF(LEFT(tblData[[#This Row],[Voornaam]])="Ö", "O",LEFT(tblData[[#This Row],[Voornaam]]))</f>
        <v>S</v>
      </c>
      <c r="I4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87" t="b">
        <f>COUNTIFS(tblData[JM],tblData[[#This Row],[JM]],tblData[Voornaam],tblData[[#This Row],[Voornaam]],tblData[StijgendJN],"J")=MaxJr-MinJr</f>
        <v>1</v>
      </c>
    </row>
    <row r="488" spans="2:10" x14ac:dyDescent="0.3">
      <c r="B488">
        <v>2019</v>
      </c>
      <c r="C488" t="s">
        <v>595</v>
      </c>
      <c r="D488" t="s">
        <v>480</v>
      </c>
      <c r="E488">
        <v>25</v>
      </c>
      <c r="F488">
        <v>570</v>
      </c>
      <c r="G488">
        <f>LEN(tblData[[#This Row],[Voornaam]])</f>
        <v>4</v>
      </c>
      <c r="H488" t="str">
        <f>IF(LEFT(tblData[[#This Row],[Voornaam]])="Ö", "O",LEFT(tblData[[#This Row],[Voornaam]]))</f>
        <v>S</v>
      </c>
      <c r="I4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88" t="b">
        <f>COUNTIFS(tblData[JM],tblData[[#This Row],[JM]],tblData[Voornaam],tblData[[#This Row],[Voornaam]],tblData[StijgendJN],"J")=MaxJr-MinJr</f>
        <v>0</v>
      </c>
    </row>
    <row r="489" spans="2:10" x14ac:dyDescent="0.3">
      <c r="B489">
        <v>2019</v>
      </c>
      <c r="C489" t="s">
        <v>595</v>
      </c>
      <c r="D489" t="s">
        <v>481</v>
      </c>
      <c r="E489">
        <v>624</v>
      </c>
      <c r="F489">
        <v>5</v>
      </c>
      <c r="G489">
        <f>LEN(tblData[[#This Row],[Voornaam]])</f>
        <v>3</v>
      </c>
      <c r="H489" t="str">
        <f>IF(LEFT(tblData[[#This Row],[Voornaam]])="Ö", "O",LEFT(tblData[[#This Row],[Voornaam]]))</f>
        <v>S</v>
      </c>
      <c r="I4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89" t="b">
        <f>COUNTIFS(tblData[JM],tblData[[#This Row],[JM]],tblData[Voornaam],tblData[[#This Row],[Voornaam]],tblData[StijgendJN],"J")=MaxJr-MinJr</f>
        <v>0</v>
      </c>
    </row>
    <row r="490" spans="2:10" x14ac:dyDescent="0.3">
      <c r="B490">
        <v>2019</v>
      </c>
      <c r="C490" t="s">
        <v>595</v>
      </c>
      <c r="D490" t="s">
        <v>482</v>
      </c>
      <c r="E490">
        <v>25</v>
      </c>
      <c r="F490">
        <v>570</v>
      </c>
      <c r="G490">
        <f>LEN(tblData[[#This Row],[Voornaam]])</f>
        <v>5</v>
      </c>
      <c r="H490" t="str">
        <f>IF(LEFT(tblData[[#This Row],[Voornaam]])="Ö", "O",LEFT(tblData[[#This Row],[Voornaam]]))</f>
        <v>S</v>
      </c>
      <c r="I4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90" t="b">
        <f>COUNTIFS(tblData[JM],tblData[[#This Row],[JM]],tblData[Voornaam],tblData[[#This Row],[Voornaam]],tblData[StijgendJN],"J")=MaxJr-MinJr</f>
        <v>0</v>
      </c>
    </row>
    <row r="491" spans="2:10" x14ac:dyDescent="0.3">
      <c r="B491">
        <v>2019</v>
      </c>
      <c r="C491" t="s">
        <v>595</v>
      </c>
      <c r="D491" t="s">
        <v>483</v>
      </c>
      <c r="E491">
        <v>217</v>
      </c>
      <c r="F491">
        <v>66</v>
      </c>
      <c r="G491">
        <f>LEN(tblData[[#This Row],[Voornaam]])</f>
        <v>4</v>
      </c>
      <c r="H491" t="str">
        <f>IF(LEFT(tblData[[#This Row],[Voornaam]])="Ö", "O",LEFT(tblData[[#This Row],[Voornaam]]))</f>
        <v>S</v>
      </c>
      <c r="I4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91" t="b">
        <f>COUNTIFS(tblData[JM],tblData[[#This Row],[JM]],tblData[Voornaam],tblData[[#This Row],[Voornaam]],tblData[StijgendJN],"J")=MaxJr-MinJr</f>
        <v>0</v>
      </c>
    </row>
    <row r="492" spans="2:10" x14ac:dyDescent="0.3">
      <c r="B492">
        <v>2019</v>
      </c>
      <c r="C492" t="s">
        <v>595</v>
      </c>
      <c r="D492" t="s">
        <v>484</v>
      </c>
      <c r="E492">
        <v>62</v>
      </c>
      <c r="F492">
        <v>255</v>
      </c>
      <c r="G492">
        <f>LEN(tblData[[#This Row],[Voornaam]])</f>
        <v>5</v>
      </c>
      <c r="H492" t="str">
        <f>IF(LEFT(tblData[[#This Row],[Voornaam]])="Ö", "O",LEFT(tblData[[#This Row],[Voornaam]]))</f>
        <v>S</v>
      </c>
      <c r="I4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92" t="b">
        <f>COUNTIFS(tblData[JM],tblData[[#This Row],[JM]],tblData[Voornaam],tblData[[#This Row],[Voornaam]],tblData[StijgendJN],"J")=MaxJr-MinJr</f>
        <v>0</v>
      </c>
    </row>
    <row r="493" spans="2:10" x14ac:dyDescent="0.3">
      <c r="B493">
        <v>2019</v>
      </c>
      <c r="C493" t="s">
        <v>595</v>
      </c>
      <c r="D493" t="s">
        <v>485</v>
      </c>
      <c r="E493">
        <v>29</v>
      </c>
      <c r="F493">
        <v>506</v>
      </c>
      <c r="G493">
        <f>LEN(tblData[[#This Row],[Voornaam]])</f>
        <v>5</v>
      </c>
      <c r="H493" t="str">
        <f>IF(LEFT(tblData[[#This Row],[Voornaam]])="Ö", "O",LEFT(tblData[[#This Row],[Voornaam]]))</f>
        <v>S</v>
      </c>
      <c r="I4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93" t="b">
        <f>COUNTIFS(tblData[JM],tblData[[#This Row],[JM]],tblData[Voornaam],tblData[[#This Row],[Voornaam]],tblData[StijgendJN],"J")=MaxJr-MinJr</f>
        <v>0</v>
      </c>
    </row>
    <row r="494" spans="2:10" x14ac:dyDescent="0.3">
      <c r="B494">
        <v>2019</v>
      </c>
      <c r="C494" t="s">
        <v>595</v>
      </c>
      <c r="D494" t="s">
        <v>486</v>
      </c>
      <c r="E494">
        <v>165</v>
      </c>
      <c r="F494">
        <v>100</v>
      </c>
      <c r="G494">
        <f>LEN(tblData[[#This Row],[Voornaam]])</f>
        <v>3</v>
      </c>
      <c r="H494" t="str">
        <f>IF(LEFT(tblData[[#This Row],[Voornaam]])="Ö", "O",LEFT(tblData[[#This Row],[Voornaam]]))</f>
        <v>S</v>
      </c>
      <c r="I4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94" t="b">
        <f>COUNTIFS(tblData[JM],tblData[[#This Row],[JM]],tblData[Voornaam],tblData[[#This Row],[Voornaam]],tblData[StijgendJN],"J")=MaxJr-MinJr</f>
        <v>0</v>
      </c>
    </row>
    <row r="495" spans="2:10" x14ac:dyDescent="0.3">
      <c r="B495">
        <v>2019</v>
      </c>
      <c r="C495" t="s">
        <v>595</v>
      </c>
      <c r="D495" t="s">
        <v>487</v>
      </c>
      <c r="E495">
        <v>175</v>
      </c>
      <c r="F495">
        <v>92</v>
      </c>
      <c r="G495">
        <f>LEN(tblData[[#This Row],[Voornaam]])</f>
        <v>4</v>
      </c>
      <c r="H495" t="str">
        <f>IF(LEFT(tblData[[#This Row],[Voornaam]])="Ö", "O",LEFT(tblData[[#This Row],[Voornaam]]))</f>
        <v>S</v>
      </c>
      <c r="I4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95" t="b">
        <f>COUNTIFS(tblData[JM],tblData[[#This Row],[JM]],tblData[Voornaam],tblData[[#This Row],[Voornaam]],tblData[StijgendJN],"J")=MaxJr-MinJr</f>
        <v>0</v>
      </c>
    </row>
    <row r="496" spans="2:10" x14ac:dyDescent="0.3">
      <c r="B496">
        <v>2019</v>
      </c>
      <c r="C496" t="s">
        <v>595</v>
      </c>
      <c r="D496" t="s">
        <v>488</v>
      </c>
      <c r="E496">
        <v>52</v>
      </c>
      <c r="F496">
        <v>309</v>
      </c>
      <c r="G496">
        <f>LEN(tblData[[#This Row],[Voornaam]])</f>
        <v>5</v>
      </c>
      <c r="H496" t="str">
        <f>IF(LEFT(tblData[[#This Row],[Voornaam]])="Ö", "O",LEFT(tblData[[#This Row],[Voornaam]]))</f>
        <v>S</v>
      </c>
      <c r="I4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96" t="b">
        <f>COUNTIFS(tblData[JM],tblData[[#This Row],[JM]],tblData[Voornaam],tblData[[#This Row],[Voornaam]],tblData[StijgendJN],"J")=MaxJr-MinJr</f>
        <v>1</v>
      </c>
    </row>
    <row r="497" spans="2:10" x14ac:dyDescent="0.3">
      <c r="B497">
        <v>2019</v>
      </c>
      <c r="C497" t="s">
        <v>595</v>
      </c>
      <c r="D497" t="s">
        <v>489</v>
      </c>
      <c r="E497">
        <v>116</v>
      </c>
      <c r="F497">
        <v>147</v>
      </c>
      <c r="G497">
        <f>LEN(tblData[[#This Row],[Voornaam]])</f>
        <v>4</v>
      </c>
      <c r="H497" t="str">
        <f>IF(LEFT(tblData[[#This Row],[Voornaam]])="Ö", "O",LEFT(tblData[[#This Row],[Voornaam]]))</f>
        <v>S</v>
      </c>
      <c r="I4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97" t="b">
        <f>COUNTIFS(tblData[JM],tblData[[#This Row],[JM]],tblData[Voornaam],tblData[[#This Row],[Voornaam]],tblData[StijgendJN],"J")=MaxJr-MinJr</f>
        <v>0</v>
      </c>
    </row>
    <row r="498" spans="2:10" x14ac:dyDescent="0.3">
      <c r="B498">
        <v>2019</v>
      </c>
      <c r="C498" t="s">
        <v>595</v>
      </c>
      <c r="D498" t="s">
        <v>490</v>
      </c>
      <c r="E498">
        <v>38</v>
      </c>
      <c r="F498">
        <v>416</v>
      </c>
      <c r="G498">
        <f>LEN(tblData[[#This Row],[Voornaam]])</f>
        <v>3</v>
      </c>
      <c r="H498" t="str">
        <f>IF(LEFT(tblData[[#This Row],[Voornaam]])="Ö", "O",LEFT(tblData[[#This Row],[Voornaam]]))</f>
        <v>S</v>
      </c>
      <c r="I4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98" t="b">
        <f>COUNTIFS(tblData[JM],tblData[[#This Row],[JM]],tblData[Voornaam],tblData[[#This Row],[Voornaam]],tblData[StijgendJN],"J")=MaxJr-MinJr</f>
        <v>0</v>
      </c>
    </row>
    <row r="499" spans="2:10" x14ac:dyDescent="0.3">
      <c r="B499">
        <v>2019</v>
      </c>
      <c r="C499" t="s">
        <v>595</v>
      </c>
      <c r="D499" t="s">
        <v>491</v>
      </c>
      <c r="E499">
        <v>57</v>
      </c>
      <c r="F499">
        <v>276</v>
      </c>
      <c r="G499">
        <f>LEN(tblData[[#This Row],[Voornaam]])</f>
        <v>5</v>
      </c>
      <c r="H499" t="str">
        <f>IF(LEFT(tblData[[#This Row],[Voornaam]])="Ö", "O",LEFT(tblData[[#This Row],[Voornaam]]))</f>
        <v>S</v>
      </c>
      <c r="I4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99" t="b">
        <f>COUNTIFS(tblData[JM],tblData[[#This Row],[JM]],tblData[Voornaam],tblData[[#This Row],[Voornaam]],tblData[StijgendJN],"J")=MaxJr-MinJr</f>
        <v>0</v>
      </c>
    </row>
    <row r="500" spans="2:10" x14ac:dyDescent="0.3">
      <c r="B500">
        <v>2019</v>
      </c>
      <c r="C500" t="s">
        <v>595</v>
      </c>
      <c r="D500" t="s">
        <v>492</v>
      </c>
      <c r="E500">
        <v>44</v>
      </c>
      <c r="F500">
        <v>365</v>
      </c>
      <c r="G500">
        <f>LEN(tblData[[#This Row],[Voornaam]])</f>
        <v>5</v>
      </c>
      <c r="H500" t="str">
        <f>IF(LEFT(tblData[[#This Row],[Voornaam]])="Ö", "O",LEFT(tblData[[#This Row],[Voornaam]]))</f>
        <v>S</v>
      </c>
      <c r="I5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00" t="b">
        <f>COUNTIFS(tblData[JM],tblData[[#This Row],[JM]],tblData[Voornaam],tblData[[#This Row],[Voornaam]],tblData[StijgendJN],"J")=MaxJr-MinJr</f>
        <v>0</v>
      </c>
    </row>
    <row r="501" spans="2:10" x14ac:dyDescent="0.3">
      <c r="B501">
        <v>2019</v>
      </c>
      <c r="C501" t="s">
        <v>595</v>
      </c>
      <c r="D501" t="s">
        <v>493</v>
      </c>
      <c r="E501">
        <v>385</v>
      </c>
      <c r="F501">
        <v>23</v>
      </c>
      <c r="G501">
        <f>LEN(tblData[[#This Row],[Voornaam]])</f>
        <v>4</v>
      </c>
      <c r="H501" t="str">
        <f>IF(LEFT(tblData[[#This Row],[Voornaam]])="Ö", "O",LEFT(tblData[[#This Row],[Voornaam]]))</f>
        <v>S</v>
      </c>
      <c r="I5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01" t="b">
        <f>COUNTIFS(tblData[JM],tblData[[#This Row],[JM]],tblData[Voornaam],tblData[[#This Row],[Voornaam]],tblData[StijgendJN],"J")=MaxJr-MinJr</f>
        <v>0</v>
      </c>
    </row>
    <row r="502" spans="2:10" x14ac:dyDescent="0.3">
      <c r="B502">
        <v>2019</v>
      </c>
      <c r="C502" t="s">
        <v>595</v>
      </c>
      <c r="D502" t="s">
        <v>494</v>
      </c>
      <c r="E502">
        <v>28</v>
      </c>
      <c r="F502">
        <v>517</v>
      </c>
      <c r="G502">
        <f>LEN(tblData[[#This Row],[Voornaam]])</f>
        <v>4</v>
      </c>
      <c r="H502" t="str">
        <f>IF(LEFT(tblData[[#This Row],[Voornaam]])="Ö", "O",LEFT(tblData[[#This Row],[Voornaam]]))</f>
        <v>S</v>
      </c>
      <c r="I5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02" t="b">
        <f>COUNTIFS(tblData[JM],tblData[[#This Row],[JM]],tblData[Voornaam],tblData[[#This Row],[Voornaam]],tblData[StijgendJN],"J")=MaxJr-MinJr</f>
        <v>0</v>
      </c>
    </row>
    <row r="503" spans="2:10" x14ac:dyDescent="0.3">
      <c r="B503">
        <v>2019</v>
      </c>
      <c r="C503" t="s">
        <v>595</v>
      </c>
      <c r="D503" t="s">
        <v>495</v>
      </c>
      <c r="E503">
        <v>81</v>
      </c>
      <c r="F503">
        <v>214</v>
      </c>
      <c r="G503">
        <f>LEN(tblData[[#This Row],[Voornaam]])</f>
        <v>3</v>
      </c>
      <c r="H503" t="str">
        <f>IF(LEFT(tblData[[#This Row],[Voornaam]])="Ö", "O",LEFT(tblData[[#This Row],[Voornaam]]))</f>
        <v>S</v>
      </c>
      <c r="I5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03" t="b">
        <f>COUNTIFS(tblData[JM],tblData[[#This Row],[JM]],tblData[Voornaam],tblData[[#This Row],[Voornaam]],tblData[StijgendJN],"J")=MaxJr-MinJr</f>
        <v>0</v>
      </c>
    </row>
    <row r="504" spans="2:10" x14ac:dyDescent="0.3">
      <c r="B504">
        <v>2019</v>
      </c>
      <c r="C504" t="s">
        <v>595</v>
      </c>
      <c r="D504" t="s">
        <v>496</v>
      </c>
      <c r="E504">
        <v>27</v>
      </c>
      <c r="F504">
        <v>534</v>
      </c>
      <c r="G504">
        <f>LEN(tblData[[#This Row],[Voornaam]])</f>
        <v>5</v>
      </c>
      <c r="H504" t="str">
        <f>IF(LEFT(tblData[[#This Row],[Voornaam]])="Ö", "O",LEFT(tblData[[#This Row],[Voornaam]]))</f>
        <v>S</v>
      </c>
      <c r="I5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04" t="b">
        <f>COUNTIFS(tblData[JM],tblData[[#This Row],[JM]],tblData[Voornaam],tblData[[#This Row],[Voornaam]],tblData[StijgendJN],"J")=MaxJr-MinJr</f>
        <v>0</v>
      </c>
    </row>
    <row r="505" spans="2:10" x14ac:dyDescent="0.3">
      <c r="B505">
        <v>2019</v>
      </c>
      <c r="C505" t="s">
        <v>595</v>
      </c>
      <c r="D505" t="s">
        <v>497</v>
      </c>
      <c r="E505">
        <v>39</v>
      </c>
      <c r="F505">
        <v>409</v>
      </c>
      <c r="G505">
        <f>LEN(tblData[[#This Row],[Voornaam]])</f>
        <v>6</v>
      </c>
      <c r="H505" t="str">
        <f>IF(LEFT(tblData[[#This Row],[Voornaam]])="Ö", "O",LEFT(tblData[[#This Row],[Voornaam]]))</f>
        <v>S</v>
      </c>
      <c r="I5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05" t="b">
        <f>COUNTIFS(tblData[JM],tblData[[#This Row],[JM]],tblData[Voornaam],tblData[[#This Row],[Voornaam]],tblData[StijgendJN],"J")=MaxJr-MinJr</f>
        <v>0</v>
      </c>
    </row>
    <row r="506" spans="2:10" x14ac:dyDescent="0.3">
      <c r="B506">
        <v>2019</v>
      </c>
      <c r="C506" t="s">
        <v>595</v>
      </c>
      <c r="D506" t="s">
        <v>498</v>
      </c>
      <c r="E506">
        <v>163</v>
      </c>
      <c r="F506">
        <v>103</v>
      </c>
      <c r="G506">
        <f>LEN(tblData[[#This Row],[Voornaam]])</f>
        <v>5</v>
      </c>
      <c r="H506" t="str">
        <f>IF(LEFT(tblData[[#This Row],[Voornaam]])="Ö", "O",LEFT(tblData[[#This Row],[Voornaam]]))</f>
        <v>S</v>
      </c>
      <c r="I5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06" t="b">
        <f>COUNTIFS(tblData[JM],tblData[[#This Row],[JM]],tblData[Voornaam],tblData[[#This Row],[Voornaam]],tblData[StijgendJN],"J")=MaxJr-MinJr</f>
        <v>0</v>
      </c>
    </row>
    <row r="507" spans="2:10" x14ac:dyDescent="0.3">
      <c r="B507">
        <v>2019</v>
      </c>
      <c r="C507" t="s">
        <v>595</v>
      </c>
      <c r="D507" t="s">
        <v>499</v>
      </c>
      <c r="E507">
        <v>26</v>
      </c>
      <c r="F507">
        <v>551</v>
      </c>
      <c r="G507">
        <f>LEN(tblData[[#This Row],[Voornaam]])</f>
        <v>6</v>
      </c>
      <c r="H507" t="str">
        <f>IF(LEFT(tblData[[#This Row],[Voornaam]])="Ö", "O",LEFT(tblData[[#This Row],[Voornaam]]))</f>
        <v>S</v>
      </c>
      <c r="I5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07" t="b">
        <f>COUNTIFS(tblData[JM],tblData[[#This Row],[JM]],tblData[Voornaam],tblData[[#This Row],[Voornaam]],tblData[StijgendJN],"J")=MaxJr-MinJr</f>
        <v>0</v>
      </c>
    </row>
    <row r="508" spans="2:10" x14ac:dyDescent="0.3">
      <c r="B508">
        <v>2019</v>
      </c>
      <c r="C508" t="s">
        <v>595</v>
      </c>
      <c r="D508" t="s">
        <v>500</v>
      </c>
      <c r="E508">
        <v>39</v>
      </c>
      <c r="F508">
        <v>409</v>
      </c>
      <c r="G508">
        <f>LEN(tblData[[#This Row],[Voornaam]])</f>
        <v>5</v>
      </c>
      <c r="H508" t="str">
        <f>IF(LEFT(tblData[[#This Row],[Voornaam]])="Ö", "O",LEFT(tblData[[#This Row],[Voornaam]]))</f>
        <v>S</v>
      </c>
      <c r="I5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08" t="b">
        <f>COUNTIFS(tblData[JM],tblData[[#This Row],[JM]],tblData[Voornaam],tblData[[#This Row],[Voornaam]],tblData[StijgendJN],"J")=MaxJr-MinJr</f>
        <v>0</v>
      </c>
    </row>
    <row r="509" spans="2:10" x14ac:dyDescent="0.3">
      <c r="B509">
        <v>2019</v>
      </c>
      <c r="C509" t="s">
        <v>595</v>
      </c>
      <c r="D509" t="s">
        <v>501</v>
      </c>
      <c r="E509">
        <v>195</v>
      </c>
      <c r="F509">
        <v>82</v>
      </c>
      <c r="G509">
        <f>LEN(tblData[[#This Row],[Voornaam]])</f>
        <v>4</v>
      </c>
      <c r="H509" t="str">
        <f>IF(LEFT(tblData[[#This Row],[Voornaam]])="Ö", "O",LEFT(tblData[[#This Row],[Voornaam]]))</f>
        <v>S</v>
      </c>
      <c r="I5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09" t="b">
        <f>COUNTIFS(tblData[JM],tblData[[#This Row],[JM]],tblData[Voornaam],tblData[[#This Row],[Voornaam]],tblData[StijgendJN],"J")=MaxJr-MinJr</f>
        <v>0</v>
      </c>
    </row>
    <row r="510" spans="2:10" x14ac:dyDescent="0.3">
      <c r="B510">
        <v>2019</v>
      </c>
      <c r="C510" t="s">
        <v>595</v>
      </c>
      <c r="D510" t="s">
        <v>502</v>
      </c>
      <c r="E510">
        <v>141</v>
      </c>
      <c r="F510">
        <v>115</v>
      </c>
      <c r="G510">
        <f>LEN(tblData[[#This Row],[Voornaam]])</f>
        <v>4</v>
      </c>
      <c r="H510" t="str">
        <f>IF(LEFT(tblData[[#This Row],[Voornaam]])="Ö", "O",LEFT(tblData[[#This Row],[Voornaam]]))</f>
        <v>S</v>
      </c>
      <c r="I5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10" t="b">
        <f>COUNTIFS(tblData[JM],tblData[[#This Row],[JM]],tblData[Voornaam],tblData[[#This Row],[Voornaam]],tblData[StijgendJN],"J")=MaxJr-MinJr</f>
        <v>0</v>
      </c>
    </row>
    <row r="511" spans="2:10" x14ac:dyDescent="0.3">
      <c r="B511">
        <v>2019</v>
      </c>
      <c r="C511" t="s">
        <v>595</v>
      </c>
      <c r="D511" t="s">
        <v>503</v>
      </c>
      <c r="E511">
        <v>30</v>
      </c>
      <c r="F511">
        <v>498</v>
      </c>
      <c r="G511">
        <f>LEN(tblData[[#This Row],[Voornaam]])</f>
        <v>6</v>
      </c>
      <c r="H511" t="str">
        <f>IF(LEFT(tblData[[#This Row],[Voornaam]])="Ö", "O",LEFT(tblData[[#This Row],[Voornaam]]))</f>
        <v>S</v>
      </c>
      <c r="I5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11" t="b">
        <f>COUNTIFS(tblData[JM],tblData[[#This Row],[JM]],tblData[Voornaam],tblData[[#This Row],[Voornaam]],tblData[StijgendJN],"J")=MaxJr-MinJr</f>
        <v>0</v>
      </c>
    </row>
    <row r="512" spans="2:10" x14ac:dyDescent="0.3">
      <c r="B512">
        <v>2019</v>
      </c>
      <c r="C512" t="s">
        <v>595</v>
      </c>
      <c r="D512" t="s">
        <v>504</v>
      </c>
      <c r="E512">
        <v>66</v>
      </c>
      <c r="F512">
        <v>245</v>
      </c>
      <c r="G512">
        <f>LEN(tblData[[#This Row],[Voornaam]])</f>
        <v>4</v>
      </c>
      <c r="H512" t="str">
        <f>IF(LEFT(tblData[[#This Row],[Voornaam]])="Ö", "O",LEFT(tblData[[#This Row],[Voornaam]]))</f>
        <v>S</v>
      </c>
      <c r="I5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12" t="b">
        <f>COUNTIFS(tblData[JM],tblData[[#This Row],[JM]],tblData[Voornaam],tblData[[#This Row],[Voornaam]],tblData[StijgendJN],"J")=MaxJr-MinJr</f>
        <v>0</v>
      </c>
    </row>
    <row r="513" spans="2:10" x14ac:dyDescent="0.3">
      <c r="B513">
        <v>2019</v>
      </c>
      <c r="C513" t="s">
        <v>595</v>
      </c>
      <c r="D513" t="s">
        <v>505</v>
      </c>
      <c r="E513">
        <v>25</v>
      </c>
      <c r="F513">
        <v>570</v>
      </c>
      <c r="G513">
        <f>LEN(tblData[[#This Row],[Voornaam]])</f>
        <v>6</v>
      </c>
      <c r="H513" t="str">
        <f>IF(LEFT(tblData[[#This Row],[Voornaam]])="Ö", "O",LEFT(tblData[[#This Row],[Voornaam]]))</f>
        <v>S</v>
      </c>
      <c r="I5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13" t="b">
        <f>COUNTIFS(tblData[JM],tblData[[#This Row],[JM]],tblData[Voornaam],tblData[[#This Row],[Voornaam]],tblData[StijgendJN],"J")=MaxJr-MinJr</f>
        <v>0</v>
      </c>
    </row>
    <row r="514" spans="2:10" x14ac:dyDescent="0.3">
      <c r="B514">
        <v>2019</v>
      </c>
      <c r="C514" t="s">
        <v>595</v>
      </c>
      <c r="D514" t="s">
        <v>506</v>
      </c>
      <c r="E514">
        <v>333</v>
      </c>
      <c r="F514">
        <v>31</v>
      </c>
      <c r="G514">
        <f>LEN(tblData[[#This Row],[Voornaam]])</f>
        <v>5</v>
      </c>
      <c r="H514" t="str">
        <f>IF(LEFT(tblData[[#This Row],[Voornaam]])="Ö", "O",LEFT(tblData[[#This Row],[Voornaam]]))</f>
        <v>S</v>
      </c>
      <c r="I5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14" t="b">
        <f>COUNTIFS(tblData[JM],tblData[[#This Row],[JM]],tblData[Voornaam],tblData[[#This Row],[Voornaam]],tblData[StijgendJN],"J")=MaxJr-MinJr</f>
        <v>0</v>
      </c>
    </row>
    <row r="515" spans="2:10" x14ac:dyDescent="0.3">
      <c r="B515">
        <v>2019</v>
      </c>
      <c r="C515" t="s">
        <v>595</v>
      </c>
      <c r="D515" t="s">
        <v>507</v>
      </c>
      <c r="E515">
        <v>36</v>
      </c>
      <c r="F515">
        <v>431</v>
      </c>
      <c r="G515">
        <f>LEN(tblData[[#This Row],[Voornaam]])</f>
        <v>5</v>
      </c>
      <c r="H515" t="str">
        <f>IF(LEFT(tblData[[#This Row],[Voornaam]])="Ö", "O",LEFT(tblData[[#This Row],[Voornaam]]))</f>
        <v>S</v>
      </c>
      <c r="I5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15" t="b">
        <f>COUNTIFS(tblData[JM],tblData[[#This Row],[JM]],tblData[Voornaam],tblData[[#This Row],[Voornaam]],tblData[StijgendJN],"J")=MaxJr-MinJr</f>
        <v>0</v>
      </c>
    </row>
    <row r="516" spans="2:10" x14ac:dyDescent="0.3">
      <c r="B516">
        <v>2019</v>
      </c>
      <c r="C516" t="s">
        <v>595</v>
      </c>
      <c r="D516" t="s">
        <v>508</v>
      </c>
      <c r="E516">
        <v>264</v>
      </c>
      <c r="F516">
        <v>46</v>
      </c>
      <c r="G516">
        <f>LEN(tblData[[#This Row],[Voornaam]])</f>
        <v>4</v>
      </c>
      <c r="H516" t="str">
        <f>IF(LEFT(tblData[[#This Row],[Voornaam]])="Ö", "O",LEFT(tblData[[#This Row],[Voornaam]]))</f>
        <v>S</v>
      </c>
      <c r="I5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16" t="b">
        <f>COUNTIFS(tblData[JM],tblData[[#This Row],[JM]],tblData[Voornaam],tblData[[#This Row],[Voornaam]],tblData[StijgendJN],"J")=MaxJr-MinJr</f>
        <v>0</v>
      </c>
    </row>
    <row r="517" spans="2:10" x14ac:dyDescent="0.3">
      <c r="B517">
        <v>2019</v>
      </c>
      <c r="C517" t="s">
        <v>595</v>
      </c>
      <c r="D517" t="s">
        <v>509</v>
      </c>
      <c r="E517">
        <v>60</v>
      </c>
      <c r="F517">
        <v>263</v>
      </c>
      <c r="G517">
        <f>LEN(tblData[[#This Row],[Voornaam]])</f>
        <v>6</v>
      </c>
      <c r="H517" t="str">
        <f>IF(LEFT(tblData[[#This Row],[Voornaam]])="Ö", "O",LEFT(tblData[[#This Row],[Voornaam]]))</f>
        <v>S</v>
      </c>
      <c r="I5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17" t="b">
        <f>COUNTIFS(tblData[JM],tblData[[#This Row],[JM]],tblData[Voornaam],tblData[[#This Row],[Voornaam]],tblData[StijgendJN],"J")=MaxJr-MinJr</f>
        <v>0</v>
      </c>
    </row>
    <row r="518" spans="2:10" x14ac:dyDescent="0.3">
      <c r="B518">
        <v>2019</v>
      </c>
      <c r="C518" t="s">
        <v>595</v>
      </c>
      <c r="D518" t="s">
        <v>510</v>
      </c>
      <c r="E518">
        <v>55</v>
      </c>
      <c r="F518">
        <v>289</v>
      </c>
      <c r="G518">
        <f>LEN(tblData[[#This Row],[Voornaam]])</f>
        <v>3</v>
      </c>
      <c r="H518" t="str">
        <f>IF(LEFT(tblData[[#This Row],[Voornaam]])="Ö", "O",LEFT(tblData[[#This Row],[Voornaam]]))</f>
        <v>T</v>
      </c>
      <c r="I5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18" t="b">
        <f>COUNTIFS(tblData[JM],tblData[[#This Row],[JM]],tblData[Voornaam],tblData[[#This Row],[Voornaam]],tblData[StijgendJN],"J")=MaxJr-MinJr</f>
        <v>0</v>
      </c>
    </row>
    <row r="519" spans="2:10" x14ac:dyDescent="0.3">
      <c r="B519">
        <v>2019</v>
      </c>
      <c r="C519" t="s">
        <v>595</v>
      </c>
      <c r="D519" t="s">
        <v>511</v>
      </c>
      <c r="E519">
        <v>50</v>
      </c>
      <c r="F519">
        <v>327</v>
      </c>
      <c r="G519">
        <f>LEN(tblData[[#This Row],[Voornaam]])</f>
        <v>5</v>
      </c>
      <c r="H519" t="str">
        <f>IF(LEFT(tblData[[#This Row],[Voornaam]])="Ö", "O",LEFT(tblData[[#This Row],[Voornaam]]))</f>
        <v>T</v>
      </c>
      <c r="I5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19" t="b">
        <f>COUNTIFS(tblData[JM],tblData[[#This Row],[JM]],tblData[Voornaam],tblData[[#This Row],[Voornaam]],tblData[StijgendJN],"J")=MaxJr-MinJr</f>
        <v>0</v>
      </c>
    </row>
    <row r="520" spans="2:10" x14ac:dyDescent="0.3">
      <c r="B520">
        <v>2019</v>
      </c>
      <c r="C520" t="s">
        <v>595</v>
      </c>
      <c r="D520" t="s">
        <v>512</v>
      </c>
      <c r="E520">
        <v>348</v>
      </c>
      <c r="F520">
        <v>29</v>
      </c>
      <c r="G520">
        <f>LEN(tblData[[#This Row],[Voornaam]])</f>
        <v>4</v>
      </c>
      <c r="H520" t="str">
        <f>IF(LEFT(tblData[[#This Row],[Voornaam]])="Ö", "O",LEFT(tblData[[#This Row],[Voornaam]]))</f>
        <v>T</v>
      </c>
      <c r="I5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20" t="b">
        <f>COUNTIFS(tblData[JM],tblData[[#This Row],[JM]],tblData[Voornaam],tblData[[#This Row],[Voornaam]],tblData[StijgendJN],"J")=MaxJr-MinJr</f>
        <v>0</v>
      </c>
    </row>
    <row r="521" spans="2:10" x14ac:dyDescent="0.3">
      <c r="B521">
        <v>2019</v>
      </c>
      <c r="C521" t="s">
        <v>595</v>
      </c>
      <c r="D521" t="s">
        <v>513</v>
      </c>
      <c r="E521">
        <v>27</v>
      </c>
      <c r="F521">
        <v>534</v>
      </c>
      <c r="G521">
        <f>LEN(tblData[[#This Row],[Voornaam]])</f>
        <v>6</v>
      </c>
      <c r="H521" t="str">
        <f>IF(LEFT(tblData[[#This Row],[Voornaam]])="Ö", "O",LEFT(tblData[[#This Row],[Voornaam]]))</f>
        <v>T</v>
      </c>
      <c r="I5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21" t="b">
        <f>COUNTIFS(tblData[JM],tblData[[#This Row],[JM]],tblData[Voornaam],tblData[[#This Row],[Voornaam]],tblData[StijgendJN],"J")=MaxJr-MinJr</f>
        <v>0</v>
      </c>
    </row>
    <row r="522" spans="2:10" x14ac:dyDescent="0.3">
      <c r="B522">
        <v>2019</v>
      </c>
      <c r="C522" t="s">
        <v>595</v>
      </c>
      <c r="D522" t="s">
        <v>514</v>
      </c>
      <c r="E522">
        <v>33</v>
      </c>
      <c r="F522">
        <v>460</v>
      </c>
      <c r="G522">
        <f>LEN(tblData[[#This Row],[Voornaam]])</f>
        <v>4</v>
      </c>
      <c r="H522" t="str">
        <f>IF(LEFT(tblData[[#This Row],[Voornaam]])="Ö", "O",LEFT(tblData[[#This Row],[Voornaam]]))</f>
        <v>T</v>
      </c>
      <c r="I5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22" t="b">
        <f>COUNTIFS(tblData[JM],tblData[[#This Row],[JM]],tblData[Voornaam],tblData[[#This Row],[Voornaam]],tblData[StijgendJN],"J")=MaxJr-MinJr</f>
        <v>0</v>
      </c>
    </row>
    <row r="523" spans="2:10" x14ac:dyDescent="0.3">
      <c r="B523">
        <v>2019</v>
      </c>
      <c r="C523" t="s">
        <v>595</v>
      </c>
      <c r="D523" t="s">
        <v>515</v>
      </c>
      <c r="E523">
        <v>41</v>
      </c>
      <c r="F523">
        <v>389</v>
      </c>
      <c r="G523">
        <f>LEN(tblData[[#This Row],[Voornaam]])</f>
        <v>6</v>
      </c>
      <c r="H523" t="str">
        <f>IF(LEFT(tblData[[#This Row],[Voornaam]])="Ö", "O",LEFT(tblData[[#This Row],[Voornaam]]))</f>
        <v>T</v>
      </c>
      <c r="I5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23" t="b">
        <f>COUNTIFS(tblData[JM],tblData[[#This Row],[JM]],tblData[Voornaam],tblData[[#This Row],[Voornaam]],tblData[StijgendJN],"J")=MaxJr-MinJr</f>
        <v>0</v>
      </c>
    </row>
    <row r="524" spans="2:10" x14ac:dyDescent="0.3">
      <c r="B524">
        <v>2019</v>
      </c>
      <c r="C524" t="s">
        <v>595</v>
      </c>
      <c r="D524" t="s">
        <v>516</v>
      </c>
      <c r="E524">
        <v>33</v>
      </c>
      <c r="F524">
        <v>460</v>
      </c>
      <c r="G524">
        <f>LEN(tblData[[#This Row],[Voornaam]])</f>
        <v>5</v>
      </c>
      <c r="H524" t="str">
        <f>IF(LEFT(tblData[[#This Row],[Voornaam]])="Ö", "O",LEFT(tblData[[#This Row],[Voornaam]]))</f>
        <v>T</v>
      </c>
      <c r="I5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24" t="b">
        <f>COUNTIFS(tblData[JM],tblData[[#This Row],[JM]],tblData[Voornaam],tblData[[#This Row],[Voornaam]],tblData[StijgendJN],"J")=MaxJr-MinJr</f>
        <v>0</v>
      </c>
    </row>
    <row r="525" spans="2:10" x14ac:dyDescent="0.3">
      <c r="B525">
        <v>2019</v>
      </c>
      <c r="C525" t="s">
        <v>595</v>
      </c>
      <c r="D525" t="s">
        <v>517</v>
      </c>
      <c r="E525">
        <v>131</v>
      </c>
      <c r="F525">
        <v>125</v>
      </c>
      <c r="G525">
        <f>LEN(tblData[[#This Row],[Voornaam]])</f>
        <v>7</v>
      </c>
      <c r="H525" t="str">
        <f>IF(LEFT(tblData[[#This Row],[Voornaam]])="Ö", "O",LEFT(tblData[[#This Row],[Voornaam]]))</f>
        <v>T</v>
      </c>
      <c r="I5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25" t="b">
        <f>COUNTIFS(tblData[JM],tblData[[#This Row],[JM]],tblData[Voornaam],tblData[[#This Row],[Voornaam]],tblData[StijgendJN],"J")=MaxJr-MinJr</f>
        <v>0</v>
      </c>
    </row>
    <row r="526" spans="2:10" x14ac:dyDescent="0.3">
      <c r="B526">
        <v>2019</v>
      </c>
      <c r="C526" t="s">
        <v>595</v>
      </c>
      <c r="D526" t="s">
        <v>518</v>
      </c>
      <c r="E526">
        <v>61</v>
      </c>
      <c r="F526">
        <v>259</v>
      </c>
      <c r="G526">
        <f>LEN(tblData[[#This Row],[Voornaam]])</f>
        <v>5</v>
      </c>
      <c r="H526" t="str">
        <f>IF(LEFT(tblData[[#This Row],[Voornaam]])="Ö", "O",LEFT(tblData[[#This Row],[Voornaam]]))</f>
        <v>T</v>
      </c>
      <c r="I5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26" t="b">
        <f>COUNTIFS(tblData[JM],tblData[[#This Row],[JM]],tblData[Voornaam],tblData[[#This Row],[Voornaam]],tblData[StijgendJN],"J")=MaxJr-MinJr</f>
        <v>0</v>
      </c>
    </row>
    <row r="527" spans="2:10" x14ac:dyDescent="0.3">
      <c r="B527">
        <v>2019</v>
      </c>
      <c r="C527" t="s">
        <v>595</v>
      </c>
      <c r="D527" t="s">
        <v>519</v>
      </c>
      <c r="E527">
        <v>327</v>
      </c>
      <c r="F527">
        <v>33</v>
      </c>
      <c r="G527">
        <f>LEN(tblData[[#This Row],[Voornaam]])</f>
        <v>5</v>
      </c>
      <c r="H527" t="str">
        <f>IF(LEFT(tblData[[#This Row],[Voornaam]])="Ö", "O",LEFT(tblData[[#This Row],[Voornaam]]))</f>
        <v>T</v>
      </c>
      <c r="I5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27" t="b">
        <f>COUNTIFS(tblData[JM],tblData[[#This Row],[JM]],tblData[Voornaam],tblData[[#This Row],[Voornaam]],tblData[StijgendJN],"J")=MaxJr-MinJr</f>
        <v>0</v>
      </c>
    </row>
    <row r="528" spans="2:10" x14ac:dyDescent="0.3">
      <c r="B528">
        <v>2019</v>
      </c>
      <c r="C528" t="s">
        <v>595</v>
      </c>
      <c r="D528" t="s">
        <v>520</v>
      </c>
      <c r="E528">
        <v>42</v>
      </c>
      <c r="F528">
        <v>382</v>
      </c>
      <c r="G528">
        <f>LEN(tblData[[#This Row],[Voornaam]])</f>
        <v>4</v>
      </c>
      <c r="H528" t="str">
        <f>IF(LEFT(tblData[[#This Row],[Voornaam]])="Ö", "O",LEFT(tblData[[#This Row],[Voornaam]]))</f>
        <v>T</v>
      </c>
      <c r="I5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28" t="b">
        <f>COUNTIFS(tblData[JM],tblData[[#This Row],[JM]],tblData[Voornaam],tblData[[#This Row],[Voornaam]],tblData[StijgendJN],"J")=MaxJr-MinJr</f>
        <v>0</v>
      </c>
    </row>
    <row r="529" spans="2:10" x14ac:dyDescent="0.3">
      <c r="B529">
        <v>2019</v>
      </c>
      <c r="C529" t="s">
        <v>595</v>
      </c>
      <c r="D529" t="s">
        <v>521</v>
      </c>
      <c r="E529">
        <v>441</v>
      </c>
      <c r="F529">
        <v>18</v>
      </c>
      <c r="G529">
        <f>LEN(tblData[[#This Row],[Voornaam]])</f>
        <v>6</v>
      </c>
      <c r="H529" t="str">
        <f>IF(LEFT(tblData[[#This Row],[Voornaam]])="Ö", "O",LEFT(tblData[[#This Row],[Voornaam]]))</f>
        <v>T</v>
      </c>
      <c r="I5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29" t="b">
        <f>COUNTIFS(tblData[JM],tblData[[#This Row],[JM]],tblData[Voornaam],tblData[[#This Row],[Voornaam]],tblData[StijgendJN],"J")=MaxJr-MinJr</f>
        <v>0</v>
      </c>
    </row>
    <row r="530" spans="2:10" x14ac:dyDescent="0.3">
      <c r="B530">
        <v>2019</v>
      </c>
      <c r="C530" t="s">
        <v>595</v>
      </c>
      <c r="D530" t="s">
        <v>522</v>
      </c>
      <c r="E530">
        <v>49</v>
      </c>
      <c r="F530">
        <v>329</v>
      </c>
      <c r="G530">
        <f>LEN(tblData[[#This Row],[Voornaam]])</f>
        <v>5</v>
      </c>
      <c r="H530" t="str">
        <f>IF(LEFT(tblData[[#This Row],[Voornaam]])="Ö", "O",LEFT(tblData[[#This Row],[Voornaam]]))</f>
        <v>T</v>
      </c>
      <c r="I5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30" t="b">
        <f>COUNTIFS(tblData[JM],tblData[[#This Row],[JM]],tblData[Voornaam],tblData[[#This Row],[Voornaam]],tblData[StijgendJN],"J")=MaxJr-MinJr</f>
        <v>0</v>
      </c>
    </row>
    <row r="531" spans="2:10" x14ac:dyDescent="0.3">
      <c r="B531">
        <v>2019</v>
      </c>
      <c r="C531" t="s">
        <v>595</v>
      </c>
      <c r="D531" t="s">
        <v>523</v>
      </c>
      <c r="E531">
        <v>43</v>
      </c>
      <c r="F531">
        <v>372</v>
      </c>
      <c r="G531">
        <f>LEN(tblData[[#This Row],[Voornaam]])</f>
        <v>5</v>
      </c>
      <c r="H531" t="str">
        <f>IF(LEFT(tblData[[#This Row],[Voornaam]])="Ö", "O",LEFT(tblData[[#This Row],[Voornaam]]))</f>
        <v>T</v>
      </c>
      <c r="I5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31" t="b">
        <f>COUNTIFS(tblData[JM],tblData[[#This Row],[JM]],tblData[Voornaam],tblData[[#This Row],[Voornaam]],tblData[StijgendJN],"J")=MaxJr-MinJr</f>
        <v>0</v>
      </c>
    </row>
    <row r="532" spans="2:10" x14ac:dyDescent="0.3">
      <c r="B532">
        <v>2019</v>
      </c>
      <c r="C532" t="s">
        <v>595</v>
      </c>
      <c r="D532" t="s">
        <v>524</v>
      </c>
      <c r="E532">
        <v>284</v>
      </c>
      <c r="F532">
        <v>43</v>
      </c>
      <c r="G532">
        <f>LEN(tblData[[#This Row],[Voornaam]])</f>
        <v>4</v>
      </c>
      <c r="H532" t="str">
        <f>IF(LEFT(tblData[[#This Row],[Voornaam]])="Ö", "O",LEFT(tblData[[#This Row],[Voornaam]]))</f>
        <v>T</v>
      </c>
      <c r="I5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32" t="b">
        <f>COUNTIFS(tblData[JM],tblData[[#This Row],[JM]],tblData[Voornaam],tblData[[#This Row],[Voornaam]],tblData[StijgendJN],"J")=MaxJr-MinJr</f>
        <v>0</v>
      </c>
    </row>
    <row r="533" spans="2:10" x14ac:dyDescent="0.3">
      <c r="B533">
        <v>2019</v>
      </c>
      <c r="C533" t="s">
        <v>595</v>
      </c>
      <c r="D533" t="s">
        <v>525</v>
      </c>
      <c r="E533">
        <v>53</v>
      </c>
      <c r="F533">
        <v>301</v>
      </c>
      <c r="G533">
        <f>LEN(tblData[[#This Row],[Voornaam]])</f>
        <v>6</v>
      </c>
      <c r="H533" t="str">
        <f>IF(LEFT(tblData[[#This Row],[Voornaam]])="Ö", "O",LEFT(tblData[[#This Row],[Voornaam]]))</f>
        <v>T</v>
      </c>
      <c r="I5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33" t="b">
        <f>COUNTIFS(tblData[JM],tblData[[#This Row],[JM]],tblData[Voornaam],tblData[[#This Row],[Voornaam]],tblData[StijgendJN],"J")=MaxJr-MinJr</f>
        <v>0</v>
      </c>
    </row>
    <row r="534" spans="2:10" x14ac:dyDescent="0.3">
      <c r="B534">
        <v>2019</v>
      </c>
      <c r="C534" t="s">
        <v>595</v>
      </c>
      <c r="D534" t="s">
        <v>526</v>
      </c>
      <c r="E534">
        <v>236</v>
      </c>
      <c r="F534">
        <v>59</v>
      </c>
      <c r="G534">
        <f>LEN(tblData[[#This Row],[Voornaam]])</f>
        <v>4</v>
      </c>
      <c r="H534" t="str">
        <f>IF(LEFT(tblData[[#This Row],[Voornaam]])="Ö", "O",LEFT(tblData[[#This Row],[Voornaam]]))</f>
        <v>T</v>
      </c>
      <c r="I5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34" t="b">
        <f>COUNTIFS(tblData[JM],tblData[[#This Row],[JM]],tblData[Voornaam],tblData[[#This Row],[Voornaam]],tblData[StijgendJN],"J")=MaxJr-MinJr</f>
        <v>0</v>
      </c>
    </row>
    <row r="535" spans="2:10" x14ac:dyDescent="0.3">
      <c r="B535">
        <v>2019</v>
      </c>
      <c r="C535" t="s">
        <v>595</v>
      </c>
      <c r="D535" t="s">
        <v>527</v>
      </c>
      <c r="E535">
        <v>58</v>
      </c>
      <c r="F535">
        <v>271</v>
      </c>
      <c r="G535">
        <f>LEN(tblData[[#This Row],[Voornaam]])</f>
        <v>4</v>
      </c>
      <c r="H535" t="str">
        <f>IF(LEFT(tblData[[#This Row],[Voornaam]])="Ö", "O",LEFT(tblData[[#This Row],[Voornaam]]))</f>
        <v>T</v>
      </c>
      <c r="I5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35" t="b">
        <f>COUNTIFS(tblData[JM],tblData[[#This Row],[JM]],tblData[Voornaam],tblData[[#This Row],[Voornaam]],tblData[StijgendJN],"J")=MaxJr-MinJr</f>
        <v>0</v>
      </c>
    </row>
    <row r="536" spans="2:10" x14ac:dyDescent="0.3">
      <c r="B536">
        <v>2019</v>
      </c>
      <c r="C536" t="s">
        <v>595</v>
      </c>
      <c r="D536" t="s">
        <v>528</v>
      </c>
      <c r="E536">
        <v>237</v>
      </c>
      <c r="F536">
        <v>58</v>
      </c>
      <c r="G536">
        <f>LEN(tblData[[#This Row],[Voornaam]])</f>
        <v>3</v>
      </c>
      <c r="H536" t="str">
        <f>IF(LEFT(tblData[[#This Row],[Voornaam]])="Ö", "O",LEFT(tblData[[#This Row],[Voornaam]]))</f>
        <v>T</v>
      </c>
      <c r="I5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36" t="b">
        <f>COUNTIFS(tblData[JM],tblData[[#This Row],[JM]],tblData[Voornaam],tblData[[#This Row],[Voornaam]],tblData[StijgendJN],"J")=MaxJr-MinJr</f>
        <v>0</v>
      </c>
    </row>
    <row r="537" spans="2:10" x14ac:dyDescent="0.3">
      <c r="B537">
        <v>2019</v>
      </c>
      <c r="C537" t="s">
        <v>595</v>
      </c>
      <c r="D537" t="s">
        <v>529</v>
      </c>
      <c r="E537">
        <v>102</v>
      </c>
      <c r="F537">
        <v>174</v>
      </c>
      <c r="G537">
        <f>LEN(tblData[[#This Row],[Voornaam]])</f>
        <v>4</v>
      </c>
      <c r="H537" t="str">
        <f>IF(LEFT(tblData[[#This Row],[Voornaam]])="Ö", "O",LEFT(tblData[[#This Row],[Voornaam]]))</f>
        <v>T</v>
      </c>
      <c r="I5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37" t="b">
        <f>COUNTIFS(tblData[JM],tblData[[#This Row],[JM]],tblData[Voornaam],tblData[[#This Row],[Voornaam]],tblData[StijgendJN],"J")=MaxJr-MinJr</f>
        <v>0</v>
      </c>
    </row>
    <row r="538" spans="2:10" x14ac:dyDescent="0.3">
      <c r="B538">
        <v>2019</v>
      </c>
      <c r="C538" t="s">
        <v>595</v>
      </c>
      <c r="D538" t="s">
        <v>530</v>
      </c>
      <c r="E538">
        <v>257</v>
      </c>
      <c r="F538">
        <v>50</v>
      </c>
      <c r="G538">
        <f>LEN(tblData[[#This Row],[Voornaam]])</f>
        <v>6</v>
      </c>
      <c r="H538" t="str">
        <f>IF(LEFT(tblData[[#This Row],[Voornaam]])="Ö", "O",LEFT(tblData[[#This Row],[Voornaam]]))</f>
        <v>T</v>
      </c>
      <c r="I5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38" t="b">
        <f>COUNTIFS(tblData[JM],tblData[[#This Row],[JM]],tblData[Voornaam],tblData[[#This Row],[Voornaam]],tblData[StijgendJN],"J")=MaxJr-MinJr</f>
        <v>0</v>
      </c>
    </row>
    <row r="539" spans="2:10" x14ac:dyDescent="0.3">
      <c r="B539">
        <v>2019</v>
      </c>
      <c r="C539" t="s">
        <v>595</v>
      </c>
      <c r="D539" t="s">
        <v>531</v>
      </c>
      <c r="E539">
        <v>30</v>
      </c>
      <c r="F539">
        <v>498</v>
      </c>
      <c r="G539">
        <f>LEN(tblData[[#This Row],[Voornaam]])</f>
        <v>5</v>
      </c>
      <c r="H539" t="str">
        <f>IF(LEFT(tblData[[#This Row],[Voornaam]])="Ö", "O",LEFT(tblData[[#This Row],[Voornaam]]))</f>
        <v>T</v>
      </c>
      <c r="I5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39" t="b">
        <f>COUNTIFS(tblData[JM],tblData[[#This Row],[JM]],tblData[Voornaam],tblData[[#This Row],[Voornaam]],tblData[StijgendJN],"J")=MaxJr-MinJr</f>
        <v>0</v>
      </c>
    </row>
    <row r="540" spans="2:10" x14ac:dyDescent="0.3">
      <c r="B540">
        <v>2019</v>
      </c>
      <c r="C540" t="s">
        <v>595</v>
      </c>
      <c r="D540" t="s">
        <v>532</v>
      </c>
      <c r="E540">
        <v>42</v>
      </c>
      <c r="F540">
        <v>382</v>
      </c>
      <c r="G540">
        <f>LEN(tblData[[#This Row],[Voornaam]])</f>
        <v>4</v>
      </c>
      <c r="H540" t="str">
        <f>IF(LEFT(tblData[[#This Row],[Voornaam]])="Ö", "O",LEFT(tblData[[#This Row],[Voornaam]]))</f>
        <v>T</v>
      </c>
      <c r="I5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40" t="b">
        <f>COUNTIFS(tblData[JM],tblData[[#This Row],[JM]],tblData[Voornaam],tblData[[#This Row],[Voornaam]],tblData[StijgendJN],"J")=MaxJr-MinJr</f>
        <v>0</v>
      </c>
    </row>
    <row r="541" spans="2:10" x14ac:dyDescent="0.3">
      <c r="B541">
        <v>2019</v>
      </c>
      <c r="C541" t="s">
        <v>595</v>
      </c>
      <c r="D541" t="s">
        <v>533</v>
      </c>
      <c r="E541">
        <v>252</v>
      </c>
      <c r="F541">
        <v>53</v>
      </c>
      <c r="G541">
        <f>LEN(tblData[[#This Row],[Voornaam]])</f>
        <v>3</v>
      </c>
      <c r="H541" t="str">
        <f>IF(LEFT(tblData[[#This Row],[Voornaam]])="Ö", "O",LEFT(tblData[[#This Row],[Voornaam]]))</f>
        <v>T</v>
      </c>
      <c r="I5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41" t="b">
        <f>COUNTIFS(tblData[JM],tblData[[#This Row],[JM]],tblData[Voornaam],tblData[[#This Row],[Voornaam]],tblData[StijgendJN],"J")=MaxJr-MinJr</f>
        <v>0</v>
      </c>
    </row>
    <row r="542" spans="2:10" x14ac:dyDescent="0.3">
      <c r="B542">
        <v>2019</v>
      </c>
      <c r="C542" t="s">
        <v>595</v>
      </c>
      <c r="D542" t="s">
        <v>534</v>
      </c>
      <c r="E542">
        <v>26</v>
      </c>
      <c r="F542">
        <v>551</v>
      </c>
      <c r="G542">
        <f>LEN(tblData[[#This Row],[Voornaam]])</f>
        <v>5</v>
      </c>
      <c r="H542" t="str">
        <f>IF(LEFT(tblData[[#This Row],[Voornaam]])="Ö", "O",LEFT(tblData[[#This Row],[Voornaam]]))</f>
        <v>T</v>
      </c>
      <c r="I5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42" t="b">
        <f>COUNTIFS(tblData[JM],tblData[[#This Row],[JM]],tblData[Voornaam],tblData[[#This Row],[Voornaam]],tblData[StijgendJN],"J")=MaxJr-MinJr</f>
        <v>0</v>
      </c>
    </row>
    <row r="543" spans="2:10" x14ac:dyDescent="0.3">
      <c r="B543">
        <v>2019</v>
      </c>
      <c r="C543" t="s">
        <v>595</v>
      </c>
      <c r="D543" t="s">
        <v>535</v>
      </c>
      <c r="E543">
        <v>40</v>
      </c>
      <c r="F543">
        <v>398</v>
      </c>
      <c r="G543">
        <f>LEN(tblData[[#This Row],[Voornaam]])</f>
        <v>5</v>
      </c>
      <c r="H543" t="str">
        <f>IF(LEFT(tblData[[#This Row],[Voornaam]])="Ö", "O",LEFT(tblData[[#This Row],[Voornaam]]))</f>
        <v>T</v>
      </c>
      <c r="I5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43" t="b">
        <f>COUNTIFS(tblData[JM],tblData[[#This Row],[JM]],tblData[Voornaam],tblData[[#This Row],[Voornaam]],tblData[StijgendJN],"J")=MaxJr-MinJr</f>
        <v>1</v>
      </c>
    </row>
    <row r="544" spans="2:10" x14ac:dyDescent="0.3">
      <c r="B544">
        <v>2019</v>
      </c>
      <c r="C544" t="s">
        <v>595</v>
      </c>
      <c r="D544" t="s">
        <v>536</v>
      </c>
      <c r="E544">
        <v>40</v>
      </c>
      <c r="F544">
        <v>398</v>
      </c>
      <c r="G544">
        <f>LEN(tblData[[#This Row],[Voornaam]])</f>
        <v>4</v>
      </c>
      <c r="H544" t="str">
        <f>IF(LEFT(tblData[[#This Row],[Voornaam]])="Ö", "O",LEFT(tblData[[#This Row],[Voornaam]]))</f>
        <v>T</v>
      </c>
      <c r="I5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44" t="b">
        <f>COUNTIFS(tblData[JM],tblData[[#This Row],[JM]],tblData[Voornaam],tblData[[#This Row],[Voornaam]],tblData[StijgendJN],"J")=MaxJr-MinJr</f>
        <v>0</v>
      </c>
    </row>
    <row r="545" spans="2:10" x14ac:dyDescent="0.3">
      <c r="B545">
        <v>2019</v>
      </c>
      <c r="C545" t="s">
        <v>595</v>
      </c>
      <c r="D545" t="s">
        <v>537</v>
      </c>
      <c r="E545">
        <v>46</v>
      </c>
      <c r="F545">
        <v>346</v>
      </c>
      <c r="G545">
        <f>LEN(tblData[[#This Row],[Voornaam]])</f>
        <v>7</v>
      </c>
      <c r="H545" t="str">
        <f>IF(LEFT(tblData[[#This Row],[Voornaam]])="Ö", "O",LEFT(tblData[[#This Row],[Voornaam]]))</f>
        <v>T</v>
      </c>
      <c r="I5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45" t="b">
        <f>COUNTIFS(tblData[JM],tblData[[#This Row],[JM]],tblData[Voornaam],tblData[[#This Row],[Voornaam]],tblData[StijgendJN],"J")=MaxJr-MinJr</f>
        <v>0</v>
      </c>
    </row>
    <row r="546" spans="2:10" x14ac:dyDescent="0.3">
      <c r="B546">
        <v>2019</v>
      </c>
      <c r="C546" t="s">
        <v>595</v>
      </c>
      <c r="D546" t="s">
        <v>538</v>
      </c>
      <c r="E546">
        <v>53</v>
      </c>
      <c r="F546">
        <v>301</v>
      </c>
      <c r="G546">
        <f>LEN(tblData[[#This Row],[Voornaam]])</f>
        <v>4</v>
      </c>
      <c r="H546" t="str">
        <f>IF(LEFT(tblData[[#This Row],[Voornaam]])="Ö", "O",LEFT(tblData[[#This Row],[Voornaam]]))</f>
        <v>T</v>
      </c>
      <c r="I5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46" t="b">
        <f>COUNTIFS(tblData[JM],tblData[[#This Row],[JM]],tblData[Voornaam],tblData[[#This Row],[Voornaam]],tblData[StijgendJN],"J")=MaxJr-MinJr</f>
        <v>0</v>
      </c>
    </row>
    <row r="547" spans="2:10" x14ac:dyDescent="0.3">
      <c r="B547">
        <v>2019</v>
      </c>
      <c r="C547" t="s">
        <v>595</v>
      </c>
      <c r="D547" t="s">
        <v>539</v>
      </c>
      <c r="E547">
        <v>76</v>
      </c>
      <c r="F547">
        <v>225</v>
      </c>
      <c r="G547">
        <f>LEN(tblData[[#This Row],[Voornaam]])</f>
        <v>4</v>
      </c>
      <c r="H547" t="str">
        <f>IF(LEFT(tblData[[#This Row],[Voornaam]])="Ö", "O",LEFT(tblData[[#This Row],[Voornaam]]))</f>
        <v>T</v>
      </c>
      <c r="I5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47" t="b">
        <f>COUNTIFS(tblData[JM],tblData[[#This Row],[JM]],tblData[Voornaam],tblData[[#This Row],[Voornaam]],tblData[StijgendJN],"J")=MaxJr-MinJr</f>
        <v>0</v>
      </c>
    </row>
    <row r="548" spans="2:10" x14ac:dyDescent="0.3">
      <c r="B548">
        <v>2019</v>
      </c>
      <c r="C548" t="s">
        <v>595</v>
      </c>
      <c r="D548" t="s">
        <v>540</v>
      </c>
      <c r="E548">
        <v>52</v>
      </c>
      <c r="F548">
        <v>309</v>
      </c>
      <c r="G548">
        <f>LEN(tblData[[#This Row],[Voornaam]])</f>
        <v>5</v>
      </c>
      <c r="H548" t="str">
        <f>IF(LEFT(tblData[[#This Row],[Voornaam]])="Ö", "O",LEFT(tblData[[#This Row],[Voornaam]]))</f>
        <v>T</v>
      </c>
      <c r="I5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48" t="b">
        <f>COUNTIFS(tblData[JM],tblData[[#This Row],[JM]],tblData[Voornaam],tblData[[#This Row],[Voornaam]],tblData[StijgendJN],"J")=MaxJr-MinJr</f>
        <v>0</v>
      </c>
    </row>
    <row r="549" spans="2:10" x14ac:dyDescent="0.3">
      <c r="B549">
        <v>2019</v>
      </c>
      <c r="C549" t="s">
        <v>595</v>
      </c>
      <c r="D549" t="s">
        <v>541</v>
      </c>
      <c r="E549">
        <v>188</v>
      </c>
      <c r="F549">
        <v>85</v>
      </c>
      <c r="G549">
        <f>LEN(tblData[[#This Row],[Voornaam]])</f>
        <v>4</v>
      </c>
      <c r="H549" t="str">
        <f>IF(LEFT(tblData[[#This Row],[Voornaam]])="Ö", "O",LEFT(tblData[[#This Row],[Voornaam]]))</f>
        <v>T</v>
      </c>
      <c r="I5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49" t="b">
        <f>COUNTIFS(tblData[JM],tblData[[#This Row],[JM]],tblData[Voornaam],tblData[[#This Row],[Voornaam]],tblData[StijgendJN],"J")=MaxJr-MinJr</f>
        <v>0</v>
      </c>
    </row>
    <row r="550" spans="2:10" x14ac:dyDescent="0.3">
      <c r="B550">
        <v>2019</v>
      </c>
      <c r="C550" t="s">
        <v>595</v>
      </c>
      <c r="D550" t="s">
        <v>542</v>
      </c>
      <c r="E550">
        <v>47</v>
      </c>
      <c r="F550">
        <v>341</v>
      </c>
      <c r="G550">
        <f>LEN(tblData[[#This Row],[Voornaam]])</f>
        <v>5</v>
      </c>
      <c r="H550" t="str">
        <f>IF(LEFT(tblData[[#This Row],[Voornaam]])="Ö", "O",LEFT(tblData[[#This Row],[Voornaam]]))</f>
        <v>T</v>
      </c>
      <c r="I5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50" t="b">
        <f>COUNTIFS(tblData[JM],tblData[[#This Row],[JM]],tblData[Voornaam],tblData[[#This Row],[Voornaam]],tblData[StijgendJN],"J")=MaxJr-MinJr</f>
        <v>0</v>
      </c>
    </row>
    <row r="551" spans="2:10" x14ac:dyDescent="0.3">
      <c r="B551">
        <v>2019</v>
      </c>
      <c r="C551" t="s">
        <v>595</v>
      </c>
      <c r="D551" t="s">
        <v>543</v>
      </c>
      <c r="E551">
        <v>25</v>
      </c>
      <c r="F551">
        <v>570</v>
      </c>
      <c r="G551">
        <f>LEN(tblData[[#This Row],[Voornaam]])</f>
        <v>5</v>
      </c>
      <c r="H551" t="str">
        <f>IF(LEFT(tblData[[#This Row],[Voornaam]])="Ö", "O",LEFT(tblData[[#This Row],[Voornaam]]))</f>
        <v>T</v>
      </c>
      <c r="I5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51" t="b">
        <f>COUNTIFS(tblData[JM],tblData[[#This Row],[JM]],tblData[Voornaam],tblData[[#This Row],[Voornaam]],tblData[StijgendJN],"J")=MaxJr-MinJr</f>
        <v>0</v>
      </c>
    </row>
    <row r="552" spans="2:10" x14ac:dyDescent="0.3">
      <c r="B552">
        <v>2019</v>
      </c>
      <c r="C552" t="s">
        <v>595</v>
      </c>
      <c r="D552" t="s">
        <v>544</v>
      </c>
      <c r="E552">
        <v>27</v>
      </c>
      <c r="F552">
        <v>534</v>
      </c>
      <c r="G552">
        <f>LEN(tblData[[#This Row],[Voornaam]])</f>
        <v>4</v>
      </c>
      <c r="H552" t="str">
        <f>IF(LEFT(tblData[[#This Row],[Voornaam]])="Ö", "O",LEFT(tblData[[#This Row],[Voornaam]]))</f>
        <v>U</v>
      </c>
      <c r="I5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52" t="b">
        <f>COUNTIFS(tblData[JM],tblData[[#This Row],[JM]],tblData[Voornaam],tblData[[#This Row],[Voornaam]],tblData[StijgendJN],"J")=MaxJr-MinJr</f>
        <v>0</v>
      </c>
    </row>
    <row r="553" spans="2:10" x14ac:dyDescent="0.3">
      <c r="B553">
        <v>2019</v>
      </c>
      <c r="C553" t="s">
        <v>595</v>
      </c>
      <c r="D553" t="s">
        <v>545</v>
      </c>
      <c r="E553">
        <v>83</v>
      </c>
      <c r="F553">
        <v>213</v>
      </c>
      <c r="G553">
        <f>LEN(tblData[[#This Row],[Voornaam]])</f>
        <v>9</v>
      </c>
      <c r="H553" t="str">
        <f>IF(LEFT(tblData[[#This Row],[Voornaam]])="Ö", "O",LEFT(tblData[[#This Row],[Voornaam]]))</f>
        <v>V</v>
      </c>
      <c r="I5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53" t="b">
        <f>COUNTIFS(tblData[JM],tblData[[#This Row],[JM]],tblData[Voornaam],tblData[[#This Row],[Voornaam]],tblData[StijgendJN],"J")=MaxJr-MinJr</f>
        <v>0</v>
      </c>
    </row>
    <row r="554" spans="2:10" x14ac:dyDescent="0.3">
      <c r="B554">
        <v>2019</v>
      </c>
      <c r="C554" t="s">
        <v>595</v>
      </c>
      <c r="D554" t="s">
        <v>546</v>
      </c>
      <c r="E554">
        <v>32</v>
      </c>
      <c r="F554">
        <v>473</v>
      </c>
      <c r="G554">
        <f>LEN(tblData[[#This Row],[Voornaam]])</f>
        <v>9</v>
      </c>
      <c r="H554" t="str">
        <f>IF(LEFT(tblData[[#This Row],[Voornaam]])="Ö", "O",LEFT(tblData[[#This Row],[Voornaam]]))</f>
        <v>V</v>
      </c>
      <c r="I5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54" t="b">
        <f>COUNTIFS(tblData[JM],tblData[[#This Row],[JM]],tblData[Voornaam],tblData[[#This Row],[Voornaam]],tblData[StijgendJN],"J")=MaxJr-MinJr</f>
        <v>0</v>
      </c>
    </row>
    <row r="555" spans="2:10" x14ac:dyDescent="0.3">
      <c r="B555">
        <v>2019</v>
      </c>
      <c r="C555" t="s">
        <v>595</v>
      </c>
      <c r="D555" t="s">
        <v>547</v>
      </c>
      <c r="E555">
        <v>101</v>
      </c>
      <c r="F555">
        <v>176</v>
      </c>
      <c r="G555">
        <f>LEN(tblData[[#This Row],[Voornaam]])</f>
        <v>3</v>
      </c>
      <c r="H555" t="str">
        <f>IF(LEFT(tblData[[#This Row],[Voornaam]])="Ö", "O",LEFT(tblData[[#This Row],[Voornaam]]))</f>
        <v>V</v>
      </c>
      <c r="I5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55" t="b">
        <f>COUNTIFS(tblData[JM],tblData[[#This Row],[JM]],tblData[Voornaam],tblData[[#This Row],[Voornaam]],tblData[StijgendJN],"J")=MaxJr-MinJr</f>
        <v>0</v>
      </c>
    </row>
    <row r="556" spans="2:10" x14ac:dyDescent="0.3">
      <c r="B556">
        <v>2019</v>
      </c>
      <c r="C556" t="s">
        <v>595</v>
      </c>
      <c r="D556" t="s">
        <v>548</v>
      </c>
      <c r="E556">
        <v>99</v>
      </c>
      <c r="F556">
        <v>180</v>
      </c>
      <c r="G556">
        <f>LEN(tblData[[#This Row],[Voornaam]])</f>
        <v>6</v>
      </c>
      <c r="H556" t="str">
        <f>IF(LEFT(tblData[[#This Row],[Voornaam]])="Ö", "O",LEFT(tblData[[#This Row],[Voornaam]]))</f>
        <v>V</v>
      </c>
      <c r="I5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56" t="b">
        <f>COUNTIFS(tblData[JM],tblData[[#This Row],[JM]],tblData[Voornaam],tblData[[#This Row],[Voornaam]],tblData[StijgendJN],"J")=MaxJr-MinJr</f>
        <v>0</v>
      </c>
    </row>
    <row r="557" spans="2:10" x14ac:dyDescent="0.3">
      <c r="B557">
        <v>2019</v>
      </c>
      <c r="C557" t="s">
        <v>595</v>
      </c>
      <c r="D557" t="s">
        <v>549</v>
      </c>
      <c r="E557">
        <v>35</v>
      </c>
      <c r="F557">
        <v>439</v>
      </c>
      <c r="G557">
        <f>LEN(tblData[[#This Row],[Voornaam]])</f>
        <v>5</v>
      </c>
      <c r="H557" t="str">
        <f>IF(LEFT(tblData[[#This Row],[Voornaam]])="Ö", "O",LEFT(tblData[[#This Row],[Voornaam]]))</f>
        <v>V</v>
      </c>
      <c r="I5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57" t="b">
        <f>COUNTIFS(tblData[JM],tblData[[#This Row],[JM]],tblData[Voornaam],tblData[[#This Row],[Voornaam]],tblData[StijgendJN],"J")=MaxJr-MinJr</f>
        <v>0</v>
      </c>
    </row>
    <row r="558" spans="2:10" x14ac:dyDescent="0.3">
      <c r="B558">
        <v>2019</v>
      </c>
      <c r="C558" t="s">
        <v>595</v>
      </c>
      <c r="D558" t="s">
        <v>550</v>
      </c>
      <c r="E558">
        <v>99</v>
      </c>
      <c r="F558">
        <v>180</v>
      </c>
      <c r="G558">
        <f>LEN(tblData[[#This Row],[Voornaam]])</f>
        <v>4</v>
      </c>
      <c r="H558" t="str">
        <f>IF(LEFT(tblData[[#This Row],[Voornaam]])="Ö", "O",LEFT(tblData[[#This Row],[Voornaam]]))</f>
        <v>V</v>
      </c>
      <c r="I5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58" t="b">
        <f>COUNTIFS(tblData[JM],tblData[[#This Row],[JM]],tblData[Voornaam],tblData[[#This Row],[Voornaam]],tblData[StijgendJN],"J")=MaxJr-MinJr</f>
        <v>0</v>
      </c>
    </row>
    <row r="559" spans="2:10" x14ac:dyDescent="0.3">
      <c r="B559">
        <v>2019</v>
      </c>
      <c r="C559" t="s">
        <v>595</v>
      </c>
      <c r="D559" t="s">
        <v>551</v>
      </c>
      <c r="E559">
        <v>103</v>
      </c>
      <c r="F559">
        <v>173</v>
      </c>
      <c r="G559">
        <f>LEN(tblData[[#This Row],[Voornaam]])</f>
        <v>3</v>
      </c>
      <c r="H559" t="str">
        <f>IF(LEFT(tblData[[#This Row],[Voornaam]])="Ö", "O",LEFT(tblData[[#This Row],[Voornaam]]))</f>
        <v>V</v>
      </c>
      <c r="I5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59" t="b">
        <f>COUNTIFS(tblData[JM],tblData[[#This Row],[JM]],tblData[Voornaam],tblData[[#This Row],[Voornaam]],tblData[StijgendJN],"J")=MaxJr-MinJr</f>
        <v>0</v>
      </c>
    </row>
    <row r="560" spans="2:10" x14ac:dyDescent="0.3">
      <c r="B560">
        <v>2019</v>
      </c>
      <c r="C560" t="s">
        <v>595</v>
      </c>
      <c r="D560" t="s">
        <v>552</v>
      </c>
      <c r="E560">
        <v>34</v>
      </c>
      <c r="F560">
        <v>450</v>
      </c>
      <c r="G560">
        <f>LEN(tblData[[#This Row],[Voornaam]])</f>
        <v>6</v>
      </c>
      <c r="H560" t="str">
        <f>IF(LEFT(tblData[[#This Row],[Voornaam]])="Ö", "O",LEFT(tblData[[#This Row],[Voornaam]]))</f>
        <v>V</v>
      </c>
      <c r="I5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60" t="b">
        <f>COUNTIFS(tblData[JM],tblData[[#This Row],[JM]],tblData[Voornaam],tblData[[#This Row],[Voornaam]],tblData[StijgendJN],"J")=MaxJr-MinJr</f>
        <v>0</v>
      </c>
    </row>
    <row r="561" spans="2:10" x14ac:dyDescent="0.3">
      <c r="B561">
        <v>2019</v>
      </c>
      <c r="C561" t="s">
        <v>595</v>
      </c>
      <c r="D561" t="s">
        <v>553</v>
      </c>
      <c r="E561">
        <v>308</v>
      </c>
      <c r="F561">
        <v>38</v>
      </c>
      <c r="G561">
        <f>LEN(tblData[[#This Row],[Voornaam]])</f>
        <v>5</v>
      </c>
      <c r="H561" t="str">
        <f>IF(LEFT(tblData[[#This Row],[Voornaam]])="Ö", "O",LEFT(tblData[[#This Row],[Voornaam]]))</f>
        <v>V</v>
      </c>
      <c r="I5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61" t="b">
        <f>COUNTIFS(tblData[JM],tblData[[#This Row],[JM]],tblData[Voornaam],tblData[[#This Row],[Voornaam]],tblData[StijgendJN],"J")=MaxJr-MinJr</f>
        <v>0</v>
      </c>
    </row>
    <row r="562" spans="2:10" x14ac:dyDescent="0.3">
      <c r="B562">
        <v>2019</v>
      </c>
      <c r="C562" t="s">
        <v>595</v>
      </c>
      <c r="D562" t="s">
        <v>554</v>
      </c>
      <c r="E562">
        <v>60</v>
      </c>
      <c r="F562">
        <v>263</v>
      </c>
      <c r="G562">
        <f>LEN(tblData[[#This Row],[Voornaam]])</f>
        <v>7</v>
      </c>
      <c r="H562" t="str">
        <f>IF(LEFT(tblData[[#This Row],[Voornaam]])="Ö", "O",LEFT(tblData[[#This Row],[Voornaam]]))</f>
        <v>V</v>
      </c>
      <c r="I5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62" t="b">
        <f>COUNTIFS(tblData[JM],tblData[[#This Row],[JM]],tblData[Voornaam],tblData[[#This Row],[Voornaam]],tblData[StijgendJN],"J")=MaxJr-MinJr</f>
        <v>0</v>
      </c>
    </row>
    <row r="563" spans="2:10" x14ac:dyDescent="0.3">
      <c r="B563">
        <v>2019</v>
      </c>
      <c r="C563" t="s">
        <v>595</v>
      </c>
      <c r="D563" t="s">
        <v>555</v>
      </c>
      <c r="E563">
        <v>74</v>
      </c>
      <c r="F563">
        <v>227</v>
      </c>
      <c r="G563">
        <f>LEN(tblData[[#This Row],[Voornaam]])</f>
        <v>4</v>
      </c>
      <c r="H563" t="str">
        <f>IF(LEFT(tblData[[#This Row],[Voornaam]])="Ö", "O",LEFT(tblData[[#This Row],[Voornaam]]))</f>
        <v>V</v>
      </c>
      <c r="I5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63" t="b">
        <f>COUNTIFS(tblData[JM],tblData[[#This Row],[JM]],tblData[Voornaam],tblData[[#This Row],[Voornaam]],tblData[StijgendJN],"J")=MaxJr-MinJr</f>
        <v>0</v>
      </c>
    </row>
    <row r="564" spans="2:10" x14ac:dyDescent="0.3">
      <c r="B564">
        <v>2019</v>
      </c>
      <c r="C564" t="s">
        <v>595</v>
      </c>
      <c r="D564" t="s">
        <v>556</v>
      </c>
      <c r="E564">
        <v>40</v>
      </c>
      <c r="F564">
        <v>398</v>
      </c>
      <c r="G564">
        <f>LEN(tblData[[#This Row],[Voornaam]])</f>
        <v>3</v>
      </c>
      <c r="H564" t="str">
        <f>IF(LEFT(tblData[[#This Row],[Voornaam]])="Ö", "O",LEFT(tblData[[#This Row],[Voornaam]]))</f>
        <v>W</v>
      </c>
      <c r="I5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64" t="b">
        <f>COUNTIFS(tblData[JM],tblData[[#This Row],[JM]],tblData[Voornaam],tblData[[#This Row],[Voornaam]],tblData[StijgendJN],"J")=MaxJr-MinJr</f>
        <v>0</v>
      </c>
    </row>
    <row r="565" spans="2:10" x14ac:dyDescent="0.3">
      <c r="B565">
        <v>2019</v>
      </c>
      <c r="C565" t="s">
        <v>595</v>
      </c>
      <c r="D565" t="s">
        <v>557</v>
      </c>
      <c r="E565">
        <v>45</v>
      </c>
      <c r="F565">
        <v>355</v>
      </c>
      <c r="G565">
        <f>LEN(tblData[[#This Row],[Voornaam]])</f>
        <v>6</v>
      </c>
      <c r="H565" t="str">
        <f>IF(LEFT(tblData[[#This Row],[Voornaam]])="Ö", "O",LEFT(tblData[[#This Row],[Voornaam]]))</f>
        <v>W</v>
      </c>
      <c r="I5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65" t="b">
        <f>COUNTIFS(tblData[JM],tblData[[#This Row],[JM]],tblData[Voornaam],tblData[[#This Row],[Voornaam]],tblData[StijgendJN],"J")=MaxJr-MinJr</f>
        <v>0</v>
      </c>
    </row>
    <row r="566" spans="2:10" x14ac:dyDescent="0.3">
      <c r="B566">
        <v>2019</v>
      </c>
      <c r="C566" t="s">
        <v>595</v>
      </c>
      <c r="D566" t="s">
        <v>558</v>
      </c>
      <c r="E566">
        <v>238</v>
      </c>
      <c r="F566">
        <v>56</v>
      </c>
      <c r="G566">
        <f>LEN(tblData[[#This Row],[Voornaam]])</f>
        <v>6</v>
      </c>
      <c r="H566" t="str">
        <f>IF(LEFT(tblData[[#This Row],[Voornaam]])="Ö", "O",LEFT(tblData[[#This Row],[Voornaam]]))</f>
        <v>W</v>
      </c>
      <c r="I5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66" t="b">
        <f>COUNTIFS(tblData[JM],tblData[[#This Row],[JM]],tblData[Voornaam],tblData[[#This Row],[Voornaam]],tblData[StijgendJN],"J")=MaxJr-MinJr</f>
        <v>0</v>
      </c>
    </row>
    <row r="567" spans="2:10" x14ac:dyDescent="0.3">
      <c r="B567">
        <v>2019</v>
      </c>
      <c r="C567" t="s">
        <v>595</v>
      </c>
      <c r="D567" t="s">
        <v>559</v>
      </c>
      <c r="E567">
        <v>48</v>
      </c>
      <c r="F567">
        <v>333</v>
      </c>
      <c r="G567">
        <f>LEN(tblData[[#This Row],[Voornaam]])</f>
        <v>7</v>
      </c>
      <c r="H567" t="str">
        <f>IF(LEFT(tblData[[#This Row],[Voornaam]])="Ö", "O",LEFT(tblData[[#This Row],[Voornaam]]))</f>
        <v>W</v>
      </c>
      <c r="I5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67" t="b">
        <f>COUNTIFS(tblData[JM],tblData[[#This Row],[JM]],tblData[Voornaam],tblData[[#This Row],[Voornaam]],tblData[StijgendJN],"J")=MaxJr-MinJr</f>
        <v>0</v>
      </c>
    </row>
    <row r="568" spans="2:10" x14ac:dyDescent="0.3">
      <c r="B568">
        <v>2019</v>
      </c>
      <c r="C568" t="s">
        <v>595</v>
      </c>
      <c r="D568" t="s">
        <v>560</v>
      </c>
      <c r="E568">
        <v>33</v>
      </c>
      <c r="F568">
        <v>460</v>
      </c>
      <c r="G568">
        <f>LEN(tblData[[#This Row],[Voornaam]])</f>
        <v>4</v>
      </c>
      <c r="H568" t="str">
        <f>IF(LEFT(tblData[[#This Row],[Voornaam]])="Ö", "O",LEFT(tblData[[#This Row],[Voornaam]]))</f>
        <v>W</v>
      </c>
      <c r="I5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68" t="b">
        <f>COUNTIFS(tblData[JM],tblData[[#This Row],[JM]],tblData[Voornaam],tblData[[#This Row],[Voornaam]],tblData[StijgendJN],"J")=MaxJr-MinJr</f>
        <v>0</v>
      </c>
    </row>
    <row r="569" spans="2:10" x14ac:dyDescent="0.3">
      <c r="B569">
        <v>2019</v>
      </c>
      <c r="C569" t="s">
        <v>595</v>
      </c>
      <c r="D569" t="s">
        <v>561</v>
      </c>
      <c r="E569">
        <v>115</v>
      </c>
      <c r="F569">
        <v>151</v>
      </c>
      <c r="G569">
        <f>LEN(tblData[[#This Row],[Voornaam]])</f>
        <v>4</v>
      </c>
      <c r="H569" t="str">
        <f>IF(LEFT(tblData[[#This Row],[Voornaam]])="Ö", "O",LEFT(tblData[[#This Row],[Voornaam]]))</f>
        <v>W</v>
      </c>
      <c r="I5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69" t="b">
        <f>COUNTIFS(tblData[JM],tblData[[#This Row],[JM]],tblData[Voornaam],tblData[[#This Row],[Voornaam]],tblData[StijgendJN],"J")=MaxJr-MinJr</f>
        <v>0</v>
      </c>
    </row>
    <row r="570" spans="2:10" x14ac:dyDescent="0.3">
      <c r="B570">
        <v>2019</v>
      </c>
      <c r="C570" t="s">
        <v>595</v>
      </c>
      <c r="D570" t="s">
        <v>562</v>
      </c>
      <c r="E570">
        <v>44</v>
      </c>
      <c r="F570">
        <v>365</v>
      </c>
      <c r="G570">
        <f>LEN(tblData[[#This Row],[Voornaam]])</f>
        <v>6</v>
      </c>
      <c r="H570" t="str">
        <f>IF(LEFT(tblData[[#This Row],[Voornaam]])="Ö", "O",LEFT(tblData[[#This Row],[Voornaam]]))</f>
        <v>W</v>
      </c>
      <c r="I5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70" t="b">
        <f>COUNTIFS(tblData[JM],tblData[[#This Row],[JM]],tblData[Voornaam],tblData[[#This Row],[Voornaam]],tblData[StijgendJN],"J")=MaxJr-MinJr</f>
        <v>0</v>
      </c>
    </row>
    <row r="571" spans="2:10" x14ac:dyDescent="0.3">
      <c r="B571">
        <v>2019</v>
      </c>
      <c r="C571" t="s">
        <v>595</v>
      </c>
      <c r="D571" t="s">
        <v>563</v>
      </c>
      <c r="E571">
        <v>29</v>
      </c>
      <c r="F571">
        <v>506</v>
      </c>
      <c r="G571">
        <f>LEN(tblData[[#This Row],[Voornaam]])</f>
        <v>6</v>
      </c>
      <c r="H571" t="str">
        <f>IF(LEFT(tblData[[#This Row],[Voornaam]])="Ö", "O",LEFT(tblData[[#This Row],[Voornaam]]))</f>
        <v>X</v>
      </c>
      <c r="I5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71" t="b">
        <f>COUNTIFS(tblData[JM],tblData[[#This Row],[JM]],tblData[Voornaam],tblData[[#This Row],[Voornaam]],tblData[StijgendJN],"J")=MaxJr-MinJr</f>
        <v>0</v>
      </c>
    </row>
    <row r="572" spans="2:10" x14ac:dyDescent="0.3">
      <c r="B572">
        <v>2019</v>
      </c>
      <c r="C572" t="s">
        <v>595</v>
      </c>
      <c r="D572" t="s">
        <v>564</v>
      </c>
      <c r="E572">
        <v>216</v>
      </c>
      <c r="F572">
        <v>67</v>
      </c>
      <c r="G572">
        <f>LEN(tblData[[#This Row],[Voornaam]])</f>
        <v>4</v>
      </c>
      <c r="H572" t="str">
        <f>IF(LEFT(tblData[[#This Row],[Voornaam]])="Ö", "O",LEFT(tblData[[#This Row],[Voornaam]]))</f>
        <v>X</v>
      </c>
      <c r="I5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72" t="b">
        <f>COUNTIFS(tblData[JM],tblData[[#This Row],[JM]],tblData[Voornaam],tblData[[#This Row],[Voornaam]],tblData[StijgendJN],"J")=MaxJr-MinJr</f>
        <v>0</v>
      </c>
    </row>
    <row r="573" spans="2:10" x14ac:dyDescent="0.3">
      <c r="B573">
        <v>2019</v>
      </c>
      <c r="C573" t="s">
        <v>595</v>
      </c>
      <c r="D573" t="s">
        <v>565</v>
      </c>
      <c r="E573">
        <v>55</v>
      </c>
      <c r="F573">
        <v>289</v>
      </c>
      <c r="G573">
        <f>LEN(tblData[[#This Row],[Voornaam]])</f>
        <v>6</v>
      </c>
      <c r="H573" t="str">
        <f>IF(LEFT(tblData[[#This Row],[Voornaam]])="Ö", "O",LEFT(tblData[[#This Row],[Voornaam]]))</f>
        <v>X</v>
      </c>
      <c r="I5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73" t="b">
        <f>COUNTIFS(tblData[JM],tblData[[#This Row],[JM]],tblData[Voornaam],tblData[[#This Row],[Voornaam]],tblData[StijgendJN],"J")=MaxJr-MinJr</f>
        <v>0</v>
      </c>
    </row>
    <row r="574" spans="2:10" x14ac:dyDescent="0.3">
      <c r="B574">
        <v>2019</v>
      </c>
      <c r="C574" t="s">
        <v>595</v>
      </c>
      <c r="D574" t="s">
        <v>566</v>
      </c>
      <c r="E574">
        <v>52</v>
      </c>
      <c r="F574">
        <v>309</v>
      </c>
      <c r="G574">
        <f>LEN(tblData[[#This Row],[Voornaam]])</f>
        <v>3</v>
      </c>
      <c r="H574" t="str">
        <f>IF(LEFT(tblData[[#This Row],[Voornaam]])="Ö", "O",LEFT(tblData[[#This Row],[Voornaam]]))</f>
        <v>X</v>
      </c>
      <c r="I5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74" t="b">
        <f>COUNTIFS(tblData[JM],tblData[[#This Row],[JM]],tblData[Voornaam],tblData[[#This Row],[Voornaam]],tblData[StijgendJN],"J")=MaxJr-MinJr</f>
        <v>0</v>
      </c>
    </row>
    <row r="575" spans="2:10" x14ac:dyDescent="0.3">
      <c r="B575">
        <v>2019</v>
      </c>
      <c r="C575" t="s">
        <v>595</v>
      </c>
      <c r="D575" t="s">
        <v>567</v>
      </c>
      <c r="E575">
        <v>40</v>
      </c>
      <c r="F575">
        <v>398</v>
      </c>
      <c r="G575">
        <f>LEN(tblData[[#This Row],[Voornaam]])</f>
        <v>5</v>
      </c>
      <c r="H575" t="str">
        <f>IF(LEFT(tblData[[#This Row],[Voornaam]])="Ö", "O",LEFT(tblData[[#This Row],[Voornaam]]))</f>
        <v>Y</v>
      </c>
      <c r="I5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75" t="b">
        <f>COUNTIFS(tblData[JM],tblData[[#This Row],[JM]],tblData[Voornaam],tblData[[#This Row],[Voornaam]],tblData[StijgendJN],"J")=MaxJr-MinJr</f>
        <v>0</v>
      </c>
    </row>
    <row r="576" spans="2:10" x14ac:dyDescent="0.3">
      <c r="B576">
        <v>2019</v>
      </c>
      <c r="C576" t="s">
        <v>595</v>
      </c>
      <c r="D576" t="s">
        <v>568</v>
      </c>
      <c r="E576">
        <v>32</v>
      </c>
      <c r="F576">
        <v>473</v>
      </c>
      <c r="G576">
        <f>LEN(tblData[[#This Row],[Voornaam]])</f>
        <v>7</v>
      </c>
      <c r="H576" t="str">
        <f>IF(LEFT(tblData[[#This Row],[Voornaam]])="Ö", "O",LEFT(tblData[[#This Row],[Voornaam]]))</f>
        <v>Y</v>
      </c>
      <c r="I5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76" t="b">
        <f>COUNTIFS(tblData[JM],tblData[[#This Row],[JM]],tblData[Voornaam],tblData[[#This Row],[Voornaam]],tblData[StijgendJN],"J")=MaxJr-MinJr</f>
        <v>0</v>
      </c>
    </row>
    <row r="577" spans="2:10" x14ac:dyDescent="0.3">
      <c r="B577">
        <v>2019</v>
      </c>
      <c r="C577" t="s">
        <v>595</v>
      </c>
      <c r="D577" t="s">
        <v>569</v>
      </c>
      <c r="E577">
        <v>26</v>
      </c>
      <c r="F577">
        <v>551</v>
      </c>
      <c r="G577">
        <f>LEN(tblData[[#This Row],[Voornaam]])</f>
        <v>5</v>
      </c>
      <c r="H577" t="str">
        <f>IF(LEFT(tblData[[#This Row],[Voornaam]])="Ö", "O",LEFT(tblData[[#This Row],[Voornaam]]))</f>
        <v>Y</v>
      </c>
      <c r="I5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77" t="b">
        <f>COUNTIFS(tblData[JM],tblData[[#This Row],[JM]],tblData[Voornaam],tblData[[#This Row],[Voornaam]],tblData[StijgendJN],"J")=MaxJr-MinJr</f>
        <v>0</v>
      </c>
    </row>
    <row r="578" spans="2:10" x14ac:dyDescent="0.3">
      <c r="B578">
        <v>2019</v>
      </c>
      <c r="C578" t="s">
        <v>595</v>
      </c>
      <c r="D578" t="s">
        <v>570</v>
      </c>
      <c r="E578">
        <v>56</v>
      </c>
      <c r="F578">
        <v>282</v>
      </c>
      <c r="G578">
        <f>LEN(tblData[[#This Row],[Voornaam]])</f>
        <v>6</v>
      </c>
      <c r="H578" t="str">
        <f>IF(LEFT(tblData[[#This Row],[Voornaam]])="Ö", "O",LEFT(tblData[[#This Row],[Voornaam]]))</f>
        <v>Y</v>
      </c>
      <c r="I5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78" t="b">
        <f>COUNTIFS(tblData[JM],tblData[[#This Row],[JM]],tblData[Voornaam],tblData[[#This Row],[Voornaam]],tblData[StijgendJN],"J")=MaxJr-MinJr</f>
        <v>0</v>
      </c>
    </row>
    <row r="579" spans="2:10" x14ac:dyDescent="0.3">
      <c r="B579">
        <v>2019</v>
      </c>
      <c r="C579" t="s">
        <v>595</v>
      </c>
      <c r="D579" t="s">
        <v>571</v>
      </c>
      <c r="E579">
        <v>38</v>
      </c>
      <c r="F579">
        <v>416</v>
      </c>
      <c r="G579">
        <f>LEN(tblData[[#This Row],[Voornaam]])</f>
        <v>7</v>
      </c>
      <c r="H579" t="str">
        <f>IF(LEFT(tblData[[#This Row],[Voornaam]])="Ö", "O",LEFT(tblData[[#This Row],[Voornaam]]))</f>
        <v>Y</v>
      </c>
      <c r="I5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79" t="b">
        <f>COUNTIFS(tblData[JM],tblData[[#This Row],[JM]],tblData[Voornaam],tblData[[#This Row],[Voornaam]],tblData[StijgendJN],"J")=MaxJr-MinJr</f>
        <v>0</v>
      </c>
    </row>
    <row r="580" spans="2:10" x14ac:dyDescent="0.3">
      <c r="B580">
        <v>2019</v>
      </c>
      <c r="C580" t="s">
        <v>595</v>
      </c>
      <c r="D580" t="s">
        <v>572</v>
      </c>
      <c r="E580">
        <v>32</v>
      </c>
      <c r="F580">
        <v>473</v>
      </c>
      <c r="G580">
        <f>LEN(tblData[[#This Row],[Voornaam]])</f>
        <v>6</v>
      </c>
      <c r="H580" t="str">
        <f>IF(LEFT(tblData[[#This Row],[Voornaam]])="Ö", "O",LEFT(tblData[[#This Row],[Voornaam]]))</f>
        <v>Y</v>
      </c>
      <c r="I5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80" t="b">
        <f>COUNTIFS(tblData[JM],tblData[[#This Row],[JM]],tblData[Voornaam],tblData[[#This Row],[Voornaam]],tblData[StijgendJN],"J")=MaxJr-MinJr</f>
        <v>0</v>
      </c>
    </row>
    <row r="581" spans="2:10" x14ac:dyDescent="0.3">
      <c r="B581">
        <v>2019</v>
      </c>
      <c r="C581" t="s">
        <v>595</v>
      </c>
      <c r="D581" t="s">
        <v>573</v>
      </c>
      <c r="E581">
        <v>29</v>
      </c>
      <c r="F581">
        <v>506</v>
      </c>
      <c r="G581">
        <f>LEN(tblData[[#This Row],[Voornaam]])</f>
        <v>5</v>
      </c>
      <c r="H581" t="str">
        <f>IF(LEFT(tblData[[#This Row],[Voornaam]])="Ö", "O",LEFT(tblData[[#This Row],[Voornaam]]))</f>
        <v>Y</v>
      </c>
      <c r="I5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81" t="b">
        <f>COUNTIFS(tblData[JM],tblData[[#This Row],[JM]],tblData[Voornaam],tblData[[#This Row],[Voornaam]],tblData[StijgendJN],"J")=MaxJr-MinJr</f>
        <v>0</v>
      </c>
    </row>
    <row r="582" spans="2:10" x14ac:dyDescent="0.3">
      <c r="B582">
        <v>2019</v>
      </c>
      <c r="C582" t="s">
        <v>595</v>
      </c>
      <c r="D582" t="s">
        <v>574</v>
      </c>
      <c r="E582">
        <v>52</v>
      </c>
      <c r="F582">
        <v>309</v>
      </c>
      <c r="G582">
        <f>LEN(tblData[[#This Row],[Voornaam]])</f>
        <v>6</v>
      </c>
      <c r="H582" t="str">
        <f>IF(LEFT(tblData[[#This Row],[Voornaam]])="Ö", "O",LEFT(tblData[[#This Row],[Voornaam]]))</f>
        <v>Y</v>
      </c>
      <c r="I5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82" t="b">
        <f>COUNTIFS(tblData[JM],tblData[[#This Row],[JM]],tblData[Voornaam],tblData[[#This Row],[Voornaam]],tblData[StijgendJN],"J")=MaxJr-MinJr</f>
        <v>0</v>
      </c>
    </row>
    <row r="583" spans="2:10" x14ac:dyDescent="0.3">
      <c r="B583">
        <v>2019</v>
      </c>
      <c r="C583" t="s">
        <v>595</v>
      </c>
      <c r="D583" t="s">
        <v>575</v>
      </c>
      <c r="E583">
        <v>31</v>
      </c>
      <c r="F583">
        <v>483</v>
      </c>
      <c r="G583">
        <f>LEN(tblData[[#This Row],[Voornaam]])</f>
        <v>4</v>
      </c>
      <c r="H583" t="str">
        <f>IF(LEFT(tblData[[#This Row],[Voornaam]])="Ö", "O",LEFT(tblData[[#This Row],[Voornaam]]))</f>
        <v>Y</v>
      </c>
      <c r="I5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83" t="b">
        <f>COUNTIFS(tblData[JM],tblData[[#This Row],[JM]],tblData[Voornaam],tblData[[#This Row],[Voornaam]],tblData[StijgendJN],"J")=MaxJr-MinJr</f>
        <v>0</v>
      </c>
    </row>
    <row r="584" spans="2:10" x14ac:dyDescent="0.3">
      <c r="B584">
        <v>2019</v>
      </c>
      <c r="C584" t="s">
        <v>595</v>
      </c>
      <c r="D584" t="s">
        <v>576</v>
      </c>
      <c r="E584">
        <v>28</v>
      </c>
      <c r="F584">
        <v>517</v>
      </c>
      <c r="G584">
        <f>LEN(tblData[[#This Row],[Voornaam]])</f>
        <v>6</v>
      </c>
      <c r="H584" t="str">
        <f>IF(LEFT(tblData[[#This Row],[Voornaam]])="Ö", "O",LEFT(tblData[[#This Row],[Voornaam]]))</f>
        <v>Y</v>
      </c>
      <c r="I5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84" t="b">
        <f>COUNTIFS(tblData[JM],tblData[[#This Row],[JM]],tblData[Voornaam],tblData[[#This Row],[Voornaam]],tblData[StijgendJN],"J")=MaxJr-MinJr</f>
        <v>0</v>
      </c>
    </row>
    <row r="585" spans="2:10" x14ac:dyDescent="0.3">
      <c r="B585">
        <v>2019</v>
      </c>
      <c r="C585" t="s">
        <v>595</v>
      </c>
      <c r="D585" t="s">
        <v>577</v>
      </c>
      <c r="E585">
        <v>101</v>
      </c>
      <c r="F585">
        <v>176</v>
      </c>
      <c r="G585">
        <f>LEN(tblData[[#This Row],[Voornaam]])</f>
        <v>7</v>
      </c>
      <c r="H585" t="str">
        <f>IF(LEFT(tblData[[#This Row],[Voornaam]])="Ö", "O",LEFT(tblData[[#This Row],[Voornaam]]))</f>
        <v>Y</v>
      </c>
      <c r="I5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85" t="b">
        <f>COUNTIFS(tblData[JM],tblData[[#This Row],[JM]],tblData[Voornaam],tblData[[#This Row],[Voornaam]],tblData[StijgendJN],"J")=MaxJr-MinJr</f>
        <v>0</v>
      </c>
    </row>
    <row r="586" spans="2:10" x14ac:dyDescent="0.3">
      <c r="B586">
        <v>2019</v>
      </c>
      <c r="C586" t="s">
        <v>595</v>
      </c>
      <c r="D586" t="s">
        <v>578</v>
      </c>
      <c r="E586">
        <v>102</v>
      </c>
      <c r="F586">
        <v>174</v>
      </c>
      <c r="G586">
        <f>LEN(tblData[[#This Row],[Voornaam]])</f>
        <v>5</v>
      </c>
      <c r="H586" t="str">
        <f>IF(LEFT(tblData[[#This Row],[Voornaam]])="Ö", "O",LEFT(tblData[[#This Row],[Voornaam]]))</f>
        <v>Y</v>
      </c>
      <c r="I5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86" t="b">
        <f>COUNTIFS(tblData[JM],tblData[[#This Row],[JM]],tblData[Voornaam],tblData[[#This Row],[Voornaam]],tblData[StijgendJN],"J")=MaxJr-MinJr</f>
        <v>0</v>
      </c>
    </row>
    <row r="587" spans="2:10" x14ac:dyDescent="0.3">
      <c r="B587">
        <v>2019</v>
      </c>
      <c r="C587" t="s">
        <v>595</v>
      </c>
      <c r="D587" t="s">
        <v>579</v>
      </c>
      <c r="E587">
        <v>35</v>
      </c>
      <c r="F587">
        <v>439</v>
      </c>
      <c r="G587">
        <f>LEN(tblData[[#This Row],[Voornaam]])</f>
        <v>4</v>
      </c>
      <c r="H587" t="str">
        <f>IF(LEFT(tblData[[#This Row],[Voornaam]])="Ö", "O",LEFT(tblData[[#This Row],[Voornaam]]))</f>
        <v>Y</v>
      </c>
      <c r="I5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87" t="b">
        <f>COUNTIFS(tblData[JM],tblData[[#This Row],[JM]],tblData[Voornaam],tblData[[#This Row],[Voornaam]],tblData[StijgendJN],"J")=MaxJr-MinJr</f>
        <v>0</v>
      </c>
    </row>
    <row r="588" spans="2:10" x14ac:dyDescent="0.3">
      <c r="B588">
        <v>2019</v>
      </c>
      <c r="C588" t="s">
        <v>595</v>
      </c>
      <c r="D588" t="s">
        <v>580</v>
      </c>
      <c r="E588">
        <v>33</v>
      </c>
      <c r="F588">
        <v>460</v>
      </c>
      <c r="G588">
        <f>LEN(tblData[[#This Row],[Voornaam]])</f>
        <v>4</v>
      </c>
      <c r="H588" t="str">
        <f>IF(LEFT(tblData[[#This Row],[Voornaam]])="Ö", "O",LEFT(tblData[[#This Row],[Voornaam]]))</f>
        <v>Z</v>
      </c>
      <c r="I5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88" t="b">
        <f>COUNTIFS(tblData[JM],tblData[[#This Row],[JM]],tblData[Voornaam],tblData[[#This Row],[Voornaam]],tblData[StijgendJN],"J")=MaxJr-MinJr</f>
        <v>0</v>
      </c>
    </row>
    <row r="589" spans="2:10" x14ac:dyDescent="0.3">
      <c r="B589">
        <v>2019</v>
      </c>
      <c r="C589" t="s">
        <v>595</v>
      </c>
      <c r="D589" t="s">
        <v>581</v>
      </c>
      <c r="E589">
        <v>60</v>
      </c>
      <c r="F589">
        <v>263</v>
      </c>
      <c r="G589">
        <f>LEN(tblData[[#This Row],[Voornaam]])</f>
        <v>7</v>
      </c>
      <c r="H589" t="str">
        <f>IF(LEFT(tblData[[#This Row],[Voornaam]])="Ö", "O",LEFT(tblData[[#This Row],[Voornaam]]))</f>
        <v>Z</v>
      </c>
      <c r="I5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89" t="b">
        <f>COUNTIFS(tblData[JM],tblData[[#This Row],[JM]],tblData[Voornaam],tblData[[#This Row],[Voornaam]],tblData[StijgendJN],"J")=MaxJr-MinJr</f>
        <v>0</v>
      </c>
    </row>
    <row r="590" spans="2:10" x14ac:dyDescent="0.3">
      <c r="B590">
        <v>2019</v>
      </c>
      <c r="C590" t="s">
        <v>595</v>
      </c>
      <c r="D590" t="s">
        <v>582</v>
      </c>
      <c r="E590">
        <v>81</v>
      </c>
      <c r="F590">
        <v>214</v>
      </c>
      <c r="G590">
        <f>LEN(tblData[[#This Row],[Voornaam]])</f>
        <v>4</v>
      </c>
      <c r="H590" t="str">
        <f>IF(LEFT(tblData[[#This Row],[Voornaam]])="Ö", "O",LEFT(tblData[[#This Row],[Voornaam]]))</f>
        <v>Z</v>
      </c>
      <c r="I5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90" t="b">
        <f>COUNTIFS(tblData[JM],tblData[[#This Row],[JM]],tblData[Voornaam],tblData[[#This Row],[Voornaam]],tblData[StijgendJN],"J")=MaxJr-MinJr</f>
        <v>0</v>
      </c>
    </row>
    <row r="591" spans="2:10" x14ac:dyDescent="0.3">
      <c r="B591">
        <v>2019</v>
      </c>
      <c r="C591" t="s">
        <v>595</v>
      </c>
      <c r="D591" t="s">
        <v>583</v>
      </c>
      <c r="E591">
        <v>213</v>
      </c>
      <c r="F591">
        <v>70</v>
      </c>
      <c r="G591">
        <f>LEN(tblData[[#This Row],[Voornaam]])</f>
        <v>4</v>
      </c>
      <c r="H591" t="str">
        <f>IF(LEFT(tblData[[#This Row],[Voornaam]])="Ö", "O",LEFT(tblData[[#This Row],[Voornaam]]))</f>
        <v>Z</v>
      </c>
      <c r="I5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91" t="b">
        <f>COUNTIFS(tblData[JM],tblData[[#This Row],[JM]],tblData[Voornaam],tblData[[#This Row],[Voornaam]],tblData[StijgendJN],"J")=MaxJr-MinJr</f>
        <v>1</v>
      </c>
    </row>
    <row r="592" spans="2:10" x14ac:dyDescent="0.3">
      <c r="B592">
        <v>2019</v>
      </c>
      <c r="C592" t="s">
        <v>595</v>
      </c>
      <c r="D592" t="s">
        <v>584</v>
      </c>
      <c r="E592">
        <v>34</v>
      </c>
      <c r="F592">
        <v>450</v>
      </c>
      <c r="G592">
        <f>LEN(tblData[[#This Row],[Voornaam]])</f>
        <v>3</v>
      </c>
      <c r="H592" t="str">
        <f>IF(LEFT(tblData[[#This Row],[Voornaam]])="Ö", "O",LEFT(tblData[[#This Row],[Voornaam]]))</f>
        <v>Z</v>
      </c>
      <c r="I5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92" t="b">
        <f>COUNTIFS(tblData[JM],tblData[[#This Row],[JM]],tblData[Voornaam],tblData[[#This Row],[Voornaam]],tblData[StijgendJN],"J")=MaxJr-MinJr</f>
        <v>0</v>
      </c>
    </row>
    <row r="593" spans="2:10" x14ac:dyDescent="0.3">
      <c r="B593">
        <v>2019</v>
      </c>
      <c r="C593" t="s">
        <v>595</v>
      </c>
      <c r="D593" t="s">
        <v>585</v>
      </c>
      <c r="E593">
        <v>35</v>
      </c>
      <c r="F593">
        <v>439</v>
      </c>
      <c r="G593">
        <f>LEN(tblData[[#This Row],[Voornaam]])</f>
        <v>3</v>
      </c>
      <c r="H593" t="str">
        <f>IF(LEFT(tblData[[#This Row],[Voornaam]])="Ö", "O",LEFT(tblData[[#This Row],[Voornaam]]))</f>
        <v>Z</v>
      </c>
      <c r="I5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93" t="b">
        <f>COUNTIFS(tblData[JM],tblData[[#This Row],[JM]],tblData[Voornaam],tblData[[#This Row],[Voornaam]],tblData[StijgendJN],"J")=MaxJr-MinJr</f>
        <v>0</v>
      </c>
    </row>
    <row r="594" spans="2:10" x14ac:dyDescent="0.3">
      <c r="B594">
        <v>2019</v>
      </c>
      <c r="C594" t="s">
        <v>595</v>
      </c>
      <c r="D594" t="s">
        <v>586</v>
      </c>
      <c r="E594">
        <v>38</v>
      </c>
      <c r="F594">
        <v>416</v>
      </c>
      <c r="G594">
        <f>LEN(tblData[[#This Row],[Voornaam]])</f>
        <v>4</v>
      </c>
      <c r="H594" t="str">
        <f>IF(LEFT(tblData[[#This Row],[Voornaam]])="Ö", "O",LEFT(tblData[[#This Row],[Voornaam]]))</f>
        <v>Z</v>
      </c>
      <c r="I5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94" t="b">
        <f>COUNTIFS(tblData[JM],tblData[[#This Row],[JM]],tblData[Voornaam],tblData[[#This Row],[Voornaam]],tblData[StijgendJN],"J")=MaxJr-MinJr</f>
        <v>0</v>
      </c>
    </row>
    <row r="595" spans="2:10" x14ac:dyDescent="0.3">
      <c r="B595">
        <v>2019</v>
      </c>
      <c r="C595" t="s">
        <v>595</v>
      </c>
      <c r="D595" t="s">
        <v>587</v>
      </c>
      <c r="E595">
        <v>45</v>
      </c>
      <c r="F595">
        <v>355</v>
      </c>
      <c r="G595">
        <f>LEN(tblData[[#This Row],[Voornaam]])</f>
        <v>4</v>
      </c>
      <c r="H595" t="str">
        <f>IF(LEFT(tblData[[#This Row],[Voornaam]])="Ö", "O",LEFT(tblData[[#This Row],[Voornaam]]))</f>
        <v>Z</v>
      </c>
      <c r="I5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95" t="b">
        <f>COUNTIFS(tblData[JM],tblData[[#This Row],[JM]],tblData[Voornaam],tblData[[#This Row],[Voornaam]],tblData[StijgendJN],"J")=MaxJr-MinJr</f>
        <v>0</v>
      </c>
    </row>
    <row r="596" spans="2:10" x14ac:dyDescent="0.3">
      <c r="B596">
        <v>2019</v>
      </c>
      <c r="C596" t="s">
        <v>1108</v>
      </c>
      <c r="D596" t="s">
        <v>598</v>
      </c>
      <c r="E596">
        <v>61</v>
      </c>
      <c r="F596">
        <v>228</v>
      </c>
      <c r="G596">
        <f>LEN(tblData[[#This Row],[Voornaam]])</f>
        <v>7</v>
      </c>
      <c r="H596" t="str">
        <f>IF(LEFT(tblData[[#This Row],[Voornaam]])="Ö", "O",LEFT(tblData[[#This Row],[Voornaam]]))</f>
        <v>A</v>
      </c>
      <c r="I5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96" t="b">
        <f>COUNTIFS(tblData[JM],tblData[[#This Row],[JM]],tblData[Voornaam],tblData[[#This Row],[Voornaam]],tblData[StijgendJN],"J")=MaxJr-MinJr</f>
        <v>0</v>
      </c>
    </row>
    <row r="597" spans="2:10" x14ac:dyDescent="0.3">
      <c r="B597">
        <v>2019</v>
      </c>
      <c r="C597" t="s">
        <v>1108</v>
      </c>
      <c r="D597" t="s">
        <v>599</v>
      </c>
      <c r="E597">
        <v>28</v>
      </c>
      <c r="F597">
        <v>460</v>
      </c>
      <c r="G597">
        <f>LEN(tblData[[#This Row],[Voornaam]])</f>
        <v>6</v>
      </c>
      <c r="H597" t="str">
        <f>IF(LEFT(tblData[[#This Row],[Voornaam]])="Ö", "O",LEFT(tblData[[#This Row],[Voornaam]]))</f>
        <v>A</v>
      </c>
      <c r="I5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97" t="b">
        <f>COUNTIFS(tblData[JM],tblData[[#This Row],[JM]],tblData[Voornaam],tblData[[#This Row],[Voornaam]],tblData[StijgendJN],"J")=MaxJr-MinJr</f>
        <v>1</v>
      </c>
    </row>
    <row r="598" spans="2:10" x14ac:dyDescent="0.3">
      <c r="B598">
        <v>2019</v>
      </c>
      <c r="C598" t="s">
        <v>1108</v>
      </c>
      <c r="D598" t="s">
        <v>600</v>
      </c>
      <c r="E598">
        <v>36</v>
      </c>
      <c r="F598">
        <v>356</v>
      </c>
      <c r="G598">
        <f>LEN(tblData[[#This Row],[Voornaam]])</f>
        <v>4</v>
      </c>
      <c r="H598" t="str">
        <f>IF(LEFT(tblData[[#This Row],[Voornaam]])="Ö", "O",LEFT(tblData[[#This Row],[Voornaam]]))</f>
        <v>A</v>
      </c>
      <c r="I5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598" t="b">
        <f>COUNTIFS(tblData[JM],tblData[[#This Row],[JM]],tblData[Voornaam],tblData[[#This Row],[Voornaam]],tblData[StijgendJN],"J")=MaxJr-MinJr</f>
        <v>0</v>
      </c>
    </row>
    <row r="599" spans="2:10" x14ac:dyDescent="0.3">
      <c r="B599">
        <v>2019</v>
      </c>
      <c r="C599" t="s">
        <v>1108</v>
      </c>
      <c r="D599" t="s">
        <v>601</v>
      </c>
      <c r="E599">
        <v>44</v>
      </c>
      <c r="F599">
        <v>307</v>
      </c>
      <c r="G599">
        <f>LEN(tblData[[#This Row],[Voornaam]])</f>
        <v>7</v>
      </c>
      <c r="H599" t="str">
        <f>IF(LEFT(tblData[[#This Row],[Voornaam]])="Ö", "O",LEFT(tblData[[#This Row],[Voornaam]]))</f>
        <v>A</v>
      </c>
      <c r="I5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599" t="b">
        <f>COUNTIFS(tblData[JM],tblData[[#This Row],[JM]],tblData[Voornaam],tblData[[#This Row],[Voornaam]],tblData[StijgendJN],"J")=MaxJr-MinJr</f>
        <v>0</v>
      </c>
    </row>
    <row r="600" spans="2:10" x14ac:dyDescent="0.3">
      <c r="B600">
        <v>2019</v>
      </c>
      <c r="C600" t="s">
        <v>1108</v>
      </c>
      <c r="D600" t="s">
        <v>602</v>
      </c>
      <c r="E600">
        <v>34</v>
      </c>
      <c r="F600">
        <v>378</v>
      </c>
      <c r="G600">
        <f>LEN(tblData[[#This Row],[Voornaam]])</f>
        <v>3</v>
      </c>
      <c r="H600" t="str">
        <f>IF(LEFT(tblData[[#This Row],[Voornaam]])="Ö", "O",LEFT(tblData[[#This Row],[Voornaam]]))</f>
        <v>A</v>
      </c>
      <c r="I6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00" t="b">
        <f>COUNTIFS(tblData[JM],tblData[[#This Row],[JM]],tblData[Voornaam],tblData[[#This Row],[Voornaam]],tblData[StijgendJN],"J")=MaxJr-MinJr</f>
        <v>0</v>
      </c>
    </row>
    <row r="601" spans="2:10" x14ac:dyDescent="0.3">
      <c r="B601">
        <v>2019</v>
      </c>
      <c r="C601" t="s">
        <v>1108</v>
      </c>
      <c r="D601" t="s">
        <v>603</v>
      </c>
      <c r="E601">
        <v>59</v>
      </c>
      <c r="F601">
        <v>234</v>
      </c>
      <c r="G601">
        <f>LEN(tblData[[#This Row],[Voornaam]])</f>
        <v>7</v>
      </c>
      <c r="H601" t="str">
        <f>IF(LEFT(tblData[[#This Row],[Voornaam]])="Ö", "O",LEFT(tblData[[#This Row],[Voornaam]]))</f>
        <v>A</v>
      </c>
      <c r="I6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01" t="b">
        <f>COUNTIFS(tblData[JM],tblData[[#This Row],[JM]],tblData[Voornaam],tblData[[#This Row],[Voornaam]],tblData[StijgendJN],"J")=MaxJr-MinJr</f>
        <v>0</v>
      </c>
    </row>
    <row r="602" spans="2:10" x14ac:dyDescent="0.3">
      <c r="B602">
        <v>2019</v>
      </c>
      <c r="C602" t="s">
        <v>1108</v>
      </c>
      <c r="D602" t="s">
        <v>604</v>
      </c>
      <c r="E602">
        <v>77</v>
      </c>
      <c r="F602">
        <v>190</v>
      </c>
      <c r="G602">
        <f>LEN(tblData[[#This Row],[Voornaam]])</f>
        <v>5</v>
      </c>
      <c r="H602" t="str">
        <f>IF(LEFT(tblData[[#This Row],[Voornaam]])="Ö", "O",LEFT(tblData[[#This Row],[Voornaam]]))</f>
        <v>A</v>
      </c>
      <c r="I6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02" t="b">
        <f>COUNTIFS(tblData[JM],tblData[[#This Row],[JM]],tblData[Voornaam],tblData[[#This Row],[Voornaam]],tblData[StijgendJN],"J")=MaxJr-MinJr</f>
        <v>0</v>
      </c>
    </row>
    <row r="603" spans="2:10" x14ac:dyDescent="0.3">
      <c r="B603">
        <v>2019</v>
      </c>
      <c r="C603" t="s">
        <v>1108</v>
      </c>
      <c r="D603" t="s">
        <v>605</v>
      </c>
      <c r="E603">
        <v>37</v>
      </c>
      <c r="F603">
        <v>346</v>
      </c>
      <c r="G603">
        <f>LEN(tblData[[#This Row],[Voornaam]])</f>
        <v>5</v>
      </c>
      <c r="H603" t="str">
        <f>IF(LEFT(tblData[[#This Row],[Voornaam]])="Ö", "O",LEFT(tblData[[#This Row],[Voornaam]]))</f>
        <v>A</v>
      </c>
      <c r="I6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03" t="b">
        <f>COUNTIFS(tblData[JM],tblData[[#This Row],[JM]],tblData[Voornaam],tblData[[#This Row],[Voornaam]],tblData[StijgendJN],"J")=MaxJr-MinJr</f>
        <v>0</v>
      </c>
    </row>
    <row r="604" spans="2:10" x14ac:dyDescent="0.3">
      <c r="B604">
        <v>2019</v>
      </c>
      <c r="C604" t="s">
        <v>1108</v>
      </c>
      <c r="D604" t="s">
        <v>606</v>
      </c>
      <c r="E604">
        <v>30</v>
      </c>
      <c r="F604">
        <v>429</v>
      </c>
      <c r="G604">
        <f>LEN(tblData[[#This Row],[Voornaam]])</f>
        <v>9</v>
      </c>
      <c r="H604" t="str">
        <f>IF(LEFT(tblData[[#This Row],[Voornaam]])="Ö", "O",LEFT(tblData[[#This Row],[Voornaam]]))</f>
        <v>A</v>
      </c>
      <c r="I6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04" t="b">
        <f>COUNTIFS(tblData[JM],tblData[[#This Row],[JM]],tblData[Voornaam],tblData[[#This Row],[Voornaam]],tblData[StijgendJN],"J")=MaxJr-MinJr</f>
        <v>0</v>
      </c>
    </row>
    <row r="605" spans="2:10" x14ac:dyDescent="0.3">
      <c r="B605">
        <v>2019</v>
      </c>
      <c r="C605" t="s">
        <v>1108</v>
      </c>
      <c r="D605" t="s">
        <v>607</v>
      </c>
      <c r="E605">
        <v>32</v>
      </c>
      <c r="F605">
        <v>407</v>
      </c>
      <c r="G605">
        <f>LEN(tblData[[#This Row],[Voornaam]])</f>
        <v>6</v>
      </c>
      <c r="H605" t="str">
        <f>IF(LEFT(tblData[[#This Row],[Voornaam]])="Ö", "O",LEFT(tblData[[#This Row],[Voornaam]]))</f>
        <v>A</v>
      </c>
      <c r="I6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05" t="b">
        <f>COUNTIFS(tblData[JM],tblData[[#This Row],[JM]],tblData[Voornaam],tblData[[#This Row],[Voornaam]],tblData[StijgendJN],"J")=MaxJr-MinJr</f>
        <v>0</v>
      </c>
    </row>
    <row r="606" spans="2:10" x14ac:dyDescent="0.3">
      <c r="B606">
        <v>2019</v>
      </c>
      <c r="C606" t="s">
        <v>1108</v>
      </c>
      <c r="D606" t="s">
        <v>608</v>
      </c>
      <c r="E606">
        <v>50</v>
      </c>
      <c r="F606">
        <v>276</v>
      </c>
      <c r="G606">
        <f>LEN(tblData[[#This Row],[Voornaam]])</f>
        <v>5</v>
      </c>
      <c r="H606" t="str">
        <f>IF(LEFT(tblData[[#This Row],[Voornaam]])="Ö", "O",LEFT(tblData[[#This Row],[Voornaam]]))</f>
        <v>A</v>
      </c>
      <c r="I6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06" t="b">
        <f>COUNTIFS(tblData[JM],tblData[[#This Row],[JM]],tblData[Voornaam],tblData[[#This Row],[Voornaam]],tblData[StijgendJN],"J")=MaxJr-MinJr</f>
        <v>0</v>
      </c>
    </row>
    <row r="607" spans="2:10" x14ac:dyDescent="0.3">
      <c r="B607">
        <v>2019</v>
      </c>
      <c r="C607" t="s">
        <v>1108</v>
      </c>
      <c r="D607" t="s">
        <v>609</v>
      </c>
      <c r="E607">
        <v>63</v>
      </c>
      <c r="F607">
        <v>224</v>
      </c>
      <c r="G607">
        <f>LEN(tblData[[#This Row],[Voornaam]])</f>
        <v>6</v>
      </c>
      <c r="H607" t="str">
        <f>IF(LEFT(tblData[[#This Row],[Voornaam]])="Ö", "O",LEFT(tblData[[#This Row],[Voornaam]]))</f>
        <v>A</v>
      </c>
      <c r="I6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07" t="b">
        <f>COUNTIFS(tblData[JM],tblData[[#This Row],[JM]],tblData[Voornaam],tblData[[#This Row],[Voornaam]],tblData[StijgendJN],"J")=MaxJr-MinJr</f>
        <v>0</v>
      </c>
    </row>
    <row r="608" spans="2:10" x14ac:dyDescent="0.3">
      <c r="B608">
        <v>2019</v>
      </c>
      <c r="C608" t="s">
        <v>1108</v>
      </c>
      <c r="D608" t="s">
        <v>610</v>
      </c>
      <c r="E608">
        <v>107</v>
      </c>
      <c r="F608">
        <v>141</v>
      </c>
      <c r="G608">
        <f>LEN(tblData[[#This Row],[Voornaam]])</f>
        <v>5</v>
      </c>
      <c r="H608" t="str">
        <f>IF(LEFT(tblData[[#This Row],[Voornaam]])="Ö", "O",LEFT(tblData[[#This Row],[Voornaam]]))</f>
        <v>A</v>
      </c>
      <c r="I6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08" t="b">
        <f>COUNTIFS(tblData[JM],tblData[[#This Row],[JM]],tblData[Voornaam],tblData[[#This Row],[Voornaam]],tblData[StijgendJN],"J")=MaxJr-MinJr</f>
        <v>1</v>
      </c>
    </row>
    <row r="609" spans="2:10" x14ac:dyDescent="0.3">
      <c r="B609">
        <v>2019</v>
      </c>
      <c r="C609" t="s">
        <v>1108</v>
      </c>
      <c r="D609" t="s">
        <v>611</v>
      </c>
      <c r="E609">
        <v>26</v>
      </c>
      <c r="F609">
        <v>494</v>
      </c>
      <c r="G609">
        <f>LEN(tblData[[#This Row],[Voornaam]])</f>
        <v>5</v>
      </c>
      <c r="H609" t="str">
        <f>IF(LEFT(tblData[[#This Row],[Voornaam]])="Ö", "O",LEFT(tblData[[#This Row],[Voornaam]]))</f>
        <v>A</v>
      </c>
      <c r="I6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09" t="b">
        <f>COUNTIFS(tblData[JM],tblData[[#This Row],[JM]],tblData[Voornaam],tblData[[#This Row],[Voornaam]],tblData[StijgendJN],"J")=MaxJr-MinJr</f>
        <v>0</v>
      </c>
    </row>
    <row r="610" spans="2:10" x14ac:dyDescent="0.3">
      <c r="B610">
        <v>2019</v>
      </c>
      <c r="C610" t="s">
        <v>1108</v>
      </c>
      <c r="D610" t="s">
        <v>612</v>
      </c>
      <c r="E610">
        <v>26</v>
      </c>
      <c r="F610">
        <v>494</v>
      </c>
      <c r="G610">
        <f>LEN(tblData[[#This Row],[Voornaam]])</f>
        <v>5</v>
      </c>
      <c r="H610" t="str">
        <f>IF(LEFT(tblData[[#This Row],[Voornaam]])="Ö", "O",LEFT(tblData[[#This Row],[Voornaam]]))</f>
        <v>A</v>
      </c>
      <c r="I6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10" t="b">
        <f>COUNTIFS(tblData[JM],tblData[[#This Row],[JM]],tblData[Voornaam],tblData[[#This Row],[Voornaam]],tblData[StijgendJN],"J")=MaxJr-MinJr</f>
        <v>0</v>
      </c>
    </row>
    <row r="611" spans="2:10" x14ac:dyDescent="0.3">
      <c r="B611">
        <v>2019</v>
      </c>
      <c r="C611" t="s">
        <v>1108</v>
      </c>
      <c r="D611" t="s">
        <v>613</v>
      </c>
      <c r="E611">
        <v>37</v>
      </c>
      <c r="F611">
        <v>346</v>
      </c>
      <c r="G611">
        <f>LEN(tblData[[#This Row],[Voornaam]])</f>
        <v>6</v>
      </c>
      <c r="H611" t="str">
        <f>IF(LEFT(tblData[[#This Row],[Voornaam]])="Ö", "O",LEFT(tblData[[#This Row],[Voornaam]]))</f>
        <v>A</v>
      </c>
      <c r="I6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11" t="b">
        <f>COUNTIFS(tblData[JM],tblData[[#This Row],[JM]],tblData[Voornaam],tblData[[#This Row],[Voornaam]],tblData[StijgendJN],"J")=MaxJr-MinJr</f>
        <v>0</v>
      </c>
    </row>
    <row r="612" spans="2:10" x14ac:dyDescent="0.3">
      <c r="B612">
        <v>2019</v>
      </c>
      <c r="C612" t="s">
        <v>1108</v>
      </c>
      <c r="D612" t="s">
        <v>614</v>
      </c>
      <c r="E612">
        <v>26</v>
      </c>
      <c r="F612">
        <v>494</v>
      </c>
      <c r="G612">
        <f>LEN(tblData[[#This Row],[Voornaam]])</f>
        <v>4</v>
      </c>
      <c r="H612" t="str">
        <f>IF(LEFT(tblData[[#This Row],[Voornaam]])="Ö", "O",LEFT(tblData[[#This Row],[Voornaam]]))</f>
        <v>A</v>
      </c>
      <c r="I6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12" t="b">
        <f>COUNTIFS(tblData[JM],tblData[[#This Row],[JM]],tblData[Voornaam],tblData[[#This Row],[Voornaam]],tblData[StijgendJN],"J")=MaxJr-MinJr</f>
        <v>0</v>
      </c>
    </row>
    <row r="613" spans="2:10" x14ac:dyDescent="0.3">
      <c r="B613">
        <v>2019</v>
      </c>
      <c r="C613" t="s">
        <v>1108</v>
      </c>
      <c r="D613" t="s">
        <v>615</v>
      </c>
      <c r="E613">
        <v>44</v>
      </c>
      <c r="F613">
        <v>307</v>
      </c>
      <c r="G613">
        <f>LEN(tblData[[#This Row],[Voornaam]])</f>
        <v>4</v>
      </c>
      <c r="H613" t="str">
        <f>IF(LEFT(tblData[[#This Row],[Voornaam]])="Ö", "O",LEFT(tblData[[#This Row],[Voornaam]]))</f>
        <v>A</v>
      </c>
      <c r="I6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13" t="b">
        <f>COUNTIFS(tblData[JM],tblData[[#This Row],[JM]],tblData[Voornaam],tblData[[#This Row],[Voornaam]],tblData[StijgendJN],"J")=MaxJr-MinJr</f>
        <v>0</v>
      </c>
    </row>
    <row r="614" spans="2:10" x14ac:dyDescent="0.3">
      <c r="B614">
        <v>2019</v>
      </c>
      <c r="C614" t="s">
        <v>1108</v>
      </c>
      <c r="D614" t="s">
        <v>616</v>
      </c>
      <c r="E614">
        <v>47</v>
      </c>
      <c r="F614">
        <v>294</v>
      </c>
      <c r="G614">
        <f>LEN(tblData[[#This Row],[Voornaam]])</f>
        <v>6</v>
      </c>
      <c r="H614" t="str">
        <f>IF(LEFT(tblData[[#This Row],[Voornaam]])="Ö", "O",LEFT(tblData[[#This Row],[Voornaam]]))</f>
        <v>A</v>
      </c>
      <c r="I6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14" t="b">
        <f>COUNTIFS(tblData[JM],tblData[[#This Row],[JM]],tblData[Voornaam],tblData[[#This Row],[Voornaam]],tblData[StijgendJN],"J")=MaxJr-MinJr</f>
        <v>0</v>
      </c>
    </row>
    <row r="615" spans="2:10" x14ac:dyDescent="0.3">
      <c r="B615">
        <v>2019</v>
      </c>
      <c r="C615" t="s">
        <v>1108</v>
      </c>
      <c r="D615" t="s">
        <v>617</v>
      </c>
      <c r="E615">
        <v>34</v>
      </c>
      <c r="F615">
        <v>378</v>
      </c>
      <c r="G615">
        <f>LEN(tblData[[#This Row],[Voornaam]])</f>
        <v>6</v>
      </c>
      <c r="H615" t="str">
        <f>IF(LEFT(tblData[[#This Row],[Voornaam]])="Ö", "O",LEFT(tblData[[#This Row],[Voornaam]]))</f>
        <v>A</v>
      </c>
      <c r="I6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15" t="b">
        <f>COUNTIFS(tblData[JM],tblData[[#This Row],[JM]],tblData[Voornaam],tblData[[#This Row],[Voornaam]],tblData[StijgendJN],"J")=MaxJr-MinJr</f>
        <v>0</v>
      </c>
    </row>
    <row r="616" spans="2:10" x14ac:dyDescent="0.3">
      <c r="B616">
        <v>2019</v>
      </c>
      <c r="C616" t="s">
        <v>1108</v>
      </c>
      <c r="D616" t="s">
        <v>618</v>
      </c>
      <c r="E616">
        <v>30</v>
      </c>
      <c r="F616">
        <v>429</v>
      </c>
      <c r="G616">
        <f>LEN(tblData[[#This Row],[Voornaam]])</f>
        <v>5</v>
      </c>
      <c r="H616" t="str">
        <f>IF(LEFT(tblData[[#This Row],[Voornaam]])="Ö", "O",LEFT(tblData[[#This Row],[Voornaam]]))</f>
        <v>A</v>
      </c>
      <c r="I6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16" t="b">
        <f>COUNTIFS(tblData[JM],tblData[[#This Row],[JM]],tblData[Voornaam],tblData[[#This Row],[Voornaam]],tblData[StijgendJN],"J")=MaxJr-MinJr</f>
        <v>0</v>
      </c>
    </row>
    <row r="617" spans="2:10" x14ac:dyDescent="0.3">
      <c r="B617">
        <v>2019</v>
      </c>
      <c r="C617" t="s">
        <v>1108</v>
      </c>
      <c r="D617" t="s">
        <v>619</v>
      </c>
      <c r="E617">
        <v>34</v>
      </c>
      <c r="F617">
        <v>378</v>
      </c>
      <c r="G617">
        <f>LEN(tblData[[#This Row],[Voornaam]])</f>
        <v>5</v>
      </c>
      <c r="H617" t="str">
        <f>IF(LEFT(tblData[[#This Row],[Voornaam]])="Ö", "O",LEFT(tblData[[#This Row],[Voornaam]]))</f>
        <v>A</v>
      </c>
      <c r="I6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17" t="b">
        <f>COUNTIFS(tblData[JM],tblData[[#This Row],[JM]],tblData[Voornaam],tblData[[#This Row],[Voornaam]],tblData[StijgendJN],"J")=MaxJr-MinJr</f>
        <v>0</v>
      </c>
    </row>
    <row r="618" spans="2:10" x14ac:dyDescent="0.3">
      <c r="B618">
        <v>2019</v>
      </c>
      <c r="C618" t="s">
        <v>1108</v>
      </c>
      <c r="D618" t="s">
        <v>620</v>
      </c>
      <c r="E618">
        <v>184</v>
      </c>
      <c r="F618">
        <v>67</v>
      </c>
      <c r="G618">
        <f>LEN(tblData[[#This Row],[Voornaam]])</f>
        <v>5</v>
      </c>
      <c r="H618" t="str">
        <f>IF(LEFT(tblData[[#This Row],[Voornaam]])="Ö", "O",LEFT(tblData[[#This Row],[Voornaam]]))</f>
        <v>A</v>
      </c>
      <c r="I6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18" t="b">
        <f>COUNTIFS(tblData[JM],tblData[[#This Row],[JM]],tblData[Voornaam],tblData[[#This Row],[Voornaam]],tblData[StijgendJN],"J")=MaxJr-MinJr</f>
        <v>0</v>
      </c>
    </row>
    <row r="619" spans="2:10" x14ac:dyDescent="0.3">
      <c r="B619">
        <v>2019</v>
      </c>
      <c r="C619" t="s">
        <v>1108</v>
      </c>
      <c r="D619" t="s">
        <v>621</v>
      </c>
      <c r="E619">
        <v>75</v>
      </c>
      <c r="F619">
        <v>194</v>
      </c>
      <c r="G619">
        <f>LEN(tblData[[#This Row],[Voornaam]])</f>
        <v>6</v>
      </c>
      <c r="H619" t="str">
        <f>IF(LEFT(tblData[[#This Row],[Voornaam]])="Ö", "O",LEFT(tblData[[#This Row],[Voornaam]]))</f>
        <v>A</v>
      </c>
      <c r="I6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19" t="b">
        <f>COUNTIFS(tblData[JM],tblData[[#This Row],[JM]],tblData[Voornaam],tblData[[#This Row],[Voornaam]],tblData[StijgendJN],"J")=MaxJr-MinJr</f>
        <v>0</v>
      </c>
    </row>
    <row r="620" spans="2:10" x14ac:dyDescent="0.3">
      <c r="B620">
        <v>2019</v>
      </c>
      <c r="C620" t="s">
        <v>1108</v>
      </c>
      <c r="D620" t="s">
        <v>622</v>
      </c>
      <c r="E620">
        <v>33</v>
      </c>
      <c r="F620">
        <v>392</v>
      </c>
      <c r="G620">
        <f>LEN(tblData[[#This Row],[Voornaam]])</f>
        <v>6</v>
      </c>
      <c r="H620" t="str">
        <f>IF(LEFT(tblData[[#This Row],[Voornaam]])="Ö", "O",LEFT(tblData[[#This Row],[Voornaam]]))</f>
        <v>A</v>
      </c>
      <c r="I6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20" t="b">
        <f>COUNTIFS(tblData[JM],tblData[[#This Row],[JM]],tblData[Voornaam],tblData[[#This Row],[Voornaam]],tblData[StijgendJN],"J")=MaxJr-MinJr</f>
        <v>0</v>
      </c>
    </row>
    <row r="621" spans="2:10" x14ac:dyDescent="0.3">
      <c r="B621">
        <v>2019</v>
      </c>
      <c r="C621" t="s">
        <v>1108</v>
      </c>
      <c r="D621" t="s">
        <v>623</v>
      </c>
      <c r="E621">
        <v>60</v>
      </c>
      <c r="F621">
        <v>230</v>
      </c>
      <c r="G621">
        <f>LEN(tblData[[#This Row],[Voornaam]])</f>
        <v>5</v>
      </c>
      <c r="H621" t="str">
        <f>IF(LEFT(tblData[[#This Row],[Voornaam]])="Ö", "O",LEFT(tblData[[#This Row],[Voornaam]]))</f>
        <v>A</v>
      </c>
      <c r="I6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21" t="b">
        <f>COUNTIFS(tblData[JM],tblData[[#This Row],[JM]],tblData[Voornaam],tblData[[#This Row],[Voornaam]],tblData[StijgendJN],"J")=MaxJr-MinJr</f>
        <v>0</v>
      </c>
    </row>
    <row r="622" spans="2:10" x14ac:dyDescent="0.3">
      <c r="B622">
        <v>2019</v>
      </c>
      <c r="C622" t="s">
        <v>1108</v>
      </c>
      <c r="D622" t="s">
        <v>624</v>
      </c>
      <c r="E622">
        <v>176</v>
      </c>
      <c r="F622">
        <v>76</v>
      </c>
      <c r="G622">
        <f>LEN(tblData[[#This Row],[Voornaam]])</f>
        <v>5</v>
      </c>
      <c r="H622" t="str">
        <f>IF(LEFT(tblData[[#This Row],[Voornaam]])="Ö", "O",LEFT(tblData[[#This Row],[Voornaam]]))</f>
        <v>A</v>
      </c>
      <c r="I6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22" t="b">
        <f>COUNTIFS(tblData[JM],tblData[[#This Row],[JM]],tblData[Voornaam],tblData[[#This Row],[Voornaam]],tblData[StijgendJN],"J")=MaxJr-MinJr</f>
        <v>0</v>
      </c>
    </row>
    <row r="623" spans="2:10" x14ac:dyDescent="0.3">
      <c r="B623">
        <v>2019</v>
      </c>
      <c r="C623" t="s">
        <v>1108</v>
      </c>
      <c r="D623" t="s">
        <v>625</v>
      </c>
      <c r="E623">
        <v>257</v>
      </c>
      <c r="F623">
        <v>47</v>
      </c>
      <c r="G623">
        <f>LEN(tblData[[#This Row],[Voornaam]])</f>
        <v>3</v>
      </c>
      <c r="H623" t="str">
        <f>IF(LEFT(tblData[[#This Row],[Voornaam]])="Ö", "O",LEFT(tblData[[#This Row],[Voornaam]]))</f>
        <v>A</v>
      </c>
      <c r="I6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23" t="b">
        <f>COUNTIFS(tblData[JM],tblData[[#This Row],[JM]],tblData[Voornaam],tblData[[#This Row],[Voornaam]],tblData[StijgendJN],"J")=MaxJr-MinJr</f>
        <v>0</v>
      </c>
    </row>
    <row r="624" spans="2:10" x14ac:dyDescent="0.3">
      <c r="B624">
        <v>2019</v>
      </c>
      <c r="C624" t="s">
        <v>1108</v>
      </c>
      <c r="D624" t="s">
        <v>626</v>
      </c>
      <c r="E624">
        <v>110</v>
      </c>
      <c r="F624">
        <v>137</v>
      </c>
      <c r="G624">
        <f>LEN(tblData[[#This Row],[Voornaam]])</f>
        <v>6</v>
      </c>
      <c r="H624" t="str">
        <f>IF(LEFT(tblData[[#This Row],[Voornaam]])="Ö", "O",LEFT(tblData[[#This Row],[Voornaam]]))</f>
        <v>A</v>
      </c>
      <c r="I6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24" t="b">
        <f>COUNTIFS(tblData[JM],tblData[[#This Row],[JM]],tblData[Voornaam],tblData[[#This Row],[Voornaam]],tblData[StijgendJN],"J")=MaxJr-MinJr</f>
        <v>0</v>
      </c>
    </row>
    <row r="625" spans="2:10" x14ac:dyDescent="0.3">
      <c r="B625">
        <v>2019</v>
      </c>
      <c r="C625" t="s">
        <v>1108</v>
      </c>
      <c r="D625" t="s">
        <v>627</v>
      </c>
      <c r="E625">
        <v>44</v>
      </c>
      <c r="F625">
        <v>307</v>
      </c>
      <c r="G625">
        <f>LEN(tblData[[#This Row],[Voornaam]])</f>
        <v>8</v>
      </c>
      <c r="H625" t="str">
        <f>IF(LEFT(tblData[[#This Row],[Voornaam]])="Ö", "O",LEFT(tblData[[#This Row],[Voornaam]]))</f>
        <v>A</v>
      </c>
      <c r="I6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25" t="b">
        <f>COUNTIFS(tblData[JM],tblData[[#This Row],[JM]],tblData[Voornaam],tblData[[#This Row],[Voornaam]],tblData[StijgendJN],"J")=MaxJr-MinJr</f>
        <v>0</v>
      </c>
    </row>
    <row r="626" spans="2:10" x14ac:dyDescent="0.3">
      <c r="B626">
        <v>2019</v>
      </c>
      <c r="C626" t="s">
        <v>1108</v>
      </c>
      <c r="D626" t="s">
        <v>628</v>
      </c>
      <c r="E626">
        <v>586</v>
      </c>
      <c r="F626">
        <v>8</v>
      </c>
      <c r="G626">
        <f>LEN(tblData[[#This Row],[Voornaam]])</f>
        <v>4</v>
      </c>
      <c r="H626" t="str">
        <f>IF(LEFT(tblData[[#This Row],[Voornaam]])="Ö", "O",LEFT(tblData[[#This Row],[Voornaam]]))</f>
        <v>A</v>
      </c>
      <c r="I6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26" t="b">
        <f>COUNTIFS(tblData[JM],tblData[[#This Row],[JM]],tblData[Voornaam],tblData[[#This Row],[Voornaam]],tblData[StijgendJN],"J")=MaxJr-MinJr</f>
        <v>0</v>
      </c>
    </row>
    <row r="627" spans="2:10" x14ac:dyDescent="0.3">
      <c r="B627">
        <v>2019</v>
      </c>
      <c r="C627" t="s">
        <v>1108</v>
      </c>
      <c r="D627" t="s">
        <v>629</v>
      </c>
      <c r="E627">
        <v>30</v>
      </c>
      <c r="F627">
        <v>429</v>
      </c>
      <c r="G627">
        <f>LEN(tblData[[#This Row],[Voornaam]])</f>
        <v>7</v>
      </c>
      <c r="H627" t="str">
        <f>IF(LEFT(tblData[[#This Row],[Voornaam]])="Ö", "O",LEFT(tblData[[#This Row],[Voornaam]]))</f>
        <v>A</v>
      </c>
      <c r="I6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27" t="b">
        <f>COUNTIFS(tblData[JM],tblData[[#This Row],[JM]],tblData[Voornaam],tblData[[#This Row],[Voornaam]],tblData[StijgendJN],"J")=MaxJr-MinJr</f>
        <v>0</v>
      </c>
    </row>
    <row r="628" spans="2:10" x14ac:dyDescent="0.3">
      <c r="B628">
        <v>2019</v>
      </c>
      <c r="C628" t="s">
        <v>1108</v>
      </c>
      <c r="D628" t="s">
        <v>630</v>
      </c>
      <c r="E628">
        <v>197</v>
      </c>
      <c r="F628">
        <v>63</v>
      </c>
      <c r="G628">
        <f>LEN(tblData[[#This Row],[Voornaam]])</f>
        <v>4</v>
      </c>
      <c r="H628" t="str">
        <f>IF(LEFT(tblData[[#This Row],[Voornaam]])="Ö", "O",LEFT(tblData[[#This Row],[Voornaam]]))</f>
        <v>A</v>
      </c>
      <c r="I6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28" t="b">
        <f>COUNTIFS(tblData[JM],tblData[[#This Row],[JM]],tblData[Voornaam],tblData[[#This Row],[Voornaam]],tblData[StijgendJN],"J")=MaxJr-MinJr</f>
        <v>0</v>
      </c>
    </row>
    <row r="629" spans="2:10" x14ac:dyDescent="0.3">
      <c r="B629">
        <v>2019</v>
      </c>
      <c r="C629" t="s">
        <v>1108</v>
      </c>
      <c r="D629" t="s">
        <v>631</v>
      </c>
      <c r="E629">
        <v>31</v>
      </c>
      <c r="F629">
        <v>419</v>
      </c>
      <c r="G629">
        <f>LEN(tblData[[#This Row],[Voornaam]])</f>
        <v>8</v>
      </c>
      <c r="H629" t="str">
        <f>IF(LEFT(tblData[[#This Row],[Voornaam]])="Ö", "O",LEFT(tblData[[#This Row],[Voornaam]]))</f>
        <v>A</v>
      </c>
      <c r="I6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29" t="b">
        <f>COUNTIFS(tblData[JM],tblData[[#This Row],[JM]],tblData[Voornaam],tblData[[#This Row],[Voornaam]],tblData[StijgendJN],"J")=MaxJr-MinJr</f>
        <v>0</v>
      </c>
    </row>
    <row r="630" spans="2:10" x14ac:dyDescent="0.3">
      <c r="B630">
        <v>2019</v>
      </c>
      <c r="C630" t="s">
        <v>1108</v>
      </c>
      <c r="D630" t="s">
        <v>632</v>
      </c>
      <c r="E630">
        <v>109</v>
      </c>
      <c r="F630">
        <v>138</v>
      </c>
      <c r="G630">
        <f>LEN(tblData[[#This Row],[Voornaam]])</f>
        <v>5</v>
      </c>
      <c r="H630" t="str">
        <f>IF(LEFT(tblData[[#This Row],[Voornaam]])="Ö", "O",LEFT(tblData[[#This Row],[Voornaam]]))</f>
        <v>A</v>
      </c>
      <c r="I6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30" t="b">
        <f>COUNTIFS(tblData[JM],tblData[[#This Row],[JM]],tblData[Voornaam],tblData[[#This Row],[Voornaam]],tblData[StijgendJN],"J")=MaxJr-MinJr</f>
        <v>0</v>
      </c>
    </row>
    <row r="631" spans="2:10" x14ac:dyDescent="0.3">
      <c r="B631">
        <v>2019</v>
      </c>
      <c r="C631" t="s">
        <v>1108</v>
      </c>
      <c r="D631" t="s">
        <v>633</v>
      </c>
      <c r="E631">
        <v>35</v>
      </c>
      <c r="F631">
        <v>367</v>
      </c>
      <c r="G631">
        <f>LEN(tblData[[#This Row],[Voornaam]])</f>
        <v>6</v>
      </c>
      <c r="H631" t="str">
        <f>IF(LEFT(tblData[[#This Row],[Voornaam]])="Ö", "O",LEFT(tblData[[#This Row],[Voornaam]]))</f>
        <v>A</v>
      </c>
      <c r="I6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31" t="b">
        <f>COUNTIFS(tblData[JM],tblData[[#This Row],[JM]],tblData[Voornaam],tblData[[#This Row],[Voornaam]],tblData[StijgendJN],"J")=MaxJr-MinJr</f>
        <v>0</v>
      </c>
    </row>
    <row r="632" spans="2:10" x14ac:dyDescent="0.3">
      <c r="B632">
        <v>2019</v>
      </c>
      <c r="C632" t="s">
        <v>1108</v>
      </c>
      <c r="D632" t="s">
        <v>634</v>
      </c>
      <c r="E632">
        <v>40</v>
      </c>
      <c r="F632">
        <v>324</v>
      </c>
      <c r="G632">
        <f>LEN(tblData[[#This Row],[Voornaam]])</f>
        <v>4</v>
      </c>
      <c r="H632" t="str">
        <f>IF(LEFT(tblData[[#This Row],[Voornaam]])="Ö", "O",LEFT(tblData[[#This Row],[Voornaam]]))</f>
        <v>A</v>
      </c>
      <c r="I6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32" t="b">
        <f>COUNTIFS(tblData[JM],tblData[[#This Row],[JM]],tblData[Voornaam],tblData[[#This Row],[Voornaam]],tblData[StijgendJN],"J")=MaxJr-MinJr</f>
        <v>0</v>
      </c>
    </row>
    <row r="633" spans="2:10" x14ac:dyDescent="0.3">
      <c r="B633">
        <v>2019</v>
      </c>
      <c r="C633" t="s">
        <v>1108</v>
      </c>
      <c r="D633" t="s">
        <v>635</v>
      </c>
      <c r="E633">
        <v>34</v>
      </c>
      <c r="F633">
        <v>378</v>
      </c>
      <c r="G633">
        <f>LEN(tblData[[#This Row],[Voornaam]])</f>
        <v>4</v>
      </c>
      <c r="H633" t="str">
        <f>IF(LEFT(tblData[[#This Row],[Voornaam]])="Ö", "O",LEFT(tblData[[#This Row],[Voornaam]]))</f>
        <v>A</v>
      </c>
      <c r="I6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33" t="b">
        <f>COUNTIFS(tblData[JM],tblData[[#This Row],[JM]],tblData[Voornaam],tblData[[#This Row],[Voornaam]],tblData[StijgendJN],"J")=MaxJr-MinJr</f>
        <v>0</v>
      </c>
    </row>
    <row r="634" spans="2:10" x14ac:dyDescent="0.3">
      <c r="B634">
        <v>2019</v>
      </c>
      <c r="C634" t="s">
        <v>1108</v>
      </c>
      <c r="D634" t="s">
        <v>636</v>
      </c>
      <c r="E634">
        <v>32</v>
      </c>
      <c r="F634">
        <v>407</v>
      </c>
      <c r="G634">
        <f>LEN(tblData[[#This Row],[Voornaam]])</f>
        <v>6</v>
      </c>
      <c r="H634" t="str">
        <f>IF(LEFT(tblData[[#This Row],[Voornaam]])="Ö", "O",LEFT(tblData[[#This Row],[Voornaam]]))</f>
        <v>A</v>
      </c>
      <c r="I6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34" t="b">
        <f>COUNTIFS(tblData[JM],tblData[[#This Row],[JM]],tblData[Voornaam],tblData[[#This Row],[Voornaam]],tblData[StijgendJN],"J")=MaxJr-MinJr</f>
        <v>0</v>
      </c>
    </row>
    <row r="635" spans="2:10" x14ac:dyDescent="0.3">
      <c r="B635">
        <v>2019</v>
      </c>
      <c r="C635" t="s">
        <v>1108</v>
      </c>
      <c r="D635" t="s">
        <v>637</v>
      </c>
      <c r="E635">
        <v>31</v>
      </c>
      <c r="F635">
        <v>419</v>
      </c>
      <c r="G635">
        <f>LEN(tblData[[#This Row],[Voornaam]])</f>
        <v>5</v>
      </c>
      <c r="H635" t="str">
        <f>IF(LEFT(tblData[[#This Row],[Voornaam]])="Ö", "O",LEFT(tblData[[#This Row],[Voornaam]]))</f>
        <v>A</v>
      </c>
      <c r="I6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35" t="b">
        <f>COUNTIFS(tblData[JM],tblData[[#This Row],[JM]],tblData[Voornaam],tblData[[#This Row],[Voornaam]],tblData[StijgendJN],"J")=MaxJr-MinJr</f>
        <v>0</v>
      </c>
    </row>
    <row r="636" spans="2:10" x14ac:dyDescent="0.3">
      <c r="B636">
        <v>2019</v>
      </c>
      <c r="C636" t="s">
        <v>1108</v>
      </c>
      <c r="D636" t="s">
        <v>638</v>
      </c>
      <c r="E636">
        <v>30</v>
      </c>
      <c r="F636">
        <v>429</v>
      </c>
      <c r="G636">
        <f>LEN(tblData[[#This Row],[Voornaam]])</f>
        <v>4</v>
      </c>
      <c r="H636" t="str">
        <f>IF(LEFT(tblData[[#This Row],[Voornaam]])="Ö", "O",LEFT(tblData[[#This Row],[Voornaam]]))</f>
        <v>A</v>
      </c>
      <c r="I6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36" t="b">
        <f>COUNTIFS(tblData[JM],tblData[[#This Row],[JM]],tblData[Voornaam],tblData[[#This Row],[Voornaam]],tblData[StijgendJN],"J")=MaxJr-MinJr</f>
        <v>0</v>
      </c>
    </row>
    <row r="637" spans="2:10" x14ac:dyDescent="0.3">
      <c r="B637">
        <v>2019</v>
      </c>
      <c r="C637" t="s">
        <v>1108</v>
      </c>
      <c r="D637" t="s">
        <v>639</v>
      </c>
      <c r="E637">
        <v>44</v>
      </c>
      <c r="F637">
        <v>307</v>
      </c>
      <c r="G637">
        <f>LEN(tblData[[#This Row],[Voornaam]])</f>
        <v>6</v>
      </c>
      <c r="H637" t="str">
        <f>IF(LEFT(tblData[[#This Row],[Voornaam]])="Ö", "O",LEFT(tblData[[#This Row],[Voornaam]]))</f>
        <v>A</v>
      </c>
      <c r="I6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37" t="b">
        <f>COUNTIFS(tblData[JM],tblData[[#This Row],[JM]],tblData[Voornaam],tblData[[#This Row],[Voornaam]],tblData[StijgendJN],"J")=MaxJr-MinJr</f>
        <v>0</v>
      </c>
    </row>
    <row r="638" spans="2:10" x14ac:dyDescent="0.3">
      <c r="B638">
        <v>2019</v>
      </c>
      <c r="C638" t="s">
        <v>1108</v>
      </c>
      <c r="D638" t="s">
        <v>640</v>
      </c>
      <c r="E638">
        <v>90</v>
      </c>
      <c r="F638">
        <v>167</v>
      </c>
      <c r="G638">
        <f>LEN(tblData[[#This Row],[Voornaam]])</f>
        <v>3</v>
      </c>
      <c r="H638" t="str">
        <f>IF(LEFT(tblData[[#This Row],[Voornaam]])="Ö", "O",LEFT(tblData[[#This Row],[Voornaam]]))</f>
        <v>A</v>
      </c>
      <c r="I6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38" t="b">
        <f>COUNTIFS(tblData[JM],tblData[[#This Row],[JM]],tblData[Voornaam],tblData[[#This Row],[Voornaam]],tblData[StijgendJN],"J")=MaxJr-MinJr</f>
        <v>0</v>
      </c>
    </row>
    <row r="639" spans="2:10" x14ac:dyDescent="0.3">
      <c r="B639">
        <v>2019</v>
      </c>
      <c r="C639" t="s">
        <v>1108</v>
      </c>
      <c r="D639" t="s">
        <v>641</v>
      </c>
      <c r="E639">
        <v>109</v>
      </c>
      <c r="F639">
        <v>138</v>
      </c>
      <c r="G639">
        <f>LEN(tblData[[#This Row],[Voornaam]])</f>
        <v>3</v>
      </c>
      <c r="H639" t="str">
        <f>IF(LEFT(tblData[[#This Row],[Voornaam]])="Ö", "O",LEFT(tblData[[#This Row],[Voornaam]]))</f>
        <v>A</v>
      </c>
      <c r="I6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39" t="b">
        <f>COUNTIFS(tblData[JM],tblData[[#This Row],[JM]],tblData[Voornaam],tblData[[#This Row],[Voornaam]],tblData[StijgendJN],"J")=MaxJr-MinJr</f>
        <v>0</v>
      </c>
    </row>
    <row r="640" spans="2:10" x14ac:dyDescent="0.3">
      <c r="B640">
        <v>2019</v>
      </c>
      <c r="C640" t="s">
        <v>1108</v>
      </c>
      <c r="D640" t="s">
        <v>642</v>
      </c>
      <c r="E640">
        <v>30</v>
      </c>
      <c r="F640">
        <v>429</v>
      </c>
      <c r="G640">
        <f>LEN(tblData[[#This Row],[Voornaam]])</f>
        <v>5</v>
      </c>
      <c r="H640" t="str">
        <f>IF(LEFT(tblData[[#This Row],[Voornaam]])="Ö", "O",LEFT(tblData[[#This Row],[Voornaam]]))</f>
        <v>A</v>
      </c>
      <c r="I6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40" t="b">
        <f>COUNTIFS(tblData[JM],tblData[[#This Row],[JM]],tblData[Voornaam],tblData[[#This Row],[Voornaam]],tblData[StijgendJN],"J")=MaxJr-MinJr</f>
        <v>0</v>
      </c>
    </row>
    <row r="641" spans="2:10" x14ac:dyDescent="0.3">
      <c r="B641">
        <v>2019</v>
      </c>
      <c r="C641" t="s">
        <v>1108</v>
      </c>
      <c r="D641" t="s">
        <v>643</v>
      </c>
      <c r="E641">
        <v>91</v>
      </c>
      <c r="F641">
        <v>162</v>
      </c>
      <c r="G641">
        <f>LEN(tblData[[#This Row],[Voornaam]])</f>
        <v>4</v>
      </c>
      <c r="H641" t="str">
        <f>IF(LEFT(tblData[[#This Row],[Voornaam]])="Ö", "O",LEFT(tblData[[#This Row],[Voornaam]]))</f>
        <v>A</v>
      </c>
      <c r="I6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41" t="b">
        <f>COUNTIFS(tblData[JM],tblData[[#This Row],[JM]],tblData[Voornaam],tblData[[#This Row],[Voornaam]],tblData[StijgendJN],"J")=MaxJr-MinJr</f>
        <v>0</v>
      </c>
    </row>
    <row r="642" spans="2:10" x14ac:dyDescent="0.3">
      <c r="B642">
        <v>2019</v>
      </c>
      <c r="C642" t="s">
        <v>1108</v>
      </c>
      <c r="D642" t="s">
        <v>644</v>
      </c>
      <c r="E642">
        <v>48</v>
      </c>
      <c r="F642">
        <v>287</v>
      </c>
      <c r="G642">
        <f>LEN(tblData[[#This Row],[Voornaam]])</f>
        <v>5</v>
      </c>
      <c r="H642" t="str">
        <f>IF(LEFT(tblData[[#This Row],[Voornaam]])="Ö", "O",LEFT(tblData[[#This Row],[Voornaam]]))</f>
        <v>A</v>
      </c>
      <c r="I6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42" t="b">
        <f>COUNTIFS(tblData[JM],tblData[[#This Row],[JM]],tblData[Voornaam],tblData[[#This Row],[Voornaam]],tblData[StijgendJN],"J")=MaxJr-MinJr</f>
        <v>0</v>
      </c>
    </row>
    <row r="643" spans="2:10" x14ac:dyDescent="0.3">
      <c r="B643">
        <v>2019</v>
      </c>
      <c r="C643" t="s">
        <v>1108</v>
      </c>
      <c r="D643" t="s">
        <v>645</v>
      </c>
      <c r="E643">
        <v>70</v>
      </c>
      <c r="F643">
        <v>203</v>
      </c>
      <c r="G643">
        <f>LEN(tblData[[#This Row],[Voornaam]])</f>
        <v>4</v>
      </c>
      <c r="H643" t="str">
        <f>IF(LEFT(tblData[[#This Row],[Voornaam]])="Ö", "O",LEFT(tblData[[#This Row],[Voornaam]]))</f>
        <v>A</v>
      </c>
      <c r="I6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43" t="b">
        <f>COUNTIFS(tblData[JM],tblData[[#This Row],[JM]],tblData[Voornaam],tblData[[#This Row],[Voornaam]],tblData[StijgendJN],"J")=MaxJr-MinJr</f>
        <v>0</v>
      </c>
    </row>
    <row r="644" spans="2:10" x14ac:dyDescent="0.3">
      <c r="B644">
        <v>2019</v>
      </c>
      <c r="C644" t="s">
        <v>1108</v>
      </c>
      <c r="D644" t="s">
        <v>646</v>
      </c>
      <c r="E644">
        <v>28</v>
      </c>
      <c r="F644">
        <v>460</v>
      </c>
      <c r="G644">
        <f>LEN(tblData[[#This Row],[Voornaam]])</f>
        <v>7</v>
      </c>
      <c r="H644" t="str">
        <f>IF(LEFT(tblData[[#This Row],[Voornaam]])="Ö", "O",LEFT(tblData[[#This Row],[Voornaam]]))</f>
        <v>B</v>
      </c>
      <c r="I6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44" t="b">
        <f>COUNTIFS(tblData[JM],tblData[[#This Row],[JM]],tblData[Voornaam],tblData[[#This Row],[Voornaam]],tblData[StijgendJN],"J")=MaxJr-MinJr</f>
        <v>0</v>
      </c>
    </row>
    <row r="645" spans="2:10" x14ac:dyDescent="0.3">
      <c r="B645">
        <v>2019</v>
      </c>
      <c r="C645" t="s">
        <v>1108</v>
      </c>
      <c r="D645" t="s">
        <v>41</v>
      </c>
      <c r="E645">
        <v>66</v>
      </c>
      <c r="F645">
        <v>213</v>
      </c>
      <c r="G645">
        <f>LEN(tblData[[#This Row],[Voornaam]])</f>
        <v>4</v>
      </c>
      <c r="H645" t="str">
        <f>IF(LEFT(tblData[[#This Row],[Voornaam]])="Ö", "O",LEFT(tblData[[#This Row],[Voornaam]]))</f>
        <v>B</v>
      </c>
      <c r="I6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45" t="b">
        <f>COUNTIFS(tblData[JM],tblData[[#This Row],[JM]],tblData[Voornaam],tblData[[#This Row],[Voornaam]],tblData[StijgendJN],"J")=MaxJr-MinJr</f>
        <v>0</v>
      </c>
    </row>
    <row r="646" spans="2:10" x14ac:dyDescent="0.3">
      <c r="B646">
        <v>2019</v>
      </c>
      <c r="C646" t="s">
        <v>1108</v>
      </c>
      <c r="D646" t="s">
        <v>647</v>
      </c>
      <c r="E646">
        <v>48</v>
      </c>
      <c r="F646">
        <v>287</v>
      </c>
      <c r="G646">
        <f>LEN(tblData[[#This Row],[Voornaam]])</f>
        <v>5</v>
      </c>
      <c r="H646" t="str">
        <f>IF(LEFT(tblData[[#This Row],[Voornaam]])="Ö", "O",LEFT(tblData[[#This Row],[Voornaam]]))</f>
        <v>B</v>
      </c>
      <c r="I6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46" t="b">
        <f>COUNTIFS(tblData[JM],tblData[[#This Row],[JM]],tblData[Voornaam],tblData[[#This Row],[Voornaam]],tblData[StijgendJN],"J")=MaxJr-MinJr</f>
        <v>0</v>
      </c>
    </row>
    <row r="647" spans="2:10" x14ac:dyDescent="0.3">
      <c r="B647">
        <v>2019</v>
      </c>
      <c r="C647" t="s">
        <v>1108</v>
      </c>
      <c r="D647" t="s">
        <v>648</v>
      </c>
      <c r="E647">
        <v>102</v>
      </c>
      <c r="F647">
        <v>144</v>
      </c>
      <c r="G647">
        <f>LEN(tblData[[#This Row],[Voornaam]])</f>
        <v>5</v>
      </c>
      <c r="H647" t="str">
        <f>IF(LEFT(tblData[[#This Row],[Voornaam]])="Ö", "O",LEFT(tblData[[#This Row],[Voornaam]]))</f>
        <v>B</v>
      </c>
      <c r="I6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47" t="b">
        <f>COUNTIFS(tblData[JM],tblData[[#This Row],[JM]],tblData[Voornaam],tblData[[#This Row],[Voornaam]],tblData[StijgendJN],"J")=MaxJr-MinJr</f>
        <v>0</v>
      </c>
    </row>
    <row r="648" spans="2:10" x14ac:dyDescent="0.3">
      <c r="B648">
        <v>2019</v>
      </c>
      <c r="C648" t="s">
        <v>1108</v>
      </c>
      <c r="D648" t="s">
        <v>649</v>
      </c>
      <c r="E648">
        <v>127</v>
      </c>
      <c r="F648">
        <v>120</v>
      </c>
      <c r="G648">
        <f>LEN(tblData[[#This Row],[Voornaam]])</f>
        <v>6</v>
      </c>
      <c r="H648" t="str">
        <f>IF(LEFT(tblData[[#This Row],[Voornaam]])="Ö", "O",LEFT(tblData[[#This Row],[Voornaam]]))</f>
        <v>B</v>
      </c>
      <c r="I6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48" t="b">
        <f>COUNTIFS(tblData[JM],tblData[[#This Row],[JM]],tblData[Voornaam],tblData[[#This Row],[Voornaam]],tblData[StijgendJN],"J")=MaxJr-MinJr</f>
        <v>0</v>
      </c>
    </row>
    <row r="649" spans="2:10" x14ac:dyDescent="0.3">
      <c r="B649">
        <v>2019</v>
      </c>
      <c r="C649" t="s">
        <v>1108</v>
      </c>
      <c r="D649" t="s">
        <v>650</v>
      </c>
      <c r="E649">
        <v>91</v>
      </c>
      <c r="F649">
        <v>162</v>
      </c>
      <c r="G649">
        <f>LEN(tblData[[#This Row],[Voornaam]])</f>
        <v>4</v>
      </c>
      <c r="H649" t="str">
        <f>IF(LEFT(tblData[[#This Row],[Voornaam]])="Ö", "O",LEFT(tblData[[#This Row],[Voornaam]]))</f>
        <v>B</v>
      </c>
      <c r="I6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49" t="b">
        <f>COUNTIFS(tblData[JM],tblData[[#This Row],[JM]],tblData[Voornaam],tblData[[#This Row],[Voornaam]],tblData[StijgendJN],"J")=MaxJr-MinJr</f>
        <v>0</v>
      </c>
    </row>
    <row r="650" spans="2:10" x14ac:dyDescent="0.3">
      <c r="B650">
        <v>2019</v>
      </c>
      <c r="C650" t="s">
        <v>1108</v>
      </c>
      <c r="D650" t="s">
        <v>50</v>
      </c>
      <c r="E650">
        <v>261</v>
      </c>
      <c r="F650">
        <v>44</v>
      </c>
      <c r="G650">
        <f>LEN(tblData[[#This Row],[Voornaam]])</f>
        <v>2</v>
      </c>
      <c r="H650" t="str">
        <f>IF(LEFT(tblData[[#This Row],[Voornaam]])="Ö", "O",LEFT(tblData[[#This Row],[Voornaam]]))</f>
        <v>B</v>
      </c>
      <c r="I6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50" t="b">
        <f>COUNTIFS(tblData[JM],tblData[[#This Row],[JM]],tblData[Voornaam],tblData[[#This Row],[Voornaam]],tblData[StijgendJN],"J")=MaxJr-MinJr</f>
        <v>0</v>
      </c>
    </row>
    <row r="651" spans="2:10" x14ac:dyDescent="0.3">
      <c r="B651">
        <v>2019</v>
      </c>
      <c r="C651" t="s">
        <v>1108</v>
      </c>
      <c r="D651" t="s">
        <v>651</v>
      </c>
      <c r="E651">
        <v>128</v>
      </c>
      <c r="F651">
        <v>119</v>
      </c>
      <c r="G651">
        <f>LEN(tblData[[#This Row],[Voornaam]])</f>
        <v>5</v>
      </c>
      <c r="H651" t="str">
        <f>IF(LEFT(tblData[[#This Row],[Voornaam]])="Ö", "O",LEFT(tblData[[#This Row],[Voornaam]]))</f>
        <v>B</v>
      </c>
      <c r="I6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51" t="b">
        <f>COUNTIFS(tblData[JM],tblData[[#This Row],[JM]],tblData[Voornaam],tblData[[#This Row],[Voornaam]],tblData[StijgendJN],"J")=MaxJr-MinJr</f>
        <v>1</v>
      </c>
    </row>
    <row r="652" spans="2:10" x14ac:dyDescent="0.3">
      <c r="B652">
        <v>2019</v>
      </c>
      <c r="C652" t="s">
        <v>1108</v>
      </c>
      <c r="D652" t="s">
        <v>652</v>
      </c>
      <c r="E652">
        <v>49</v>
      </c>
      <c r="F652">
        <v>281</v>
      </c>
      <c r="G652">
        <f>LEN(tblData[[#This Row],[Voornaam]])</f>
        <v>6</v>
      </c>
      <c r="H652" t="str">
        <f>IF(LEFT(tblData[[#This Row],[Voornaam]])="Ö", "O",LEFT(tblData[[#This Row],[Voornaam]]))</f>
        <v>B</v>
      </c>
      <c r="I6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52" t="b">
        <f>COUNTIFS(tblData[JM],tblData[[#This Row],[JM]],tblData[Voornaam],tblData[[#This Row],[Voornaam]],tblData[StijgendJN],"J")=MaxJr-MinJr</f>
        <v>0</v>
      </c>
    </row>
    <row r="653" spans="2:10" x14ac:dyDescent="0.3">
      <c r="B653">
        <v>2019</v>
      </c>
      <c r="C653" t="s">
        <v>1108</v>
      </c>
      <c r="D653" t="s">
        <v>59</v>
      </c>
      <c r="E653">
        <v>55</v>
      </c>
      <c r="F653">
        <v>248</v>
      </c>
      <c r="G653">
        <f>LEN(tblData[[#This Row],[Voornaam]])</f>
        <v>5</v>
      </c>
      <c r="H653" t="str">
        <f>IF(LEFT(tblData[[#This Row],[Voornaam]])="Ö", "O",LEFT(tblData[[#This Row],[Voornaam]]))</f>
        <v>B</v>
      </c>
      <c r="I6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53" t="b">
        <f>COUNTIFS(tblData[JM],tblData[[#This Row],[JM]],tblData[Voornaam],tblData[[#This Row],[Voornaam]],tblData[StijgendJN],"J")=MaxJr-MinJr</f>
        <v>0</v>
      </c>
    </row>
    <row r="654" spans="2:10" x14ac:dyDescent="0.3">
      <c r="B654">
        <v>2019</v>
      </c>
      <c r="C654" t="s">
        <v>1108</v>
      </c>
      <c r="D654" t="s">
        <v>653</v>
      </c>
      <c r="E654">
        <v>47</v>
      </c>
      <c r="F654">
        <v>294</v>
      </c>
      <c r="G654">
        <f>LEN(tblData[[#This Row],[Voornaam]])</f>
        <v>5</v>
      </c>
      <c r="H654" t="str">
        <f>IF(LEFT(tblData[[#This Row],[Voornaam]])="Ö", "O",LEFT(tblData[[#This Row],[Voornaam]]))</f>
        <v>B</v>
      </c>
      <c r="I6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54" t="b">
        <f>COUNTIFS(tblData[JM],tblData[[#This Row],[JM]],tblData[Voornaam],tblData[[#This Row],[Voornaam]],tblData[StijgendJN],"J")=MaxJr-MinJr</f>
        <v>0</v>
      </c>
    </row>
    <row r="655" spans="2:10" x14ac:dyDescent="0.3">
      <c r="B655">
        <v>2019</v>
      </c>
      <c r="C655" t="s">
        <v>1108</v>
      </c>
      <c r="D655" t="s">
        <v>654</v>
      </c>
      <c r="E655">
        <v>34</v>
      </c>
      <c r="F655">
        <v>378</v>
      </c>
      <c r="G655">
        <f>LEN(tblData[[#This Row],[Voornaam]])</f>
        <v>7</v>
      </c>
      <c r="H655" t="str">
        <f>IF(LEFT(tblData[[#This Row],[Voornaam]])="Ö", "O",LEFT(tblData[[#This Row],[Voornaam]]))</f>
        <v>C</v>
      </c>
      <c r="I6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55" t="b">
        <f>COUNTIFS(tblData[JM],tblData[[#This Row],[JM]],tblData[Voornaam],tblData[[#This Row],[Voornaam]],tblData[StijgendJN],"J")=MaxJr-MinJr</f>
        <v>0</v>
      </c>
    </row>
    <row r="656" spans="2:10" x14ac:dyDescent="0.3">
      <c r="B656">
        <v>2019</v>
      </c>
      <c r="C656" t="s">
        <v>1108</v>
      </c>
      <c r="D656" t="s">
        <v>655</v>
      </c>
      <c r="E656">
        <v>30</v>
      </c>
      <c r="F656">
        <v>429</v>
      </c>
      <c r="G656">
        <f>LEN(tblData[[#This Row],[Voornaam]])</f>
        <v>6</v>
      </c>
      <c r="H656" t="str">
        <f>IF(LEFT(tblData[[#This Row],[Voornaam]])="Ö", "O",LEFT(tblData[[#This Row],[Voornaam]]))</f>
        <v>C</v>
      </c>
      <c r="I6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56" t="b">
        <f>COUNTIFS(tblData[JM],tblData[[#This Row],[JM]],tblData[Voornaam],tblData[[#This Row],[Voornaam]],tblData[StijgendJN],"J")=MaxJr-MinJr</f>
        <v>0</v>
      </c>
    </row>
    <row r="657" spans="2:10" x14ac:dyDescent="0.3">
      <c r="B657">
        <v>2019</v>
      </c>
      <c r="C657" t="s">
        <v>1108</v>
      </c>
      <c r="D657" t="s">
        <v>656</v>
      </c>
      <c r="E657">
        <v>37</v>
      </c>
      <c r="F657">
        <v>346</v>
      </c>
      <c r="G657">
        <f>LEN(tblData[[#This Row],[Voornaam]])</f>
        <v>8</v>
      </c>
      <c r="H657" t="str">
        <f>IF(LEFT(tblData[[#This Row],[Voornaam]])="Ö", "O",LEFT(tblData[[#This Row],[Voornaam]]))</f>
        <v>C</v>
      </c>
      <c r="I6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57" t="b">
        <f>COUNTIFS(tblData[JM],tblData[[#This Row],[JM]],tblData[Voornaam],tblData[[#This Row],[Voornaam]],tblData[StijgendJN],"J")=MaxJr-MinJr</f>
        <v>0</v>
      </c>
    </row>
    <row r="658" spans="2:10" x14ac:dyDescent="0.3">
      <c r="B658">
        <v>2019</v>
      </c>
      <c r="C658" t="s">
        <v>1108</v>
      </c>
      <c r="D658" t="s">
        <v>657</v>
      </c>
      <c r="E658">
        <v>34</v>
      </c>
      <c r="F658">
        <v>378</v>
      </c>
      <c r="G658">
        <f>LEN(tblData[[#This Row],[Voornaam]])</f>
        <v>9</v>
      </c>
      <c r="H658" t="str">
        <f>IF(LEFT(tblData[[#This Row],[Voornaam]])="Ö", "O",LEFT(tblData[[#This Row],[Voornaam]]))</f>
        <v>C</v>
      </c>
      <c r="I6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58" t="b">
        <f>COUNTIFS(tblData[JM],tblData[[#This Row],[JM]],tblData[Voornaam],tblData[[#This Row],[Voornaam]],tblData[StijgendJN],"J")=MaxJr-MinJr</f>
        <v>0</v>
      </c>
    </row>
    <row r="659" spans="2:10" x14ac:dyDescent="0.3">
      <c r="B659">
        <v>2019</v>
      </c>
      <c r="C659" t="s">
        <v>1108</v>
      </c>
      <c r="D659" t="s">
        <v>658</v>
      </c>
      <c r="E659">
        <v>200</v>
      </c>
      <c r="F659">
        <v>62</v>
      </c>
      <c r="G659">
        <f>LEN(tblData[[#This Row],[Voornaam]])</f>
        <v>4</v>
      </c>
      <c r="H659" t="str">
        <f>IF(LEFT(tblData[[#This Row],[Voornaam]])="Ö", "O",LEFT(tblData[[#This Row],[Voornaam]]))</f>
        <v>C</v>
      </c>
      <c r="I6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59" t="b">
        <f>COUNTIFS(tblData[JM],tblData[[#This Row],[JM]],tblData[Voornaam],tblData[[#This Row],[Voornaam]],tblData[StijgendJN],"J")=MaxJr-MinJr</f>
        <v>0</v>
      </c>
    </row>
    <row r="660" spans="2:10" x14ac:dyDescent="0.3">
      <c r="B660">
        <v>2019</v>
      </c>
      <c r="C660" t="s">
        <v>1108</v>
      </c>
      <c r="D660" t="s">
        <v>659</v>
      </c>
      <c r="E660">
        <v>43</v>
      </c>
      <c r="F660">
        <v>314</v>
      </c>
      <c r="G660">
        <f>LEN(tblData[[#This Row],[Voornaam]])</f>
        <v>6</v>
      </c>
      <c r="H660" t="str">
        <f>IF(LEFT(tblData[[#This Row],[Voornaam]])="Ö", "O",LEFT(tblData[[#This Row],[Voornaam]]))</f>
        <v>C</v>
      </c>
      <c r="I6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60" t="b">
        <f>COUNTIFS(tblData[JM],tblData[[#This Row],[JM]],tblData[Voornaam],tblData[[#This Row],[Voornaam]],tblData[StijgendJN],"J")=MaxJr-MinJr</f>
        <v>0</v>
      </c>
    </row>
    <row r="661" spans="2:10" x14ac:dyDescent="0.3">
      <c r="B661">
        <v>2019</v>
      </c>
      <c r="C661" t="s">
        <v>1108</v>
      </c>
      <c r="D661" t="s">
        <v>72</v>
      </c>
      <c r="E661">
        <v>157</v>
      </c>
      <c r="F661">
        <v>88</v>
      </c>
      <c r="G661">
        <f>LEN(tblData[[#This Row],[Voornaam]])</f>
        <v>7</v>
      </c>
      <c r="H661" t="str">
        <f>IF(LEFT(tblData[[#This Row],[Voornaam]])="Ö", "O",LEFT(tblData[[#This Row],[Voornaam]]))</f>
        <v>C</v>
      </c>
      <c r="I6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61" t="b">
        <f>COUNTIFS(tblData[JM],tblData[[#This Row],[JM]],tblData[Voornaam],tblData[[#This Row],[Voornaam]],tblData[StijgendJN],"J")=MaxJr-MinJr</f>
        <v>1</v>
      </c>
    </row>
    <row r="662" spans="2:10" x14ac:dyDescent="0.3">
      <c r="B662">
        <v>2019</v>
      </c>
      <c r="C662" t="s">
        <v>1108</v>
      </c>
      <c r="D662" t="s">
        <v>660</v>
      </c>
      <c r="E662">
        <v>203</v>
      </c>
      <c r="F662">
        <v>61</v>
      </c>
      <c r="G662">
        <f>LEN(tblData[[#This Row],[Voornaam]])</f>
        <v>9</v>
      </c>
      <c r="H662" t="str">
        <f>IF(LEFT(tblData[[#This Row],[Voornaam]])="Ö", "O",LEFT(tblData[[#This Row],[Voornaam]]))</f>
        <v>C</v>
      </c>
      <c r="I6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62" t="b">
        <f>COUNTIFS(tblData[JM],tblData[[#This Row],[JM]],tblData[Voornaam],tblData[[#This Row],[Voornaam]],tblData[StijgendJN],"J")=MaxJr-MinJr</f>
        <v>0</v>
      </c>
    </row>
    <row r="663" spans="2:10" x14ac:dyDescent="0.3">
      <c r="B663">
        <v>2019</v>
      </c>
      <c r="C663" t="s">
        <v>1108</v>
      </c>
      <c r="D663" t="s">
        <v>661</v>
      </c>
      <c r="E663">
        <v>33</v>
      </c>
      <c r="F663">
        <v>392</v>
      </c>
      <c r="G663">
        <f>LEN(tblData[[#This Row],[Voornaam]])</f>
        <v>7</v>
      </c>
      <c r="H663" t="str">
        <f>IF(LEFT(tblData[[#This Row],[Voornaam]])="Ö", "O",LEFT(tblData[[#This Row],[Voornaam]]))</f>
        <v>C</v>
      </c>
      <c r="I6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63" t="b">
        <f>COUNTIFS(tblData[JM],tblData[[#This Row],[JM]],tblData[Voornaam],tblData[[#This Row],[Voornaam]],tblData[StijgendJN],"J")=MaxJr-MinJr</f>
        <v>0</v>
      </c>
    </row>
    <row r="664" spans="2:10" x14ac:dyDescent="0.3">
      <c r="B664">
        <v>2019</v>
      </c>
      <c r="C664" t="s">
        <v>1108</v>
      </c>
      <c r="D664" t="s">
        <v>662</v>
      </c>
      <c r="E664">
        <v>36</v>
      </c>
      <c r="F664">
        <v>356</v>
      </c>
      <c r="G664">
        <f>LEN(tblData[[#This Row],[Voornaam]])</f>
        <v>5</v>
      </c>
      <c r="H664" t="str">
        <f>IF(LEFT(tblData[[#This Row],[Voornaam]])="Ö", "O",LEFT(tblData[[#This Row],[Voornaam]]))</f>
        <v>C</v>
      </c>
      <c r="I6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64" t="b">
        <f>COUNTIFS(tblData[JM],tblData[[#This Row],[JM]],tblData[Voornaam],tblData[[#This Row],[Voornaam]],tblData[StijgendJN],"J")=MaxJr-MinJr</f>
        <v>0</v>
      </c>
    </row>
    <row r="665" spans="2:10" x14ac:dyDescent="0.3">
      <c r="B665">
        <v>2019</v>
      </c>
      <c r="C665" t="s">
        <v>1108</v>
      </c>
      <c r="D665" t="s">
        <v>663</v>
      </c>
      <c r="E665">
        <v>139</v>
      </c>
      <c r="F665">
        <v>106</v>
      </c>
      <c r="G665">
        <f>LEN(tblData[[#This Row],[Voornaam]])</f>
        <v>5</v>
      </c>
      <c r="H665" t="str">
        <f>IF(LEFT(tblData[[#This Row],[Voornaam]])="Ö", "O",LEFT(tblData[[#This Row],[Voornaam]]))</f>
        <v>C</v>
      </c>
      <c r="I6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65" t="b">
        <f>COUNTIFS(tblData[JM],tblData[[#This Row],[JM]],tblData[Voornaam],tblData[[#This Row],[Voornaam]],tblData[StijgendJN],"J")=MaxJr-MinJr</f>
        <v>0</v>
      </c>
    </row>
    <row r="666" spans="2:10" x14ac:dyDescent="0.3">
      <c r="B666">
        <v>2019</v>
      </c>
      <c r="C666" t="s">
        <v>1108</v>
      </c>
      <c r="D666" t="s">
        <v>664</v>
      </c>
      <c r="E666">
        <v>155</v>
      </c>
      <c r="F666">
        <v>91</v>
      </c>
      <c r="G666">
        <f>LEN(tblData[[#This Row],[Voornaam]])</f>
        <v>5</v>
      </c>
      <c r="H666" t="str">
        <f>IF(LEFT(tblData[[#This Row],[Voornaam]])="Ö", "O",LEFT(tblData[[#This Row],[Voornaam]]))</f>
        <v>C</v>
      </c>
      <c r="I6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66" t="b">
        <f>COUNTIFS(tblData[JM],tblData[[#This Row],[JM]],tblData[Voornaam],tblData[[#This Row],[Voornaam]],tblData[StijgendJN],"J")=MaxJr-MinJr</f>
        <v>1</v>
      </c>
    </row>
    <row r="667" spans="2:10" x14ac:dyDescent="0.3">
      <c r="B667">
        <v>2019</v>
      </c>
      <c r="C667" t="s">
        <v>1108</v>
      </c>
      <c r="D667" t="s">
        <v>665</v>
      </c>
      <c r="E667">
        <v>26</v>
      </c>
      <c r="F667">
        <v>494</v>
      </c>
      <c r="G667">
        <f>LEN(tblData[[#This Row],[Voornaam]])</f>
        <v>6</v>
      </c>
      <c r="H667" t="str">
        <f>IF(LEFT(tblData[[#This Row],[Voornaam]])="Ö", "O",LEFT(tblData[[#This Row],[Voornaam]]))</f>
        <v>C</v>
      </c>
      <c r="I6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67" t="b">
        <f>COUNTIFS(tblData[JM],tblData[[#This Row],[JM]],tblData[Voornaam],tblData[[#This Row],[Voornaam]],tblData[StijgendJN],"J")=MaxJr-MinJr</f>
        <v>0</v>
      </c>
    </row>
    <row r="668" spans="2:10" x14ac:dyDescent="0.3">
      <c r="B668">
        <v>2019</v>
      </c>
      <c r="C668" t="s">
        <v>1108</v>
      </c>
      <c r="D668" t="s">
        <v>666</v>
      </c>
      <c r="E668">
        <v>47</v>
      </c>
      <c r="F668">
        <v>294</v>
      </c>
      <c r="G668">
        <f>LEN(tblData[[#This Row],[Voornaam]])</f>
        <v>4</v>
      </c>
      <c r="H668" t="str">
        <f>IF(LEFT(tblData[[#This Row],[Voornaam]])="Ö", "O",LEFT(tblData[[#This Row],[Voornaam]]))</f>
        <v>C</v>
      </c>
      <c r="I6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68" t="b">
        <f>COUNTIFS(tblData[JM],tblData[[#This Row],[JM]],tblData[Voornaam],tblData[[#This Row],[Voornaam]],tblData[StijgendJN],"J")=MaxJr-MinJr</f>
        <v>0</v>
      </c>
    </row>
    <row r="669" spans="2:10" x14ac:dyDescent="0.3">
      <c r="B669">
        <v>2019</v>
      </c>
      <c r="C669" t="s">
        <v>1108</v>
      </c>
      <c r="D669" t="s">
        <v>667</v>
      </c>
      <c r="E669">
        <v>66</v>
      </c>
      <c r="F669">
        <v>213</v>
      </c>
      <c r="G669">
        <f>LEN(tblData[[#This Row],[Voornaam]])</f>
        <v>8</v>
      </c>
      <c r="H669" t="str">
        <f>IF(LEFT(tblData[[#This Row],[Voornaam]])="Ö", "O",LEFT(tblData[[#This Row],[Voornaam]]))</f>
        <v>C</v>
      </c>
      <c r="I6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69" t="b">
        <f>COUNTIFS(tblData[JM],tblData[[#This Row],[JM]],tblData[Voornaam],tblData[[#This Row],[Voornaam]],tblData[StijgendJN],"J")=MaxJr-MinJr</f>
        <v>0</v>
      </c>
    </row>
    <row r="670" spans="2:10" x14ac:dyDescent="0.3">
      <c r="B670">
        <v>2019</v>
      </c>
      <c r="C670" t="s">
        <v>1108</v>
      </c>
      <c r="D670" t="s">
        <v>668</v>
      </c>
      <c r="E670">
        <v>29</v>
      </c>
      <c r="F670">
        <v>446</v>
      </c>
      <c r="G670">
        <f>LEN(tblData[[#This Row],[Voornaam]])</f>
        <v>6</v>
      </c>
      <c r="H670" t="str">
        <f>IF(LEFT(tblData[[#This Row],[Voornaam]])="Ö", "O",LEFT(tblData[[#This Row],[Voornaam]]))</f>
        <v>C</v>
      </c>
      <c r="I6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70" t="b">
        <f>COUNTIFS(tblData[JM],tblData[[#This Row],[JM]],tblData[Voornaam],tblData[[#This Row],[Voornaam]],tblData[StijgendJN],"J")=MaxJr-MinJr</f>
        <v>0</v>
      </c>
    </row>
    <row r="671" spans="2:10" x14ac:dyDescent="0.3">
      <c r="B671">
        <v>2019</v>
      </c>
      <c r="C671" t="s">
        <v>1108</v>
      </c>
      <c r="D671" t="s">
        <v>669</v>
      </c>
      <c r="E671">
        <v>34</v>
      </c>
      <c r="F671">
        <v>378</v>
      </c>
      <c r="G671">
        <f>LEN(tblData[[#This Row],[Voornaam]])</f>
        <v>7</v>
      </c>
      <c r="H671" t="str">
        <f>IF(LEFT(tblData[[#This Row],[Voornaam]])="Ö", "O",LEFT(tblData[[#This Row],[Voornaam]]))</f>
        <v>D</v>
      </c>
      <c r="I6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71" t="b">
        <f>COUNTIFS(tblData[JM],tblData[[#This Row],[JM]],tblData[Voornaam],tblData[[#This Row],[Voornaam]],tblData[StijgendJN],"J")=MaxJr-MinJr</f>
        <v>0</v>
      </c>
    </row>
    <row r="672" spans="2:10" x14ac:dyDescent="0.3">
      <c r="B672">
        <v>2019</v>
      </c>
      <c r="C672" t="s">
        <v>1108</v>
      </c>
      <c r="D672" t="s">
        <v>670</v>
      </c>
      <c r="E672">
        <v>28</v>
      </c>
      <c r="F672">
        <v>460</v>
      </c>
      <c r="G672">
        <f>LEN(tblData[[#This Row],[Voornaam]])</f>
        <v>5</v>
      </c>
      <c r="H672" t="str">
        <f>IF(LEFT(tblData[[#This Row],[Voornaam]])="Ö", "O",LEFT(tblData[[#This Row],[Voornaam]]))</f>
        <v>D</v>
      </c>
      <c r="I6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72" t="b">
        <f>COUNTIFS(tblData[JM],tblData[[#This Row],[JM]],tblData[Voornaam],tblData[[#This Row],[Voornaam]],tblData[StijgendJN],"J")=MaxJr-MinJr</f>
        <v>0</v>
      </c>
    </row>
    <row r="673" spans="2:10" x14ac:dyDescent="0.3">
      <c r="B673">
        <v>2019</v>
      </c>
      <c r="C673" t="s">
        <v>1108</v>
      </c>
      <c r="D673" t="s">
        <v>671</v>
      </c>
      <c r="E673">
        <v>53</v>
      </c>
      <c r="F673">
        <v>260</v>
      </c>
      <c r="G673">
        <f>LEN(tblData[[#This Row],[Voornaam]])</f>
        <v>4</v>
      </c>
      <c r="H673" t="str">
        <f>IF(LEFT(tblData[[#This Row],[Voornaam]])="Ö", "O",LEFT(tblData[[#This Row],[Voornaam]]))</f>
        <v>D</v>
      </c>
      <c r="I6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73" t="b">
        <f>COUNTIFS(tblData[JM],tblData[[#This Row],[JM]],tblData[Voornaam],tblData[[#This Row],[Voornaam]],tblData[StijgendJN],"J")=MaxJr-MinJr</f>
        <v>0</v>
      </c>
    </row>
    <row r="674" spans="2:10" x14ac:dyDescent="0.3">
      <c r="B674">
        <v>2019</v>
      </c>
      <c r="C674" t="s">
        <v>1108</v>
      </c>
      <c r="D674" t="s">
        <v>86</v>
      </c>
      <c r="E674">
        <v>52</v>
      </c>
      <c r="F674">
        <v>267</v>
      </c>
      <c r="G674">
        <f>LEN(tblData[[#This Row],[Voornaam]])</f>
        <v>4</v>
      </c>
      <c r="H674" t="str">
        <f>IF(LEFT(tblData[[#This Row],[Voornaam]])="Ö", "O",LEFT(tblData[[#This Row],[Voornaam]]))</f>
        <v>D</v>
      </c>
      <c r="I6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74" t="b">
        <f>COUNTIFS(tblData[JM],tblData[[#This Row],[JM]],tblData[Voornaam],tblData[[#This Row],[Voornaam]],tblData[StijgendJN],"J")=MaxJr-MinJr</f>
        <v>0</v>
      </c>
    </row>
    <row r="675" spans="2:10" x14ac:dyDescent="0.3">
      <c r="B675">
        <v>2019</v>
      </c>
      <c r="C675" t="s">
        <v>1108</v>
      </c>
      <c r="D675" t="s">
        <v>672</v>
      </c>
      <c r="E675">
        <v>44</v>
      </c>
      <c r="F675">
        <v>307</v>
      </c>
      <c r="G675">
        <f>LEN(tblData[[#This Row],[Voornaam]])</f>
        <v>7</v>
      </c>
      <c r="H675" t="str">
        <f>IF(LEFT(tblData[[#This Row],[Voornaam]])="Ö", "O",LEFT(tblData[[#This Row],[Voornaam]]))</f>
        <v>D</v>
      </c>
      <c r="I6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75" t="b">
        <f>COUNTIFS(tblData[JM],tblData[[#This Row],[JM]],tblData[Voornaam],tblData[[#This Row],[Voornaam]],tblData[StijgendJN],"J")=MaxJr-MinJr</f>
        <v>0</v>
      </c>
    </row>
    <row r="676" spans="2:10" x14ac:dyDescent="0.3">
      <c r="B676">
        <v>2019</v>
      </c>
      <c r="C676" t="s">
        <v>1108</v>
      </c>
      <c r="D676" t="s">
        <v>673</v>
      </c>
      <c r="E676">
        <v>52</v>
      </c>
      <c r="F676">
        <v>267</v>
      </c>
      <c r="G676">
        <f>LEN(tblData[[#This Row],[Voornaam]])</f>
        <v>6</v>
      </c>
      <c r="H676" t="str">
        <f>IF(LEFT(tblData[[#This Row],[Voornaam]])="Ö", "O",LEFT(tblData[[#This Row],[Voornaam]]))</f>
        <v>D</v>
      </c>
      <c r="I6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76" t="b">
        <f>COUNTIFS(tblData[JM],tblData[[#This Row],[JM]],tblData[Voornaam],tblData[[#This Row],[Voornaam]],tblData[StijgendJN],"J")=MaxJr-MinJr</f>
        <v>0</v>
      </c>
    </row>
    <row r="677" spans="2:10" x14ac:dyDescent="0.3">
      <c r="B677">
        <v>2019</v>
      </c>
      <c r="C677" t="s">
        <v>1108</v>
      </c>
      <c r="D677" t="s">
        <v>674</v>
      </c>
      <c r="E677">
        <v>73</v>
      </c>
      <c r="F677">
        <v>198</v>
      </c>
      <c r="G677">
        <f>LEN(tblData[[#This Row],[Voornaam]])</f>
        <v>6</v>
      </c>
      <c r="H677" t="str">
        <f>IF(LEFT(tblData[[#This Row],[Voornaam]])="Ö", "O",LEFT(tblData[[#This Row],[Voornaam]]))</f>
        <v>D</v>
      </c>
      <c r="I6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77" t="b">
        <f>COUNTIFS(tblData[JM],tblData[[#This Row],[JM]],tblData[Voornaam],tblData[[#This Row],[Voornaam]],tblData[StijgendJN],"J")=MaxJr-MinJr</f>
        <v>0</v>
      </c>
    </row>
    <row r="678" spans="2:10" x14ac:dyDescent="0.3">
      <c r="B678">
        <v>2019</v>
      </c>
      <c r="C678" t="s">
        <v>1108</v>
      </c>
      <c r="D678" t="s">
        <v>675</v>
      </c>
      <c r="E678">
        <v>35</v>
      </c>
      <c r="F678">
        <v>367</v>
      </c>
      <c r="G678">
        <f>LEN(tblData[[#This Row],[Voornaam]])</f>
        <v>5</v>
      </c>
      <c r="H678" t="str">
        <f>IF(LEFT(tblData[[#This Row],[Voornaam]])="Ö", "O",LEFT(tblData[[#This Row],[Voornaam]]))</f>
        <v>D</v>
      </c>
      <c r="I6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78" t="b">
        <f>COUNTIFS(tblData[JM],tblData[[#This Row],[JM]],tblData[Voornaam],tblData[[#This Row],[Voornaam]],tblData[StijgendJN],"J")=MaxJr-MinJr</f>
        <v>0</v>
      </c>
    </row>
    <row r="679" spans="2:10" x14ac:dyDescent="0.3">
      <c r="B679">
        <v>2019</v>
      </c>
      <c r="C679" t="s">
        <v>1108</v>
      </c>
      <c r="D679" t="s">
        <v>676</v>
      </c>
      <c r="E679">
        <v>117</v>
      </c>
      <c r="F679">
        <v>128</v>
      </c>
      <c r="G679">
        <f>LEN(tblData[[#This Row],[Voornaam]])</f>
        <v>4</v>
      </c>
      <c r="H679" t="str">
        <f>IF(LEFT(tblData[[#This Row],[Voornaam]])="Ö", "O",LEFT(tblData[[#This Row],[Voornaam]]))</f>
        <v>D</v>
      </c>
      <c r="I6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79" t="b">
        <f>COUNTIFS(tblData[JM],tblData[[#This Row],[JM]],tblData[Voornaam],tblData[[#This Row],[Voornaam]],tblData[StijgendJN],"J")=MaxJr-MinJr</f>
        <v>0</v>
      </c>
    </row>
    <row r="680" spans="2:10" x14ac:dyDescent="0.3">
      <c r="B680">
        <v>2019</v>
      </c>
      <c r="C680" t="s">
        <v>1108</v>
      </c>
      <c r="D680" t="s">
        <v>677</v>
      </c>
      <c r="E680">
        <v>38</v>
      </c>
      <c r="F680">
        <v>340</v>
      </c>
      <c r="G680">
        <f>LEN(tblData[[#This Row],[Voornaam]])</f>
        <v>4</v>
      </c>
      <c r="H680" t="str">
        <f>IF(LEFT(tblData[[#This Row],[Voornaam]])="Ö", "O",LEFT(tblData[[#This Row],[Voornaam]]))</f>
        <v>D</v>
      </c>
      <c r="I6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80" t="b">
        <f>COUNTIFS(tblData[JM],tblData[[#This Row],[JM]],tblData[Voornaam],tblData[[#This Row],[Voornaam]],tblData[StijgendJN],"J")=MaxJr-MinJr</f>
        <v>0</v>
      </c>
    </row>
    <row r="681" spans="2:10" x14ac:dyDescent="0.3">
      <c r="B681">
        <v>2019</v>
      </c>
      <c r="C681" t="s">
        <v>1108</v>
      </c>
      <c r="D681" t="s">
        <v>678</v>
      </c>
      <c r="E681">
        <v>29</v>
      </c>
      <c r="F681">
        <v>446</v>
      </c>
      <c r="G681">
        <f>LEN(tblData[[#This Row],[Voornaam]])</f>
        <v>5</v>
      </c>
      <c r="H681" t="str">
        <f>IF(LEFT(tblData[[#This Row],[Voornaam]])="Ö", "O",LEFT(tblData[[#This Row],[Voornaam]]))</f>
        <v>D</v>
      </c>
      <c r="I6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81" t="b">
        <f>COUNTIFS(tblData[JM],tblData[[#This Row],[JM]],tblData[Voornaam],tblData[[#This Row],[Voornaam]],tblData[StijgendJN],"J")=MaxJr-MinJr</f>
        <v>0</v>
      </c>
    </row>
    <row r="682" spans="2:10" x14ac:dyDescent="0.3">
      <c r="B682">
        <v>2019</v>
      </c>
      <c r="C682" t="s">
        <v>1108</v>
      </c>
      <c r="D682" t="s">
        <v>679</v>
      </c>
      <c r="E682">
        <v>37</v>
      </c>
      <c r="F682">
        <v>346</v>
      </c>
      <c r="G682">
        <f>LEN(tblData[[#This Row],[Voornaam]])</f>
        <v>5</v>
      </c>
      <c r="H682" t="str">
        <f>IF(LEFT(tblData[[#This Row],[Voornaam]])="Ö", "O",LEFT(tblData[[#This Row],[Voornaam]]))</f>
        <v>D</v>
      </c>
      <c r="I6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82" t="b">
        <f>COUNTIFS(tblData[JM],tblData[[#This Row],[JM]],tblData[Voornaam],tblData[[#This Row],[Voornaam]],tblData[StijgendJN],"J")=MaxJr-MinJr</f>
        <v>0</v>
      </c>
    </row>
    <row r="683" spans="2:10" x14ac:dyDescent="0.3">
      <c r="B683">
        <v>2019</v>
      </c>
      <c r="C683" t="s">
        <v>1108</v>
      </c>
      <c r="D683" t="s">
        <v>680</v>
      </c>
      <c r="E683">
        <v>25</v>
      </c>
      <c r="F683">
        <v>510</v>
      </c>
      <c r="G683">
        <f>LEN(tblData[[#This Row],[Voornaam]])</f>
        <v>5</v>
      </c>
      <c r="H683" t="str">
        <f>IF(LEFT(tblData[[#This Row],[Voornaam]])="Ö", "O",LEFT(tblData[[#This Row],[Voornaam]]))</f>
        <v>D</v>
      </c>
      <c r="I6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83" t="b">
        <f>COUNTIFS(tblData[JM],tblData[[#This Row],[JM]],tblData[Voornaam],tblData[[#This Row],[Voornaam]],tblData[StijgendJN],"J")=MaxJr-MinJr</f>
        <v>0</v>
      </c>
    </row>
    <row r="684" spans="2:10" x14ac:dyDescent="0.3">
      <c r="B684">
        <v>2019</v>
      </c>
      <c r="C684" t="s">
        <v>1108</v>
      </c>
      <c r="D684" t="s">
        <v>681</v>
      </c>
      <c r="E684">
        <v>60</v>
      </c>
      <c r="F684">
        <v>230</v>
      </c>
      <c r="G684">
        <f>LEN(tblData[[#This Row],[Voornaam]])</f>
        <v>4</v>
      </c>
      <c r="H684" t="str">
        <f>IF(LEFT(tblData[[#This Row],[Voornaam]])="Ö", "O",LEFT(tblData[[#This Row],[Voornaam]]))</f>
        <v>D</v>
      </c>
      <c r="I6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84" t="b">
        <f>COUNTIFS(tblData[JM],tblData[[#This Row],[JM]],tblData[Voornaam],tblData[[#This Row],[Voornaam]],tblData[StijgendJN],"J")=MaxJr-MinJr</f>
        <v>0</v>
      </c>
    </row>
    <row r="685" spans="2:10" x14ac:dyDescent="0.3">
      <c r="B685">
        <v>2019</v>
      </c>
      <c r="C685" t="s">
        <v>1108</v>
      </c>
      <c r="D685" t="s">
        <v>682</v>
      </c>
      <c r="E685">
        <v>37</v>
      </c>
      <c r="F685">
        <v>346</v>
      </c>
      <c r="G685">
        <f>LEN(tblData[[#This Row],[Voornaam]])</f>
        <v>6</v>
      </c>
      <c r="H685" t="str">
        <f>IF(LEFT(tblData[[#This Row],[Voornaam]])="Ö", "O",LEFT(tblData[[#This Row],[Voornaam]]))</f>
        <v>D</v>
      </c>
      <c r="I6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85" t="b">
        <f>COUNTIFS(tblData[JM],tblData[[#This Row],[JM]],tblData[Voornaam],tblData[[#This Row],[Voornaam]],tblData[StijgendJN],"J")=MaxJr-MinJr</f>
        <v>0</v>
      </c>
    </row>
    <row r="686" spans="2:10" x14ac:dyDescent="0.3">
      <c r="B686">
        <v>2019</v>
      </c>
      <c r="C686" t="s">
        <v>1108</v>
      </c>
      <c r="D686" t="s">
        <v>683</v>
      </c>
      <c r="E686">
        <v>32</v>
      </c>
      <c r="F686">
        <v>407</v>
      </c>
      <c r="G686">
        <f>LEN(tblData[[#This Row],[Voornaam]])</f>
        <v>9</v>
      </c>
      <c r="H686" t="str">
        <f>IF(LEFT(tblData[[#This Row],[Voornaam]])="Ö", "O",LEFT(tblData[[#This Row],[Voornaam]]))</f>
        <v>D</v>
      </c>
      <c r="I6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86" t="b">
        <f>COUNTIFS(tblData[JM],tblData[[#This Row],[JM]],tblData[Voornaam],tblData[[#This Row],[Voornaam]],tblData[StijgendJN],"J")=MaxJr-MinJr</f>
        <v>0</v>
      </c>
    </row>
    <row r="687" spans="2:10" x14ac:dyDescent="0.3">
      <c r="B687">
        <v>2019</v>
      </c>
      <c r="C687" t="s">
        <v>1108</v>
      </c>
      <c r="D687" t="s">
        <v>684</v>
      </c>
      <c r="E687">
        <v>50</v>
      </c>
      <c r="F687">
        <v>276</v>
      </c>
      <c r="G687">
        <f>LEN(tblData[[#This Row],[Voornaam]])</f>
        <v>5</v>
      </c>
      <c r="H687" t="str">
        <f>IF(LEFT(tblData[[#This Row],[Voornaam]])="Ö", "O",LEFT(tblData[[#This Row],[Voornaam]]))</f>
        <v>D</v>
      </c>
      <c r="I6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87" t="b">
        <f>COUNTIFS(tblData[JM],tblData[[#This Row],[JM]],tblData[Voornaam],tblData[[#This Row],[Voornaam]],tblData[StijgendJN],"J")=MaxJr-MinJr</f>
        <v>0</v>
      </c>
    </row>
    <row r="688" spans="2:10" x14ac:dyDescent="0.3">
      <c r="B688">
        <v>2019</v>
      </c>
      <c r="C688" t="s">
        <v>1108</v>
      </c>
      <c r="D688" t="s">
        <v>685</v>
      </c>
      <c r="E688">
        <v>60</v>
      </c>
      <c r="F688">
        <v>230</v>
      </c>
      <c r="G688">
        <f>LEN(tblData[[#This Row],[Voornaam]])</f>
        <v>5</v>
      </c>
      <c r="H688" t="str">
        <f>IF(LEFT(tblData[[#This Row],[Voornaam]])="Ö", "O",LEFT(tblData[[#This Row],[Voornaam]]))</f>
        <v>D</v>
      </c>
      <c r="I6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88" t="b">
        <f>COUNTIFS(tblData[JM],tblData[[#This Row],[JM]],tblData[Voornaam],tblData[[#This Row],[Voornaam]],tblData[StijgendJN],"J")=MaxJr-MinJr</f>
        <v>0</v>
      </c>
    </row>
    <row r="689" spans="2:10" x14ac:dyDescent="0.3">
      <c r="B689">
        <v>2019</v>
      </c>
      <c r="C689" t="s">
        <v>1108</v>
      </c>
      <c r="D689" t="s">
        <v>686</v>
      </c>
      <c r="E689">
        <v>36</v>
      </c>
      <c r="F689">
        <v>356</v>
      </c>
      <c r="G689">
        <f>LEN(tblData[[#This Row],[Voornaam]])</f>
        <v>3</v>
      </c>
      <c r="H689" t="str">
        <f>IF(LEFT(tblData[[#This Row],[Voornaam]])="Ö", "O",LEFT(tblData[[#This Row],[Voornaam]]))</f>
        <v>D</v>
      </c>
      <c r="I6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89" t="b">
        <f>COUNTIFS(tblData[JM],tblData[[#This Row],[JM]],tblData[Voornaam],tblData[[#This Row],[Voornaam]],tblData[StijgendJN],"J")=MaxJr-MinJr</f>
        <v>0</v>
      </c>
    </row>
    <row r="690" spans="2:10" x14ac:dyDescent="0.3">
      <c r="B690">
        <v>2019</v>
      </c>
      <c r="C690" t="s">
        <v>1108</v>
      </c>
      <c r="D690" t="s">
        <v>687</v>
      </c>
      <c r="E690">
        <v>48</v>
      </c>
      <c r="F690">
        <v>287</v>
      </c>
      <c r="G690">
        <f>LEN(tblData[[#This Row],[Voornaam]])</f>
        <v>3</v>
      </c>
      <c r="H690" t="str">
        <f>IF(LEFT(tblData[[#This Row],[Voornaam]])="Ö", "O",LEFT(tblData[[#This Row],[Voornaam]]))</f>
        <v>E</v>
      </c>
      <c r="I6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90" t="b">
        <f>COUNTIFS(tblData[JM],tblData[[#This Row],[JM]],tblData[Voornaam],tblData[[#This Row],[Voornaam]],tblData[StijgendJN],"J")=MaxJr-MinJr</f>
        <v>0</v>
      </c>
    </row>
    <row r="691" spans="2:10" x14ac:dyDescent="0.3">
      <c r="B691">
        <v>2019</v>
      </c>
      <c r="C691" t="s">
        <v>1108</v>
      </c>
      <c r="D691" t="s">
        <v>688</v>
      </c>
      <c r="E691">
        <v>25</v>
      </c>
      <c r="F691">
        <v>510</v>
      </c>
      <c r="G691">
        <f>LEN(tblData[[#This Row],[Voornaam]])</f>
        <v>5</v>
      </c>
      <c r="H691" t="str">
        <f>IF(LEFT(tblData[[#This Row],[Voornaam]])="Ö", "O",LEFT(tblData[[#This Row],[Voornaam]]))</f>
        <v>E</v>
      </c>
      <c r="I6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91" t="b">
        <f>COUNTIFS(tblData[JM],tblData[[#This Row],[JM]],tblData[Voornaam],tblData[[#This Row],[Voornaam]],tblData[StijgendJN],"J")=MaxJr-MinJr</f>
        <v>0</v>
      </c>
    </row>
    <row r="692" spans="2:10" x14ac:dyDescent="0.3">
      <c r="B692">
        <v>2019</v>
      </c>
      <c r="C692" t="s">
        <v>1108</v>
      </c>
      <c r="D692" t="s">
        <v>689</v>
      </c>
      <c r="E692">
        <v>77</v>
      </c>
      <c r="F692">
        <v>190</v>
      </c>
      <c r="G692">
        <f>LEN(tblData[[#This Row],[Voornaam]])</f>
        <v>3</v>
      </c>
      <c r="H692" t="str">
        <f>IF(LEFT(tblData[[#This Row],[Voornaam]])="Ö", "O",LEFT(tblData[[#This Row],[Voornaam]]))</f>
        <v>E</v>
      </c>
      <c r="I6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92" t="b">
        <f>COUNTIFS(tblData[JM],tblData[[#This Row],[JM]],tblData[Voornaam],tblData[[#This Row],[Voornaam]],tblData[StijgendJN],"J")=MaxJr-MinJr</f>
        <v>1</v>
      </c>
    </row>
    <row r="693" spans="2:10" x14ac:dyDescent="0.3">
      <c r="B693">
        <v>2019</v>
      </c>
      <c r="C693" t="s">
        <v>1108</v>
      </c>
      <c r="D693" t="s">
        <v>690</v>
      </c>
      <c r="E693">
        <v>39</v>
      </c>
      <c r="F693">
        <v>332</v>
      </c>
      <c r="G693">
        <f>LEN(tblData[[#This Row],[Voornaam]])</f>
        <v>7</v>
      </c>
      <c r="H693" t="str">
        <f>IF(LEFT(tblData[[#This Row],[Voornaam]])="Ö", "O",LEFT(tblData[[#This Row],[Voornaam]]))</f>
        <v>E</v>
      </c>
      <c r="I6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93" t="b">
        <f>COUNTIFS(tblData[JM],tblData[[#This Row],[JM]],tblData[Voornaam],tblData[[#This Row],[Voornaam]],tblData[StijgendJN],"J")=MaxJr-MinJr</f>
        <v>0</v>
      </c>
    </row>
    <row r="694" spans="2:10" x14ac:dyDescent="0.3">
      <c r="B694">
        <v>2019</v>
      </c>
      <c r="C694" t="s">
        <v>1108</v>
      </c>
      <c r="D694" t="s">
        <v>691</v>
      </c>
      <c r="E694">
        <v>237</v>
      </c>
      <c r="F694">
        <v>54</v>
      </c>
      <c r="G694">
        <f>LEN(tblData[[#This Row],[Voornaam]])</f>
        <v>5</v>
      </c>
      <c r="H694" t="str">
        <f>IF(LEFT(tblData[[#This Row],[Voornaam]])="Ö", "O",LEFT(tblData[[#This Row],[Voornaam]]))</f>
        <v>E</v>
      </c>
      <c r="I6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94" t="b">
        <f>COUNTIFS(tblData[JM],tblData[[#This Row],[JM]],tblData[Voornaam],tblData[[#This Row],[Voornaam]],tblData[StijgendJN],"J")=MaxJr-MinJr</f>
        <v>0</v>
      </c>
    </row>
    <row r="695" spans="2:10" x14ac:dyDescent="0.3">
      <c r="B695">
        <v>2019</v>
      </c>
      <c r="C695" t="s">
        <v>1108</v>
      </c>
      <c r="D695" t="s">
        <v>692</v>
      </c>
      <c r="E695">
        <v>31</v>
      </c>
      <c r="F695">
        <v>419</v>
      </c>
      <c r="G695">
        <f>LEN(tblData[[#This Row],[Voornaam]])</f>
        <v>8</v>
      </c>
      <c r="H695" t="str">
        <f>IF(LEFT(tblData[[#This Row],[Voornaam]])="Ö", "O",LEFT(tblData[[#This Row],[Voornaam]]))</f>
        <v>E</v>
      </c>
      <c r="I6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95" t="b">
        <f>COUNTIFS(tblData[JM],tblData[[#This Row],[JM]],tblData[Voornaam],tblData[[#This Row],[Voornaam]],tblData[StijgendJN],"J")=MaxJr-MinJr</f>
        <v>0</v>
      </c>
    </row>
    <row r="696" spans="2:10" x14ac:dyDescent="0.3">
      <c r="B696">
        <v>2019</v>
      </c>
      <c r="C696" t="s">
        <v>1108</v>
      </c>
      <c r="D696" t="s">
        <v>693</v>
      </c>
      <c r="E696">
        <v>30</v>
      </c>
      <c r="F696">
        <v>429</v>
      </c>
      <c r="G696">
        <f>LEN(tblData[[#This Row],[Voornaam]])</f>
        <v>6</v>
      </c>
      <c r="H696" t="str">
        <f>IF(LEFT(tblData[[#This Row],[Voornaam]])="Ö", "O",LEFT(tblData[[#This Row],[Voornaam]]))</f>
        <v>E</v>
      </c>
      <c r="I6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696" t="b">
        <f>COUNTIFS(tblData[JM],tblData[[#This Row],[JM]],tblData[Voornaam],tblData[[#This Row],[Voornaam]],tblData[StijgendJN],"J")=MaxJr-MinJr</f>
        <v>0</v>
      </c>
    </row>
    <row r="697" spans="2:10" x14ac:dyDescent="0.3">
      <c r="B697">
        <v>2019</v>
      </c>
      <c r="C697" t="s">
        <v>1108</v>
      </c>
      <c r="D697" t="s">
        <v>694</v>
      </c>
      <c r="E697">
        <v>136</v>
      </c>
      <c r="F697">
        <v>112</v>
      </c>
      <c r="G697">
        <f>LEN(tblData[[#This Row],[Voornaam]])</f>
        <v>4</v>
      </c>
      <c r="H697" t="str">
        <f>IF(LEFT(tblData[[#This Row],[Voornaam]])="Ö", "O",LEFT(tblData[[#This Row],[Voornaam]]))</f>
        <v>E</v>
      </c>
      <c r="I6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97" t="b">
        <f>COUNTIFS(tblData[JM],tblData[[#This Row],[JM]],tblData[Voornaam],tblData[[#This Row],[Voornaam]],tblData[StijgendJN],"J")=MaxJr-MinJr</f>
        <v>0</v>
      </c>
    </row>
    <row r="698" spans="2:10" x14ac:dyDescent="0.3">
      <c r="B698">
        <v>2019</v>
      </c>
      <c r="C698" t="s">
        <v>1108</v>
      </c>
      <c r="D698" t="s">
        <v>695</v>
      </c>
      <c r="E698">
        <v>355</v>
      </c>
      <c r="F698">
        <v>28</v>
      </c>
      <c r="G698">
        <f>LEN(tblData[[#This Row],[Voornaam]])</f>
        <v>4</v>
      </c>
      <c r="H698" t="str">
        <f>IF(LEFT(tblData[[#This Row],[Voornaam]])="Ö", "O",LEFT(tblData[[#This Row],[Voornaam]]))</f>
        <v>E</v>
      </c>
      <c r="I6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98" t="b">
        <f>COUNTIFS(tblData[JM],tblData[[#This Row],[JM]],tblData[Voornaam],tblData[[#This Row],[Voornaam]],tblData[StijgendJN],"J")=MaxJr-MinJr</f>
        <v>0</v>
      </c>
    </row>
    <row r="699" spans="2:10" x14ac:dyDescent="0.3">
      <c r="B699">
        <v>2019</v>
      </c>
      <c r="C699" t="s">
        <v>1108</v>
      </c>
      <c r="D699" t="s">
        <v>696</v>
      </c>
      <c r="E699">
        <v>64</v>
      </c>
      <c r="F699">
        <v>221</v>
      </c>
      <c r="G699">
        <f>LEN(tblData[[#This Row],[Voornaam]])</f>
        <v>5</v>
      </c>
      <c r="H699" t="str">
        <f>IF(LEFT(tblData[[#This Row],[Voornaam]])="Ö", "O",LEFT(tblData[[#This Row],[Voornaam]]))</f>
        <v>E</v>
      </c>
      <c r="I6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699" t="b">
        <f>COUNTIFS(tblData[JM],tblData[[#This Row],[JM]],tblData[Voornaam],tblData[[#This Row],[Voornaam]],tblData[StijgendJN],"J")=MaxJr-MinJr</f>
        <v>0</v>
      </c>
    </row>
    <row r="700" spans="2:10" x14ac:dyDescent="0.3">
      <c r="B700">
        <v>2019</v>
      </c>
      <c r="C700" t="s">
        <v>1108</v>
      </c>
      <c r="D700" t="s">
        <v>697</v>
      </c>
      <c r="E700">
        <v>153</v>
      </c>
      <c r="F700">
        <v>94</v>
      </c>
      <c r="G700">
        <f>LEN(tblData[[#This Row],[Voornaam]])</f>
        <v>5</v>
      </c>
      <c r="H700" t="str">
        <f>IF(LEFT(tblData[[#This Row],[Voornaam]])="Ö", "O",LEFT(tblData[[#This Row],[Voornaam]]))</f>
        <v>E</v>
      </c>
      <c r="I7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00" t="b">
        <f>COUNTIFS(tblData[JM],tblData[[#This Row],[JM]],tblData[Voornaam],tblData[[#This Row],[Voornaam]],tblData[StijgendJN],"J")=MaxJr-MinJr</f>
        <v>0</v>
      </c>
    </row>
    <row r="701" spans="2:10" x14ac:dyDescent="0.3">
      <c r="B701">
        <v>2019</v>
      </c>
      <c r="C701" t="s">
        <v>1108</v>
      </c>
      <c r="D701" t="s">
        <v>698</v>
      </c>
      <c r="E701">
        <v>132</v>
      </c>
      <c r="F701">
        <v>117</v>
      </c>
      <c r="G701">
        <f>LEN(tblData[[#This Row],[Voornaam]])</f>
        <v>5</v>
      </c>
      <c r="H701" t="str">
        <f>IF(LEFT(tblData[[#This Row],[Voornaam]])="Ö", "O",LEFT(tblData[[#This Row],[Voornaam]]))</f>
        <v>E</v>
      </c>
      <c r="I7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01" t="b">
        <f>COUNTIFS(tblData[JM],tblData[[#This Row],[JM]],tblData[Voornaam],tblData[[#This Row],[Voornaam]],tblData[StijgendJN],"J")=MaxJr-MinJr</f>
        <v>0</v>
      </c>
    </row>
    <row r="702" spans="2:10" x14ac:dyDescent="0.3">
      <c r="B702">
        <v>2019</v>
      </c>
      <c r="C702" t="s">
        <v>1108</v>
      </c>
      <c r="D702" t="s">
        <v>699</v>
      </c>
      <c r="E702">
        <v>91</v>
      </c>
      <c r="F702">
        <v>162</v>
      </c>
      <c r="G702">
        <f>LEN(tblData[[#This Row],[Voornaam]])</f>
        <v>9</v>
      </c>
      <c r="H702" t="str">
        <f>IF(LEFT(tblData[[#This Row],[Voornaam]])="Ö", "O",LEFT(tblData[[#This Row],[Voornaam]]))</f>
        <v>E</v>
      </c>
      <c r="I7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02" t="b">
        <f>COUNTIFS(tblData[JM],tblData[[#This Row],[JM]],tblData[Voornaam],tblData[[#This Row],[Voornaam]],tblData[StijgendJN],"J")=MaxJr-MinJr</f>
        <v>0</v>
      </c>
    </row>
    <row r="703" spans="2:10" x14ac:dyDescent="0.3">
      <c r="B703">
        <v>2019</v>
      </c>
      <c r="C703" t="s">
        <v>1108</v>
      </c>
      <c r="D703" t="s">
        <v>700</v>
      </c>
      <c r="E703">
        <v>148</v>
      </c>
      <c r="F703">
        <v>95</v>
      </c>
      <c r="G703">
        <f>LEN(tblData[[#This Row],[Voornaam]])</f>
        <v>5</v>
      </c>
      <c r="H703" t="str">
        <f>IF(LEFT(tblData[[#This Row],[Voornaam]])="Ö", "O",LEFT(tblData[[#This Row],[Voornaam]]))</f>
        <v>E</v>
      </c>
      <c r="I7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03" t="b">
        <f>COUNTIFS(tblData[JM],tblData[[#This Row],[JM]],tblData[Voornaam],tblData[[#This Row],[Voornaam]],tblData[StijgendJN],"J")=MaxJr-MinJr</f>
        <v>0</v>
      </c>
    </row>
    <row r="704" spans="2:10" x14ac:dyDescent="0.3">
      <c r="B704">
        <v>2019</v>
      </c>
      <c r="C704" t="s">
        <v>1108</v>
      </c>
      <c r="D704" t="s">
        <v>701</v>
      </c>
      <c r="E704">
        <v>55</v>
      </c>
      <c r="F704">
        <v>248</v>
      </c>
      <c r="G704">
        <f>LEN(tblData[[#This Row],[Voornaam]])</f>
        <v>5</v>
      </c>
      <c r="H704" t="str">
        <f>IF(LEFT(tblData[[#This Row],[Voornaam]])="Ö", "O",LEFT(tblData[[#This Row],[Voornaam]]))</f>
        <v>E</v>
      </c>
      <c r="I7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04" t="b">
        <f>COUNTIFS(tblData[JM],tblData[[#This Row],[JM]],tblData[Voornaam],tblData[[#This Row],[Voornaam]],tblData[StijgendJN],"J")=MaxJr-MinJr</f>
        <v>0</v>
      </c>
    </row>
    <row r="705" spans="2:10" x14ac:dyDescent="0.3">
      <c r="B705">
        <v>2019</v>
      </c>
      <c r="C705" t="s">
        <v>1108</v>
      </c>
      <c r="D705" t="s">
        <v>702</v>
      </c>
      <c r="E705">
        <v>80</v>
      </c>
      <c r="F705">
        <v>185</v>
      </c>
      <c r="G705">
        <f>LEN(tblData[[#This Row],[Voornaam]])</f>
        <v>9</v>
      </c>
      <c r="H705" t="str">
        <f>IF(LEFT(tblData[[#This Row],[Voornaam]])="Ö", "O",LEFT(tblData[[#This Row],[Voornaam]]))</f>
        <v>E</v>
      </c>
      <c r="I7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05" t="b">
        <f>COUNTIFS(tblData[JM],tblData[[#This Row],[JM]],tblData[Voornaam],tblData[[#This Row],[Voornaam]],tblData[StijgendJN],"J")=MaxJr-MinJr</f>
        <v>0</v>
      </c>
    </row>
    <row r="706" spans="2:10" x14ac:dyDescent="0.3">
      <c r="B706">
        <v>2019</v>
      </c>
      <c r="C706" t="s">
        <v>1108</v>
      </c>
      <c r="D706" t="s">
        <v>703</v>
      </c>
      <c r="E706">
        <v>53</v>
      </c>
      <c r="F706">
        <v>260</v>
      </c>
      <c r="G706">
        <f>LEN(tblData[[#This Row],[Voornaam]])</f>
        <v>5</v>
      </c>
      <c r="H706" t="str">
        <f>IF(LEFT(tblData[[#This Row],[Voornaam]])="Ö", "O",LEFT(tblData[[#This Row],[Voornaam]]))</f>
        <v>E</v>
      </c>
      <c r="I7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06" t="b">
        <f>COUNTIFS(tblData[JM],tblData[[#This Row],[JM]],tblData[Voornaam],tblData[[#This Row],[Voornaam]],tblData[StijgendJN],"J")=MaxJr-MinJr</f>
        <v>0</v>
      </c>
    </row>
    <row r="707" spans="2:10" x14ac:dyDescent="0.3">
      <c r="B707">
        <v>2019</v>
      </c>
      <c r="C707" t="s">
        <v>1108</v>
      </c>
      <c r="D707" t="s">
        <v>704</v>
      </c>
      <c r="E707">
        <v>297</v>
      </c>
      <c r="F707">
        <v>38</v>
      </c>
      <c r="G707">
        <f>LEN(tblData[[#This Row],[Voornaam]])</f>
        <v>4</v>
      </c>
      <c r="H707" t="str">
        <f>IF(LEFT(tblData[[#This Row],[Voornaam]])="Ö", "O",LEFT(tblData[[#This Row],[Voornaam]]))</f>
        <v>E</v>
      </c>
      <c r="I7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07" t="b">
        <f>COUNTIFS(tblData[JM],tblData[[#This Row],[JM]],tblData[Voornaam],tblData[[#This Row],[Voornaam]],tblData[StijgendJN],"J")=MaxJr-MinJr</f>
        <v>0</v>
      </c>
    </row>
    <row r="708" spans="2:10" x14ac:dyDescent="0.3">
      <c r="B708">
        <v>2019</v>
      </c>
      <c r="C708" t="s">
        <v>1108</v>
      </c>
      <c r="D708" t="s">
        <v>705</v>
      </c>
      <c r="E708">
        <v>29</v>
      </c>
      <c r="F708">
        <v>446</v>
      </c>
      <c r="G708">
        <f>LEN(tblData[[#This Row],[Voornaam]])</f>
        <v>4</v>
      </c>
      <c r="H708" t="str">
        <f>IF(LEFT(tblData[[#This Row],[Voornaam]])="Ö", "O",LEFT(tblData[[#This Row],[Voornaam]]))</f>
        <v>E</v>
      </c>
      <c r="I7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08" t="b">
        <f>COUNTIFS(tblData[JM],tblData[[#This Row],[JM]],tblData[Voornaam],tblData[[#This Row],[Voornaam]],tblData[StijgendJN],"J")=MaxJr-MinJr</f>
        <v>0</v>
      </c>
    </row>
    <row r="709" spans="2:10" x14ac:dyDescent="0.3">
      <c r="B709">
        <v>2019</v>
      </c>
      <c r="C709" t="s">
        <v>1108</v>
      </c>
      <c r="D709" t="s">
        <v>706</v>
      </c>
      <c r="E709">
        <v>37</v>
      </c>
      <c r="F709">
        <v>346</v>
      </c>
      <c r="G709">
        <f>LEN(tblData[[#This Row],[Voornaam]])</f>
        <v>6</v>
      </c>
      <c r="H709" t="str">
        <f>IF(LEFT(tblData[[#This Row],[Voornaam]])="Ö", "O",LEFT(tblData[[#This Row],[Voornaam]]))</f>
        <v>E</v>
      </c>
      <c r="I7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09" t="b">
        <f>COUNTIFS(tblData[JM],tblData[[#This Row],[JM]],tblData[Voornaam],tblData[[#This Row],[Voornaam]],tblData[StijgendJN],"J")=MaxJr-MinJr</f>
        <v>0</v>
      </c>
    </row>
    <row r="710" spans="2:10" x14ac:dyDescent="0.3">
      <c r="B710">
        <v>2019</v>
      </c>
      <c r="C710" t="s">
        <v>1108</v>
      </c>
      <c r="D710" t="s">
        <v>707</v>
      </c>
      <c r="E710">
        <v>32</v>
      </c>
      <c r="F710">
        <v>407</v>
      </c>
      <c r="G710">
        <f>LEN(tblData[[#This Row],[Voornaam]])</f>
        <v>5</v>
      </c>
      <c r="H710" t="str">
        <f>IF(LEFT(tblData[[#This Row],[Voornaam]])="Ö", "O",LEFT(tblData[[#This Row],[Voornaam]]))</f>
        <v>E</v>
      </c>
      <c r="I7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10" t="b">
        <f>COUNTIFS(tblData[JM],tblData[[#This Row],[JM]],tblData[Voornaam],tblData[[#This Row],[Voornaam]],tblData[StijgendJN],"J")=MaxJr-MinJr</f>
        <v>0</v>
      </c>
    </row>
    <row r="711" spans="2:10" x14ac:dyDescent="0.3">
      <c r="B711">
        <v>2019</v>
      </c>
      <c r="C711" t="s">
        <v>1108</v>
      </c>
      <c r="D711" t="s">
        <v>708</v>
      </c>
      <c r="E711">
        <v>134</v>
      </c>
      <c r="F711">
        <v>113</v>
      </c>
      <c r="G711">
        <f>LEN(tblData[[#This Row],[Voornaam]])</f>
        <v>6</v>
      </c>
      <c r="H711" t="str">
        <f>IF(LEFT(tblData[[#This Row],[Voornaam]])="Ö", "O",LEFT(tblData[[#This Row],[Voornaam]]))</f>
        <v>E</v>
      </c>
      <c r="I7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11" t="b">
        <f>COUNTIFS(tblData[JM],tblData[[#This Row],[JM]],tblData[Voornaam],tblData[[#This Row],[Voornaam]],tblData[StijgendJN],"J")=MaxJr-MinJr</f>
        <v>0</v>
      </c>
    </row>
    <row r="712" spans="2:10" x14ac:dyDescent="0.3">
      <c r="B712">
        <v>2019</v>
      </c>
      <c r="C712" t="s">
        <v>1108</v>
      </c>
      <c r="D712" t="s">
        <v>709</v>
      </c>
      <c r="E712">
        <v>36</v>
      </c>
      <c r="F712">
        <v>356</v>
      </c>
      <c r="G712">
        <f>LEN(tblData[[#This Row],[Voornaam]])</f>
        <v>6</v>
      </c>
      <c r="H712" t="str">
        <f>IF(LEFT(tblData[[#This Row],[Voornaam]])="Ö", "O",LEFT(tblData[[#This Row],[Voornaam]]))</f>
        <v>E</v>
      </c>
      <c r="I7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12" t="b">
        <f>COUNTIFS(tblData[JM],tblData[[#This Row],[JM]],tblData[Voornaam],tblData[[#This Row],[Voornaam]],tblData[StijgendJN],"J")=MaxJr-MinJr</f>
        <v>0</v>
      </c>
    </row>
    <row r="713" spans="2:10" x14ac:dyDescent="0.3">
      <c r="B713">
        <v>2019</v>
      </c>
      <c r="C713" t="s">
        <v>1108</v>
      </c>
      <c r="D713" t="s">
        <v>710</v>
      </c>
      <c r="E713">
        <v>344</v>
      </c>
      <c r="F713">
        <v>31</v>
      </c>
      <c r="G713">
        <f>LEN(tblData[[#This Row],[Voornaam]])</f>
        <v>5</v>
      </c>
      <c r="H713" t="str">
        <f>IF(LEFT(tblData[[#This Row],[Voornaam]])="Ö", "O",LEFT(tblData[[#This Row],[Voornaam]]))</f>
        <v>E</v>
      </c>
      <c r="I7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13" t="b">
        <f>COUNTIFS(tblData[JM],tblData[[#This Row],[JM]],tblData[Voornaam],tblData[[#This Row],[Voornaam]],tblData[StijgendJN],"J")=MaxJr-MinJr</f>
        <v>0</v>
      </c>
    </row>
    <row r="714" spans="2:10" x14ac:dyDescent="0.3">
      <c r="B714">
        <v>2019</v>
      </c>
      <c r="C714" t="s">
        <v>1108</v>
      </c>
      <c r="D714" t="s">
        <v>711</v>
      </c>
      <c r="E714">
        <v>731</v>
      </c>
      <c r="F714">
        <v>1</v>
      </c>
      <c r="G714">
        <f>LEN(tblData[[#This Row],[Voornaam]])</f>
        <v>4</v>
      </c>
      <c r="H714" t="str">
        <f>IF(LEFT(tblData[[#This Row],[Voornaam]])="Ö", "O",LEFT(tblData[[#This Row],[Voornaam]]))</f>
        <v>E</v>
      </c>
      <c r="I7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14" t="b">
        <f>COUNTIFS(tblData[JM],tblData[[#This Row],[JM]],tblData[Voornaam],tblData[[#This Row],[Voornaam]],tblData[StijgendJN],"J")=MaxJr-MinJr</f>
        <v>0</v>
      </c>
    </row>
    <row r="715" spans="2:10" x14ac:dyDescent="0.3">
      <c r="B715">
        <v>2019</v>
      </c>
      <c r="C715" t="s">
        <v>1108</v>
      </c>
      <c r="D715" t="s">
        <v>712</v>
      </c>
      <c r="E715">
        <v>29</v>
      </c>
      <c r="F715">
        <v>446</v>
      </c>
      <c r="G715">
        <f>LEN(tblData[[#This Row],[Voornaam]])</f>
        <v>4</v>
      </c>
      <c r="H715" t="str">
        <f>IF(LEFT(tblData[[#This Row],[Voornaam]])="Ö", "O",LEFT(tblData[[#This Row],[Voornaam]]))</f>
        <v>E</v>
      </c>
      <c r="I7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15" t="b">
        <f>COUNTIFS(tblData[JM],tblData[[#This Row],[JM]],tblData[Voornaam],tblData[[#This Row],[Voornaam]],tblData[StijgendJN],"J")=MaxJr-MinJr</f>
        <v>0</v>
      </c>
    </row>
    <row r="716" spans="2:10" x14ac:dyDescent="0.3">
      <c r="B716">
        <v>2019</v>
      </c>
      <c r="C716" t="s">
        <v>1108</v>
      </c>
      <c r="D716" t="s">
        <v>713</v>
      </c>
      <c r="E716">
        <v>34</v>
      </c>
      <c r="F716">
        <v>378</v>
      </c>
      <c r="G716">
        <f>LEN(tblData[[#This Row],[Voornaam]])</f>
        <v>4</v>
      </c>
      <c r="H716" t="str">
        <f>IF(LEFT(tblData[[#This Row],[Voornaam]])="Ö", "O",LEFT(tblData[[#This Row],[Voornaam]]))</f>
        <v>E</v>
      </c>
      <c r="I7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16" t="b">
        <f>COUNTIFS(tblData[JM],tblData[[#This Row],[JM]],tblData[Voornaam],tblData[[#This Row],[Voornaam]],tblData[StijgendJN],"J")=MaxJr-MinJr</f>
        <v>0</v>
      </c>
    </row>
    <row r="717" spans="2:10" x14ac:dyDescent="0.3">
      <c r="B717">
        <v>2019</v>
      </c>
      <c r="C717" t="s">
        <v>1108</v>
      </c>
      <c r="D717" t="s">
        <v>714</v>
      </c>
      <c r="E717">
        <v>282</v>
      </c>
      <c r="F717">
        <v>40</v>
      </c>
      <c r="G717">
        <f>LEN(tblData[[#This Row],[Voornaam]])</f>
        <v>5</v>
      </c>
      <c r="H717" t="str">
        <f>IF(LEFT(tblData[[#This Row],[Voornaam]])="Ö", "O",LEFT(tblData[[#This Row],[Voornaam]]))</f>
        <v>E</v>
      </c>
      <c r="I7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17" t="b">
        <f>COUNTIFS(tblData[JM],tblData[[#This Row],[JM]],tblData[Voornaam],tblData[[#This Row],[Voornaam]],tblData[StijgendJN],"J")=MaxJr-MinJr</f>
        <v>0</v>
      </c>
    </row>
    <row r="718" spans="2:10" x14ac:dyDescent="0.3">
      <c r="B718">
        <v>2019</v>
      </c>
      <c r="C718" t="s">
        <v>1108</v>
      </c>
      <c r="D718" t="s">
        <v>715</v>
      </c>
      <c r="E718">
        <v>75</v>
      </c>
      <c r="F718">
        <v>194</v>
      </c>
      <c r="G718">
        <f>LEN(tblData[[#This Row],[Voornaam]])</f>
        <v>5</v>
      </c>
      <c r="H718" t="str">
        <f>IF(LEFT(tblData[[#This Row],[Voornaam]])="Ö", "O",LEFT(tblData[[#This Row],[Voornaam]]))</f>
        <v>E</v>
      </c>
      <c r="I7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18" t="b">
        <f>COUNTIFS(tblData[JM],tblData[[#This Row],[JM]],tblData[Voornaam],tblData[[#This Row],[Voornaam]],tblData[StijgendJN],"J")=MaxJr-MinJr</f>
        <v>0</v>
      </c>
    </row>
    <row r="719" spans="2:10" x14ac:dyDescent="0.3">
      <c r="B719">
        <v>2019</v>
      </c>
      <c r="C719" t="s">
        <v>1108</v>
      </c>
      <c r="D719" t="s">
        <v>716</v>
      </c>
      <c r="E719">
        <v>36</v>
      </c>
      <c r="F719">
        <v>356</v>
      </c>
      <c r="G719">
        <f>LEN(tblData[[#This Row],[Voornaam]])</f>
        <v>4</v>
      </c>
      <c r="H719" t="str">
        <f>IF(LEFT(tblData[[#This Row],[Voornaam]])="Ö", "O",LEFT(tblData[[#This Row],[Voornaam]]))</f>
        <v>E</v>
      </c>
      <c r="I7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19" t="b">
        <f>COUNTIFS(tblData[JM],tblData[[#This Row],[JM]],tblData[Voornaam],tblData[[#This Row],[Voornaam]],tblData[StijgendJN],"J")=MaxJr-MinJr</f>
        <v>0</v>
      </c>
    </row>
    <row r="720" spans="2:10" x14ac:dyDescent="0.3">
      <c r="B720">
        <v>2019</v>
      </c>
      <c r="C720" t="s">
        <v>1108</v>
      </c>
      <c r="D720" t="s">
        <v>717</v>
      </c>
      <c r="E720">
        <v>53</v>
      </c>
      <c r="F720">
        <v>260</v>
      </c>
      <c r="G720">
        <f>LEN(tblData[[#This Row],[Voornaam]])</f>
        <v>6</v>
      </c>
      <c r="H720" t="str">
        <f>IF(LEFT(tblData[[#This Row],[Voornaam]])="Ö", "O",LEFT(tblData[[#This Row],[Voornaam]]))</f>
        <v>E</v>
      </c>
      <c r="I7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20" t="b">
        <f>COUNTIFS(tblData[JM],tblData[[#This Row],[JM]],tblData[Voornaam],tblData[[#This Row],[Voornaam]],tblData[StijgendJN],"J")=MaxJr-MinJr</f>
        <v>0</v>
      </c>
    </row>
    <row r="721" spans="2:10" x14ac:dyDescent="0.3">
      <c r="B721">
        <v>2019</v>
      </c>
      <c r="C721" t="s">
        <v>1108</v>
      </c>
      <c r="D721" t="s">
        <v>718</v>
      </c>
      <c r="E721">
        <v>480</v>
      </c>
      <c r="F721">
        <v>17</v>
      </c>
      <c r="G721">
        <f>LEN(tblData[[#This Row],[Voornaam]])</f>
        <v>3</v>
      </c>
      <c r="H721" t="str">
        <f>IF(LEFT(tblData[[#This Row],[Voornaam]])="Ö", "O",LEFT(tblData[[#This Row],[Voornaam]]))</f>
        <v>E</v>
      </c>
      <c r="I7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21" t="b">
        <f>COUNTIFS(tblData[JM],tblData[[#This Row],[JM]],tblData[Voornaam],tblData[[#This Row],[Voornaam]],tblData[StijgendJN],"J")=MaxJr-MinJr</f>
        <v>0</v>
      </c>
    </row>
    <row r="722" spans="2:10" x14ac:dyDescent="0.3">
      <c r="B722">
        <v>2019</v>
      </c>
      <c r="C722" t="s">
        <v>1108</v>
      </c>
      <c r="D722" t="s">
        <v>719</v>
      </c>
      <c r="E722">
        <v>51</v>
      </c>
      <c r="F722">
        <v>272</v>
      </c>
      <c r="G722">
        <f>LEN(tblData[[#This Row],[Voornaam]])</f>
        <v>7</v>
      </c>
      <c r="H722" t="str">
        <f>IF(LEFT(tblData[[#This Row],[Voornaam]])="Ö", "O",LEFT(tblData[[#This Row],[Voornaam]]))</f>
        <v>E</v>
      </c>
      <c r="I7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22" t="b">
        <f>COUNTIFS(tblData[JM],tblData[[#This Row],[JM]],tblData[Voornaam],tblData[[#This Row],[Voornaam]],tblData[StijgendJN],"J")=MaxJr-MinJr</f>
        <v>0</v>
      </c>
    </row>
    <row r="723" spans="2:10" x14ac:dyDescent="0.3">
      <c r="B723">
        <v>2019</v>
      </c>
      <c r="C723" t="s">
        <v>1108</v>
      </c>
      <c r="D723" t="s">
        <v>720</v>
      </c>
      <c r="E723">
        <v>28</v>
      </c>
      <c r="F723">
        <v>460</v>
      </c>
      <c r="G723">
        <f>LEN(tblData[[#This Row],[Voornaam]])</f>
        <v>7</v>
      </c>
      <c r="H723" t="str">
        <f>IF(LEFT(tblData[[#This Row],[Voornaam]])="Ö", "O",LEFT(tblData[[#This Row],[Voornaam]]))</f>
        <v>E</v>
      </c>
      <c r="I7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23" t="b">
        <f>COUNTIFS(tblData[JM],tblData[[#This Row],[JM]],tblData[Voornaam],tblData[[#This Row],[Voornaam]],tblData[StijgendJN],"J")=MaxJr-MinJr</f>
        <v>0</v>
      </c>
    </row>
    <row r="724" spans="2:10" x14ac:dyDescent="0.3">
      <c r="B724">
        <v>2019</v>
      </c>
      <c r="C724" t="s">
        <v>1108</v>
      </c>
      <c r="D724" t="s">
        <v>721</v>
      </c>
      <c r="E724">
        <v>530</v>
      </c>
      <c r="F724">
        <v>9</v>
      </c>
      <c r="G724">
        <f>LEN(tblData[[#This Row],[Voornaam]])</f>
        <v>3</v>
      </c>
      <c r="H724" t="str">
        <f>IF(LEFT(tblData[[#This Row],[Voornaam]])="Ö", "O",LEFT(tblData[[#This Row],[Voornaam]]))</f>
        <v>E</v>
      </c>
      <c r="I7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24" t="b">
        <f>COUNTIFS(tblData[JM],tblData[[#This Row],[JM]],tblData[Voornaam],tblData[[#This Row],[Voornaam]],tblData[StijgendJN],"J")=MaxJr-MinJr</f>
        <v>0</v>
      </c>
    </row>
    <row r="725" spans="2:10" x14ac:dyDescent="0.3">
      <c r="B725">
        <v>2019</v>
      </c>
      <c r="C725" t="s">
        <v>1108</v>
      </c>
      <c r="D725" t="s">
        <v>722</v>
      </c>
      <c r="E725">
        <v>57</v>
      </c>
      <c r="F725">
        <v>240</v>
      </c>
      <c r="G725">
        <f>LEN(tblData[[#This Row],[Voornaam]])</f>
        <v>4</v>
      </c>
      <c r="H725" t="str">
        <f>IF(LEFT(tblData[[#This Row],[Voornaam]])="Ö", "O",LEFT(tblData[[#This Row],[Voornaam]]))</f>
        <v>E</v>
      </c>
      <c r="I7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25" t="b">
        <f>COUNTIFS(tblData[JM],tblData[[#This Row],[JM]],tblData[Voornaam],tblData[[#This Row],[Voornaam]],tblData[StijgendJN],"J")=MaxJr-MinJr</f>
        <v>0</v>
      </c>
    </row>
    <row r="726" spans="2:10" x14ac:dyDescent="0.3">
      <c r="B726">
        <v>2019</v>
      </c>
      <c r="C726" t="s">
        <v>1108</v>
      </c>
      <c r="D726" t="s">
        <v>723</v>
      </c>
      <c r="E726">
        <v>155</v>
      </c>
      <c r="F726">
        <v>91</v>
      </c>
      <c r="G726">
        <f>LEN(tblData[[#This Row],[Voornaam]])</f>
        <v>3</v>
      </c>
      <c r="H726" t="str">
        <f>IF(LEFT(tblData[[#This Row],[Voornaam]])="Ö", "O",LEFT(tblData[[#This Row],[Voornaam]]))</f>
        <v>E</v>
      </c>
      <c r="I7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26" t="b">
        <f>COUNTIFS(tblData[JM],tblData[[#This Row],[JM]],tblData[Voornaam],tblData[[#This Row],[Voornaam]],tblData[StijgendJN],"J")=MaxJr-MinJr</f>
        <v>0</v>
      </c>
    </row>
    <row r="727" spans="2:10" x14ac:dyDescent="0.3">
      <c r="B727">
        <v>2019</v>
      </c>
      <c r="C727" t="s">
        <v>1108</v>
      </c>
      <c r="D727" t="s">
        <v>724</v>
      </c>
      <c r="E727">
        <v>28</v>
      </c>
      <c r="F727">
        <v>460</v>
      </c>
      <c r="G727">
        <f>LEN(tblData[[#This Row],[Voornaam]])</f>
        <v>8</v>
      </c>
      <c r="H727" t="str">
        <f>IF(LEFT(tblData[[#This Row],[Voornaam]])="Ö", "O",LEFT(tblData[[#This Row],[Voornaam]]))</f>
        <v>F</v>
      </c>
      <c r="I7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27" t="b">
        <f>COUNTIFS(tblData[JM],tblData[[#This Row],[JM]],tblData[Voornaam],tblData[[#This Row],[Voornaam]],tblData[StijgendJN],"J")=MaxJr-MinJr</f>
        <v>0</v>
      </c>
    </row>
    <row r="728" spans="2:10" x14ac:dyDescent="0.3">
      <c r="B728">
        <v>2019</v>
      </c>
      <c r="C728" t="s">
        <v>1108</v>
      </c>
      <c r="D728" t="s">
        <v>725</v>
      </c>
      <c r="E728">
        <v>33</v>
      </c>
      <c r="F728">
        <v>392</v>
      </c>
      <c r="G728">
        <f>LEN(tblData[[#This Row],[Voornaam]])</f>
        <v>5</v>
      </c>
      <c r="H728" t="str">
        <f>IF(LEFT(tblData[[#This Row],[Voornaam]])="Ö", "O",LEFT(tblData[[#This Row],[Voornaam]]))</f>
        <v>F</v>
      </c>
      <c r="I7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28" t="b">
        <f>COUNTIFS(tblData[JM],tblData[[#This Row],[JM]],tblData[Voornaam],tblData[[#This Row],[Voornaam]],tblData[StijgendJN],"J")=MaxJr-MinJr</f>
        <v>0</v>
      </c>
    </row>
    <row r="729" spans="2:10" x14ac:dyDescent="0.3">
      <c r="B729">
        <v>2019</v>
      </c>
      <c r="C729" t="s">
        <v>1108</v>
      </c>
      <c r="D729" t="s">
        <v>726</v>
      </c>
      <c r="E729">
        <v>35</v>
      </c>
      <c r="F729">
        <v>367</v>
      </c>
      <c r="G729">
        <f>LEN(tblData[[#This Row],[Voornaam]])</f>
        <v>5</v>
      </c>
      <c r="H729" t="str">
        <f>IF(LEFT(tblData[[#This Row],[Voornaam]])="Ö", "O",LEFT(tblData[[#This Row],[Voornaam]]))</f>
        <v>F</v>
      </c>
      <c r="I7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29" t="b">
        <f>COUNTIFS(tblData[JM],tblData[[#This Row],[JM]],tblData[Voornaam],tblData[[#This Row],[Voornaam]],tblData[StijgendJN],"J")=MaxJr-MinJr</f>
        <v>0</v>
      </c>
    </row>
    <row r="730" spans="2:10" x14ac:dyDescent="0.3">
      <c r="B730">
        <v>2019</v>
      </c>
      <c r="C730" t="s">
        <v>1108</v>
      </c>
      <c r="D730" t="s">
        <v>727</v>
      </c>
      <c r="E730">
        <v>30</v>
      </c>
      <c r="F730">
        <v>429</v>
      </c>
      <c r="G730">
        <f>LEN(tblData[[#This Row],[Voornaam]])</f>
        <v>6</v>
      </c>
      <c r="H730" t="str">
        <f>IF(LEFT(tblData[[#This Row],[Voornaam]])="Ö", "O",LEFT(tblData[[#This Row],[Voornaam]]))</f>
        <v>F</v>
      </c>
      <c r="I7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30" t="b">
        <f>COUNTIFS(tblData[JM],tblData[[#This Row],[JM]],tblData[Voornaam],tblData[[#This Row],[Voornaam]],tblData[StijgendJN],"J")=MaxJr-MinJr</f>
        <v>0</v>
      </c>
    </row>
    <row r="731" spans="2:10" x14ac:dyDescent="0.3">
      <c r="B731">
        <v>2019</v>
      </c>
      <c r="C731" t="s">
        <v>1108</v>
      </c>
      <c r="D731" t="s">
        <v>728</v>
      </c>
      <c r="E731">
        <v>57</v>
      </c>
      <c r="F731">
        <v>240</v>
      </c>
      <c r="G731">
        <f>LEN(tblData[[#This Row],[Voornaam]])</f>
        <v>6</v>
      </c>
      <c r="H731" t="str">
        <f>IF(LEFT(tblData[[#This Row],[Voornaam]])="Ö", "O",LEFT(tblData[[#This Row],[Voornaam]]))</f>
        <v>F</v>
      </c>
      <c r="I7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31" t="b">
        <f>COUNTIFS(tblData[JM],tblData[[#This Row],[JM]],tblData[Voornaam],tblData[[#This Row],[Voornaam]],tblData[StijgendJN],"J")=MaxJr-MinJr</f>
        <v>0</v>
      </c>
    </row>
    <row r="732" spans="2:10" x14ac:dyDescent="0.3">
      <c r="B732">
        <v>2019</v>
      </c>
      <c r="C732" t="s">
        <v>1108</v>
      </c>
      <c r="D732" t="s">
        <v>729</v>
      </c>
      <c r="E732">
        <v>162</v>
      </c>
      <c r="F732">
        <v>83</v>
      </c>
      <c r="G732">
        <f>LEN(tblData[[#This Row],[Voornaam]])</f>
        <v>3</v>
      </c>
      <c r="H732" t="str">
        <f>IF(LEFT(tblData[[#This Row],[Voornaam]])="Ö", "O",LEFT(tblData[[#This Row],[Voornaam]]))</f>
        <v>F</v>
      </c>
      <c r="I7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32" t="b">
        <f>COUNTIFS(tblData[JM],tblData[[#This Row],[JM]],tblData[Voornaam],tblData[[#This Row],[Voornaam]],tblData[StijgendJN],"J")=MaxJr-MinJr</f>
        <v>0</v>
      </c>
    </row>
    <row r="733" spans="2:10" x14ac:dyDescent="0.3">
      <c r="B733">
        <v>2019</v>
      </c>
      <c r="C733" t="s">
        <v>1108</v>
      </c>
      <c r="D733" t="s">
        <v>730</v>
      </c>
      <c r="E733">
        <v>40</v>
      </c>
      <c r="F733">
        <v>324</v>
      </c>
      <c r="G733">
        <f>LEN(tblData[[#This Row],[Voornaam]])</f>
        <v>4</v>
      </c>
      <c r="H733" t="str">
        <f>IF(LEFT(tblData[[#This Row],[Voornaam]])="Ö", "O",LEFT(tblData[[#This Row],[Voornaam]]))</f>
        <v>F</v>
      </c>
      <c r="I7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33" t="b">
        <f>COUNTIFS(tblData[JM],tblData[[#This Row],[JM]],tblData[Voornaam],tblData[[#This Row],[Voornaam]],tblData[StijgendJN],"J")=MaxJr-MinJr</f>
        <v>0</v>
      </c>
    </row>
    <row r="734" spans="2:10" x14ac:dyDescent="0.3">
      <c r="B734">
        <v>2019</v>
      </c>
      <c r="C734" t="s">
        <v>1108</v>
      </c>
      <c r="D734" t="s">
        <v>731</v>
      </c>
      <c r="E734">
        <v>86</v>
      </c>
      <c r="F734">
        <v>172</v>
      </c>
      <c r="G734">
        <f>LEN(tblData[[#This Row],[Voornaam]])</f>
        <v>4</v>
      </c>
      <c r="H734" t="str">
        <f>IF(LEFT(tblData[[#This Row],[Voornaam]])="Ö", "O",LEFT(tblData[[#This Row],[Voornaam]]))</f>
        <v>F</v>
      </c>
      <c r="I7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34" t="b">
        <f>COUNTIFS(tblData[JM],tblData[[#This Row],[JM]],tblData[Voornaam],tblData[[#This Row],[Voornaam]],tblData[StijgendJN],"J")=MaxJr-MinJr</f>
        <v>0</v>
      </c>
    </row>
    <row r="735" spans="2:10" x14ac:dyDescent="0.3">
      <c r="B735">
        <v>2019</v>
      </c>
      <c r="C735" t="s">
        <v>1108</v>
      </c>
      <c r="D735" t="s">
        <v>732</v>
      </c>
      <c r="E735">
        <v>28</v>
      </c>
      <c r="F735">
        <v>460</v>
      </c>
      <c r="G735">
        <f>LEN(tblData[[#This Row],[Voornaam]])</f>
        <v>5</v>
      </c>
      <c r="H735" t="str">
        <f>IF(LEFT(tblData[[#This Row],[Voornaam]])="Ö", "O",LEFT(tblData[[#This Row],[Voornaam]]))</f>
        <v>F</v>
      </c>
      <c r="I7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35" t="b">
        <f>COUNTIFS(tblData[JM],tblData[[#This Row],[JM]],tblData[Voornaam],tblData[[#This Row],[Voornaam]],tblData[StijgendJN],"J")=MaxJr-MinJr</f>
        <v>0</v>
      </c>
    </row>
    <row r="736" spans="2:10" x14ac:dyDescent="0.3">
      <c r="B736">
        <v>2019</v>
      </c>
      <c r="C736" t="s">
        <v>1108</v>
      </c>
      <c r="D736" t="s">
        <v>733</v>
      </c>
      <c r="E736">
        <v>43</v>
      </c>
      <c r="F736">
        <v>314</v>
      </c>
      <c r="G736">
        <f>LEN(tblData[[#This Row],[Voornaam]])</f>
        <v>7</v>
      </c>
      <c r="H736" t="str">
        <f>IF(LEFT(tblData[[#This Row],[Voornaam]])="Ö", "O",LEFT(tblData[[#This Row],[Voornaam]]))</f>
        <v>F</v>
      </c>
      <c r="I7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36" t="b">
        <f>COUNTIFS(tblData[JM],tblData[[#This Row],[JM]],tblData[Voornaam],tblData[[#This Row],[Voornaam]],tblData[StijgendJN],"J")=MaxJr-MinJr</f>
        <v>0</v>
      </c>
    </row>
    <row r="737" spans="2:10" x14ac:dyDescent="0.3">
      <c r="B737">
        <v>2019</v>
      </c>
      <c r="C737" t="s">
        <v>1108</v>
      </c>
      <c r="D737" t="s">
        <v>734</v>
      </c>
      <c r="E737">
        <v>31</v>
      </c>
      <c r="F737">
        <v>419</v>
      </c>
      <c r="G737">
        <f>LEN(tblData[[#This Row],[Voornaam]])</f>
        <v>5</v>
      </c>
      <c r="H737" t="str">
        <f>IF(LEFT(tblData[[#This Row],[Voornaam]])="Ö", "O",LEFT(tblData[[#This Row],[Voornaam]]))</f>
        <v>F</v>
      </c>
      <c r="I7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37" t="b">
        <f>COUNTIFS(tblData[JM],tblData[[#This Row],[JM]],tblData[Voornaam],tblData[[#This Row],[Voornaam]],tblData[StijgendJN],"J")=MaxJr-MinJr</f>
        <v>0</v>
      </c>
    </row>
    <row r="738" spans="2:10" x14ac:dyDescent="0.3">
      <c r="B738">
        <v>2019</v>
      </c>
      <c r="C738" t="s">
        <v>1108</v>
      </c>
      <c r="D738" t="s">
        <v>735</v>
      </c>
      <c r="E738">
        <v>37</v>
      </c>
      <c r="F738">
        <v>346</v>
      </c>
      <c r="G738">
        <f>LEN(tblData[[#This Row],[Voornaam]])</f>
        <v>4</v>
      </c>
      <c r="H738" t="str">
        <f>IF(LEFT(tblData[[#This Row],[Voornaam]])="Ö", "O",LEFT(tblData[[#This Row],[Voornaam]]))</f>
        <v>F</v>
      </c>
      <c r="I7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38" t="b">
        <f>COUNTIFS(tblData[JM],tblData[[#This Row],[JM]],tblData[Voornaam],tblData[[#This Row],[Voornaam]],tblData[StijgendJN],"J")=MaxJr-MinJr</f>
        <v>0</v>
      </c>
    </row>
    <row r="739" spans="2:10" x14ac:dyDescent="0.3">
      <c r="B739">
        <v>2019</v>
      </c>
      <c r="C739" t="s">
        <v>1108</v>
      </c>
      <c r="D739" t="s">
        <v>736</v>
      </c>
      <c r="E739">
        <v>228</v>
      </c>
      <c r="F739">
        <v>57</v>
      </c>
      <c r="G739">
        <f>LEN(tblData[[#This Row],[Voornaam]])</f>
        <v>6</v>
      </c>
      <c r="H739" t="str">
        <f>IF(LEFT(tblData[[#This Row],[Voornaam]])="Ö", "O",LEFT(tblData[[#This Row],[Voornaam]]))</f>
        <v>F</v>
      </c>
      <c r="I7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39" t="b">
        <f>COUNTIFS(tblData[JM],tblData[[#This Row],[JM]],tblData[Voornaam],tblData[[#This Row],[Voornaam]],tblData[StijgendJN],"J")=MaxJr-MinJr</f>
        <v>0</v>
      </c>
    </row>
    <row r="740" spans="2:10" x14ac:dyDescent="0.3">
      <c r="B740">
        <v>2019</v>
      </c>
      <c r="C740" t="s">
        <v>1108</v>
      </c>
      <c r="D740" t="s">
        <v>737</v>
      </c>
      <c r="E740">
        <v>117</v>
      </c>
      <c r="F740">
        <v>128</v>
      </c>
      <c r="G740">
        <f>LEN(tblData[[#This Row],[Voornaam]])</f>
        <v>3</v>
      </c>
      <c r="H740" t="str">
        <f>IF(LEFT(tblData[[#This Row],[Voornaam]])="Ö", "O",LEFT(tblData[[#This Row],[Voornaam]]))</f>
        <v>F</v>
      </c>
      <c r="I7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40" t="b">
        <f>COUNTIFS(tblData[JM],tblData[[#This Row],[JM]],tblData[Voornaam],tblData[[#This Row],[Voornaam]],tblData[StijgendJN],"J")=MaxJr-MinJr</f>
        <v>0</v>
      </c>
    </row>
    <row r="741" spans="2:10" x14ac:dyDescent="0.3">
      <c r="B741">
        <v>2019</v>
      </c>
      <c r="C741" t="s">
        <v>1108</v>
      </c>
      <c r="D741" t="s">
        <v>738</v>
      </c>
      <c r="E741">
        <v>156</v>
      </c>
      <c r="F741">
        <v>89</v>
      </c>
      <c r="G741">
        <f>LEN(tblData[[#This Row],[Voornaam]])</f>
        <v>5</v>
      </c>
      <c r="H741" t="str">
        <f>IF(LEFT(tblData[[#This Row],[Voornaam]])="Ö", "O",LEFT(tblData[[#This Row],[Voornaam]]))</f>
        <v>F</v>
      </c>
      <c r="I7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41" t="b">
        <f>COUNTIFS(tblData[JM],tblData[[#This Row],[JM]],tblData[Voornaam],tblData[[#This Row],[Voornaam]],tblData[StijgendJN],"J")=MaxJr-MinJr</f>
        <v>0</v>
      </c>
    </row>
    <row r="742" spans="2:10" x14ac:dyDescent="0.3">
      <c r="B742">
        <v>2019</v>
      </c>
      <c r="C742" t="s">
        <v>1108</v>
      </c>
      <c r="D742" t="s">
        <v>739</v>
      </c>
      <c r="E742">
        <v>33</v>
      </c>
      <c r="F742">
        <v>392</v>
      </c>
      <c r="G742">
        <f>LEN(tblData[[#This Row],[Voornaam]])</f>
        <v>4</v>
      </c>
      <c r="H742" t="str">
        <f>IF(LEFT(tblData[[#This Row],[Voornaam]])="Ö", "O",LEFT(tblData[[#This Row],[Voornaam]]))</f>
        <v>F</v>
      </c>
      <c r="I7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42" t="b">
        <f>COUNTIFS(tblData[JM],tblData[[#This Row],[JM]],tblData[Voornaam],tblData[[#This Row],[Voornaam]],tblData[StijgendJN],"J")=MaxJr-MinJr</f>
        <v>0</v>
      </c>
    </row>
    <row r="743" spans="2:10" x14ac:dyDescent="0.3">
      <c r="B743">
        <v>2019</v>
      </c>
      <c r="C743" t="s">
        <v>1108</v>
      </c>
      <c r="D743" t="s">
        <v>740</v>
      </c>
      <c r="E743">
        <v>351</v>
      </c>
      <c r="F743">
        <v>29</v>
      </c>
      <c r="G743">
        <f>LEN(tblData[[#This Row],[Voornaam]])</f>
        <v>5</v>
      </c>
      <c r="H743" t="str">
        <f>IF(LEFT(tblData[[#This Row],[Voornaam]])="Ö", "O",LEFT(tblData[[#This Row],[Voornaam]]))</f>
        <v>F</v>
      </c>
      <c r="I7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43" t="b">
        <f>COUNTIFS(tblData[JM],tblData[[#This Row],[JM]],tblData[Voornaam],tblData[[#This Row],[Voornaam]],tblData[StijgendJN],"J")=MaxJr-MinJr</f>
        <v>0</v>
      </c>
    </row>
    <row r="744" spans="2:10" x14ac:dyDescent="0.3">
      <c r="B744">
        <v>2019</v>
      </c>
      <c r="C744" t="s">
        <v>1108</v>
      </c>
      <c r="D744" t="s">
        <v>741</v>
      </c>
      <c r="E744">
        <v>163</v>
      </c>
      <c r="F744">
        <v>82</v>
      </c>
      <c r="G744">
        <f>LEN(tblData[[#This Row],[Voornaam]])</f>
        <v>5</v>
      </c>
      <c r="H744" t="str">
        <f>IF(LEFT(tblData[[#This Row],[Voornaam]])="Ö", "O",LEFT(tblData[[#This Row],[Voornaam]]))</f>
        <v>F</v>
      </c>
      <c r="I7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44" t="b">
        <f>COUNTIFS(tblData[JM],tblData[[#This Row],[JM]],tblData[Voornaam],tblData[[#This Row],[Voornaam]],tblData[StijgendJN],"J")=MaxJr-MinJr</f>
        <v>0</v>
      </c>
    </row>
    <row r="745" spans="2:10" x14ac:dyDescent="0.3">
      <c r="B745">
        <v>2019</v>
      </c>
      <c r="C745" t="s">
        <v>1108</v>
      </c>
      <c r="D745" t="s">
        <v>742</v>
      </c>
      <c r="E745">
        <v>33</v>
      </c>
      <c r="F745">
        <v>392</v>
      </c>
      <c r="G745">
        <f>LEN(tblData[[#This Row],[Voornaam]])</f>
        <v>5</v>
      </c>
      <c r="H745" t="str">
        <f>IF(LEFT(tblData[[#This Row],[Voornaam]])="Ö", "O",LEFT(tblData[[#This Row],[Voornaam]]))</f>
        <v>F</v>
      </c>
      <c r="I7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45" t="b">
        <f>COUNTIFS(tblData[JM],tblData[[#This Row],[JM]],tblData[Voornaam],tblData[[#This Row],[Voornaam]],tblData[StijgendJN],"J")=MaxJr-MinJr</f>
        <v>0</v>
      </c>
    </row>
    <row r="746" spans="2:10" x14ac:dyDescent="0.3">
      <c r="B746">
        <v>2019</v>
      </c>
      <c r="C746" t="s">
        <v>1108</v>
      </c>
      <c r="D746" t="s">
        <v>743</v>
      </c>
      <c r="E746">
        <v>248</v>
      </c>
      <c r="F746">
        <v>50</v>
      </c>
      <c r="G746">
        <f>LEN(tblData[[#This Row],[Voornaam]])</f>
        <v>4</v>
      </c>
      <c r="H746" t="str">
        <f>IF(LEFT(tblData[[#This Row],[Voornaam]])="Ö", "O",LEFT(tblData[[#This Row],[Voornaam]]))</f>
        <v>F</v>
      </c>
      <c r="I7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46" t="b">
        <f>COUNTIFS(tblData[JM],tblData[[#This Row],[JM]],tblData[Voornaam],tblData[[#This Row],[Voornaam]],tblData[StijgendJN],"J")=MaxJr-MinJr</f>
        <v>0</v>
      </c>
    </row>
    <row r="747" spans="2:10" x14ac:dyDescent="0.3">
      <c r="B747">
        <v>2019</v>
      </c>
      <c r="C747" t="s">
        <v>1108</v>
      </c>
      <c r="D747" t="s">
        <v>744</v>
      </c>
      <c r="E747">
        <v>132</v>
      </c>
      <c r="F747">
        <v>117</v>
      </c>
      <c r="G747">
        <f>LEN(tblData[[#This Row],[Voornaam]])</f>
        <v>5</v>
      </c>
      <c r="H747" t="str">
        <f>IF(LEFT(tblData[[#This Row],[Voornaam]])="Ö", "O",LEFT(tblData[[#This Row],[Voornaam]]))</f>
        <v>F</v>
      </c>
      <c r="I7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47" t="b">
        <f>COUNTIFS(tblData[JM],tblData[[#This Row],[JM]],tblData[Voornaam],tblData[[#This Row],[Voornaam]],tblData[StijgendJN],"J")=MaxJr-MinJr</f>
        <v>0</v>
      </c>
    </row>
    <row r="748" spans="2:10" x14ac:dyDescent="0.3">
      <c r="B748">
        <v>2019</v>
      </c>
      <c r="C748" t="s">
        <v>1108</v>
      </c>
      <c r="D748" t="s">
        <v>745</v>
      </c>
      <c r="E748">
        <v>33</v>
      </c>
      <c r="F748">
        <v>392</v>
      </c>
      <c r="G748">
        <f>LEN(tblData[[#This Row],[Voornaam]])</f>
        <v>4</v>
      </c>
      <c r="H748" t="str">
        <f>IF(LEFT(tblData[[#This Row],[Voornaam]])="Ö", "O",LEFT(tblData[[#This Row],[Voornaam]]))</f>
        <v>F</v>
      </c>
      <c r="I7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48" t="b">
        <f>COUNTIFS(tblData[JM],tblData[[#This Row],[JM]],tblData[Voornaam],tblData[[#This Row],[Voornaam]],tblData[StijgendJN],"J")=MaxJr-MinJr</f>
        <v>0</v>
      </c>
    </row>
    <row r="749" spans="2:10" x14ac:dyDescent="0.3">
      <c r="B749">
        <v>2019</v>
      </c>
      <c r="C749" t="s">
        <v>1108</v>
      </c>
      <c r="D749" t="s">
        <v>746</v>
      </c>
      <c r="E749">
        <v>56</v>
      </c>
      <c r="F749">
        <v>244</v>
      </c>
      <c r="G749">
        <f>LEN(tblData[[#This Row],[Voornaam]])</f>
        <v>5</v>
      </c>
      <c r="H749" t="str">
        <f>IF(LEFT(tblData[[#This Row],[Voornaam]])="Ö", "O",LEFT(tblData[[#This Row],[Voornaam]]))</f>
        <v>F</v>
      </c>
      <c r="I7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49" t="b">
        <f>COUNTIFS(tblData[JM],tblData[[#This Row],[JM]],tblData[Voornaam],tblData[[#This Row],[Voornaam]],tblData[StijgendJN],"J")=MaxJr-MinJr</f>
        <v>0</v>
      </c>
    </row>
    <row r="750" spans="2:10" x14ac:dyDescent="0.3">
      <c r="B750">
        <v>2019</v>
      </c>
      <c r="C750" t="s">
        <v>1108</v>
      </c>
      <c r="D750" t="s">
        <v>747</v>
      </c>
      <c r="E750">
        <v>363</v>
      </c>
      <c r="F750">
        <v>27</v>
      </c>
      <c r="G750">
        <f>LEN(tblData[[#This Row],[Voornaam]])</f>
        <v>5</v>
      </c>
      <c r="H750" t="str">
        <f>IF(LEFT(tblData[[#This Row],[Voornaam]])="Ö", "O",LEFT(tblData[[#This Row],[Voornaam]]))</f>
        <v>F</v>
      </c>
      <c r="I7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50" t="b">
        <f>COUNTIFS(tblData[JM],tblData[[#This Row],[JM]],tblData[Voornaam],tblData[[#This Row],[Voornaam]],tblData[StijgendJN],"J")=MaxJr-MinJr</f>
        <v>0</v>
      </c>
    </row>
    <row r="751" spans="2:10" x14ac:dyDescent="0.3">
      <c r="B751">
        <v>2019</v>
      </c>
      <c r="C751" t="s">
        <v>1108</v>
      </c>
      <c r="D751" t="s">
        <v>748</v>
      </c>
      <c r="E751">
        <v>183</v>
      </c>
      <c r="F751">
        <v>68</v>
      </c>
      <c r="G751">
        <f>LEN(tblData[[#This Row],[Voornaam]])</f>
        <v>5</v>
      </c>
      <c r="H751" t="str">
        <f>IF(LEFT(tblData[[#This Row],[Voornaam]])="Ö", "O",LEFT(tblData[[#This Row],[Voornaam]]))</f>
        <v>F</v>
      </c>
      <c r="I7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51" t="b">
        <f>COUNTIFS(tblData[JM],tblData[[#This Row],[JM]],tblData[Voornaam],tblData[[#This Row],[Voornaam]],tblData[StijgendJN],"J")=MaxJr-MinJr</f>
        <v>0</v>
      </c>
    </row>
    <row r="752" spans="2:10" x14ac:dyDescent="0.3">
      <c r="B752">
        <v>2019</v>
      </c>
      <c r="C752" t="s">
        <v>1108</v>
      </c>
      <c r="D752" t="s">
        <v>749</v>
      </c>
      <c r="E752">
        <v>33</v>
      </c>
      <c r="F752">
        <v>392</v>
      </c>
      <c r="G752">
        <f>LEN(tblData[[#This Row],[Voornaam]])</f>
        <v>8</v>
      </c>
      <c r="H752" t="str">
        <f>IF(LEFT(tblData[[#This Row],[Voornaam]])="Ö", "O",LEFT(tblData[[#This Row],[Voornaam]]))</f>
        <v>F</v>
      </c>
      <c r="I7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52" t="b">
        <f>COUNTIFS(tblData[JM],tblData[[#This Row],[JM]],tblData[Voornaam],tblData[[#This Row],[Voornaam]],tblData[StijgendJN],"J")=MaxJr-MinJr</f>
        <v>0</v>
      </c>
    </row>
    <row r="753" spans="2:10" x14ac:dyDescent="0.3">
      <c r="B753">
        <v>2019</v>
      </c>
      <c r="C753" t="s">
        <v>1108</v>
      </c>
      <c r="D753" t="s">
        <v>750</v>
      </c>
      <c r="E753">
        <v>65</v>
      </c>
      <c r="F753">
        <v>219</v>
      </c>
      <c r="G753">
        <f>LEN(tblData[[#This Row],[Voornaam]])</f>
        <v>5</v>
      </c>
      <c r="H753" t="str">
        <f>IF(LEFT(tblData[[#This Row],[Voornaam]])="Ö", "O",LEFT(tblData[[#This Row],[Voornaam]]))</f>
        <v>F</v>
      </c>
      <c r="I7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53" t="b">
        <f>COUNTIFS(tblData[JM],tblData[[#This Row],[JM]],tblData[Voornaam],tblData[[#This Row],[Voornaam]],tblData[StijgendJN],"J")=MaxJr-MinJr</f>
        <v>0</v>
      </c>
    </row>
    <row r="754" spans="2:10" x14ac:dyDescent="0.3">
      <c r="B754">
        <v>2019</v>
      </c>
      <c r="C754" t="s">
        <v>1108</v>
      </c>
      <c r="D754" t="s">
        <v>751</v>
      </c>
      <c r="E754">
        <v>25</v>
      </c>
      <c r="F754">
        <v>510</v>
      </c>
      <c r="G754">
        <f>LEN(tblData[[#This Row],[Voornaam]])</f>
        <v>8</v>
      </c>
      <c r="H754" t="str">
        <f>IF(LEFT(tblData[[#This Row],[Voornaam]])="Ö", "O",LEFT(tblData[[#This Row],[Voornaam]]))</f>
        <v>F</v>
      </c>
      <c r="I7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54" t="b">
        <f>COUNTIFS(tblData[JM],tblData[[#This Row],[JM]],tblData[Voornaam],tblData[[#This Row],[Voornaam]],tblData[StijgendJN],"J")=MaxJr-MinJr</f>
        <v>0</v>
      </c>
    </row>
    <row r="755" spans="2:10" x14ac:dyDescent="0.3">
      <c r="B755">
        <v>2019</v>
      </c>
      <c r="C755" t="s">
        <v>1108</v>
      </c>
      <c r="D755" t="s">
        <v>752</v>
      </c>
      <c r="E755">
        <v>47</v>
      </c>
      <c r="F755">
        <v>294</v>
      </c>
      <c r="G755">
        <f>LEN(tblData[[#This Row],[Voornaam]])</f>
        <v>7</v>
      </c>
      <c r="H755" t="str">
        <f>IF(LEFT(tblData[[#This Row],[Voornaam]])="Ö", "O",LEFT(tblData[[#This Row],[Voornaam]]))</f>
        <v>F</v>
      </c>
      <c r="I7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55" t="b">
        <f>COUNTIFS(tblData[JM],tblData[[#This Row],[JM]],tblData[Voornaam],tblData[[#This Row],[Voornaam]],tblData[StijgendJN],"J")=MaxJr-MinJr</f>
        <v>1</v>
      </c>
    </row>
    <row r="756" spans="2:10" x14ac:dyDescent="0.3">
      <c r="B756">
        <v>2019</v>
      </c>
      <c r="C756" t="s">
        <v>1108</v>
      </c>
      <c r="D756" t="s">
        <v>753</v>
      </c>
      <c r="E756">
        <v>50</v>
      </c>
      <c r="F756">
        <v>276</v>
      </c>
      <c r="G756">
        <f>LEN(tblData[[#This Row],[Voornaam]])</f>
        <v>5</v>
      </c>
      <c r="H756" t="str">
        <f>IF(LEFT(tblData[[#This Row],[Voornaam]])="Ö", "O",LEFT(tblData[[#This Row],[Voornaam]]))</f>
        <v>F</v>
      </c>
      <c r="I7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56" t="b">
        <f>COUNTIFS(tblData[JM],tblData[[#This Row],[JM]],tblData[Voornaam],tblData[[#This Row],[Voornaam]],tblData[StijgendJN],"J")=MaxJr-MinJr</f>
        <v>0</v>
      </c>
    </row>
    <row r="757" spans="2:10" x14ac:dyDescent="0.3">
      <c r="B757">
        <v>2019</v>
      </c>
      <c r="C757" t="s">
        <v>1108</v>
      </c>
      <c r="D757" t="s">
        <v>754</v>
      </c>
      <c r="E757">
        <v>108</v>
      </c>
      <c r="F757">
        <v>140</v>
      </c>
      <c r="G757">
        <f>LEN(tblData[[#This Row],[Voornaam]])</f>
        <v>6</v>
      </c>
      <c r="H757" t="str">
        <f>IF(LEFT(tblData[[#This Row],[Voornaam]])="Ö", "O",LEFT(tblData[[#This Row],[Voornaam]]))</f>
        <v>F</v>
      </c>
      <c r="I7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57" t="b">
        <f>COUNTIFS(tblData[JM],tblData[[#This Row],[JM]],tblData[Voornaam],tblData[[#This Row],[Voornaam]],tblData[StijgendJN],"J")=MaxJr-MinJr</f>
        <v>0</v>
      </c>
    </row>
    <row r="758" spans="2:10" x14ac:dyDescent="0.3">
      <c r="B758">
        <v>2019</v>
      </c>
      <c r="C758" t="s">
        <v>1108</v>
      </c>
      <c r="D758" t="s">
        <v>755</v>
      </c>
      <c r="E758">
        <v>28</v>
      </c>
      <c r="F758">
        <v>460</v>
      </c>
      <c r="G758">
        <f>LEN(tblData[[#This Row],[Voornaam]])</f>
        <v>4</v>
      </c>
      <c r="H758" t="str">
        <f>IF(LEFT(tblData[[#This Row],[Voornaam]])="Ö", "O",LEFT(tblData[[#This Row],[Voornaam]]))</f>
        <v>G</v>
      </c>
      <c r="I7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58" t="b">
        <f>COUNTIFS(tblData[JM],tblData[[#This Row],[JM]],tblData[Voornaam],tblData[[#This Row],[Voornaam]],tblData[StijgendJN],"J")=MaxJr-MinJr</f>
        <v>0</v>
      </c>
    </row>
    <row r="759" spans="2:10" x14ac:dyDescent="0.3">
      <c r="B759">
        <v>2019</v>
      </c>
      <c r="C759" t="s">
        <v>1108</v>
      </c>
      <c r="D759" t="s">
        <v>756</v>
      </c>
      <c r="E759">
        <v>27</v>
      </c>
      <c r="F759">
        <v>476</v>
      </c>
      <c r="G759">
        <f>LEN(tblData[[#This Row],[Voornaam]])</f>
        <v>4</v>
      </c>
      <c r="H759" t="str">
        <f>IF(LEFT(tblData[[#This Row],[Voornaam]])="Ö", "O",LEFT(tblData[[#This Row],[Voornaam]]))</f>
        <v>G</v>
      </c>
      <c r="I7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59" t="b">
        <f>COUNTIFS(tblData[JM],tblData[[#This Row],[JM]],tblData[Voornaam],tblData[[#This Row],[Voornaam]],tblData[StijgendJN],"J")=MaxJr-MinJr</f>
        <v>0</v>
      </c>
    </row>
    <row r="760" spans="2:10" x14ac:dyDescent="0.3">
      <c r="B760">
        <v>2019</v>
      </c>
      <c r="C760" t="s">
        <v>1108</v>
      </c>
      <c r="D760" t="s">
        <v>757</v>
      </c>
      <c r="E760">
        <v>26</v>
      </c>
      <c r="F760">
        <v>494</v>
      </c>
      <c r="G760">
        <f>LEN(tblData[[#This Row],[Voornaam]])</f>
        <v>5</v>
      </c>
      <c r="H760" t="str">
        <f>IF(LEFT(tblData[[#This Row],[Voornaam]])="Ö", "O",LEFT(tblData[[#This Row],[Voornaam]]))</f>
        <v>G</v>
      </c>
      <c r="I7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60" t="b">
        <f>COUNTIFS(tblData[JM],tblData[[#This Row],[JM]],tblData[Voornaam],tblData[[#This Row],[Voornaam]],tblData[StijgendJN],"J")=MaxJr-MinJr</f>
        <v>0</v>
      </c>
    </row>
    <row r="761" spans="2:10" x14ac:dyDescent="0.3">
      <c r="B761">
        <v>2019</v>
      </c>
      <c r="C761" t="s">
        <v>1108</v>
      </c>
      <c r="D761" t="s">
        <v>758</v>
      </c>
      <c r="E761">
        <v>55</v>
      </c>
      <c r="F761">
        <v>248</v>
      </c>
      <c r="G761">
        <f>LEN(tblData[[#This Row],[Voornaam]])</f>
        <v>6</v>
      </c>
      <c r="H761" t="str">
        <f>IF(LEFT(tblData[[#This Row],[Voornaam]])="Ö", "O",LEFT(tblData[[#This Row],[Voornaam]]))</f>
        <v>G</v>
      </c>
      <c r="I7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61" t="b">
        <f>COUNTIFS(tblData[JM],tblData[[#This Row],[JM]],tblData[Voornaam],tblData[[#This Row],[Voornaam]],tblData[StijgendJN],"J")=MaxJr-MinJr</f>
        <v>0</v>
      </c>
    </row>
    <row r="762" spans="2:10" x14ac:dyDescent="0.3">
      <c r="B762">
        <v>2019</v>
      </c>
      <c r="C762" t="s">
        <v>1108</v>
      </c>
      <c r="D762" t="s">
        <v>759</v>
      </c>
      <c r="E762">
        <v>29</v>
      </c>
      <c r="F762">
        <v>446</v>
      </c>
      <c r="G762">
        <f>LEN(tblData[[#This Row],[Voornaam]])</f>
        <v>5</v>
      </c>
      <c r="H762" t="str">
        <f>IF(LEFT(tblData[[#This Row],[Voornaam]])="Ö", "O",LEFT(tblData[[#This Row],[Voornaam]]))</f>
        <v>G</v>
      </c>
      <c r="I7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62" t="b">
        <f>COUNTIFS(tblData[JM],tblData[[#This Row],[JM]],tblData[Voornaam],tblData[[#This Row],[Voornaam]],tblData[StijgendJN],"J")=MaxJr-MinJr</f>
        <v>0</v>
      </c>
    </row>
    <row r="763" spans="2:10" x14ac:dyDescent="0.3">
      <c r="B763">
        <v>2019</v>
      </c>
      <c r="C763" t="s">
        <v>1108</v>
      </c>
      <c r="D763" t="s">
        <v>760</v>
      </c>
      <c r="E763">
        <v>138</v>
      </c>
      <c r="F763">
        <v>108</v>
      </c>
      <c r="G763">
        <f>LEN(tblData[[#This Row],[Voornaam]])</f>
        <v>6</v>
      </c>
      <c r="H763" t="str">
        <f>IF(LEFT(tblData[[#This Row],[Voornaam]])="Ö", "O",LEFT(tblData[[#This Row],[Voornaam]]))</f>
        <v>G</v>
      </c>
      <c r="I7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63" t="b">
        <f>COUNTIFS(tblData[JM],tblData[[#This Row],[JM]],tblData[Voornaam],tblData[[#This Row],[Voornaam]],tblData[StijgendJN],"J")=MaxJr-MinJr</f>
        <v>0</v>
      </c>
    </row>
    <row r="764" spans="2:10" x14ac:dyDescent="0.3">
      <c r="B764">
        <v>2019</v>
      </c>
      <c r="C764" t="s">
        <v>1108</v>
      </c>
      <c r="D764" t="s">
        <v>761</v>
      </c>
      <c r="E764">
        <v>53</v>
      </c>
      <c r="F764">
        <v>260</v>
      </c>
      <c r="G764">
        <f>LEN(tblData[[#This Row],[Voornaam]])</f>
        <v>4</v>
      </c>
      <c r="H764" t="str">
        <f>IF(LEFT(tblData[[#This Row],[Voornaam]])="Ö", "O",LEFT(tblData[[#This Row],[Voornaam]]))</f>
        <v>G</v>
      </c>
      <c r="I7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64" t="b">
        <f>COUNTIFS(tblData[JM],tblData[[#This Row],[JM]],tblData[Voornaam],tblData[[#This Row],[Voornaam]],tblData[StijgendJN],"J")=MaxJr-MinJr</f>
        <v>0</v>
      </c>
    </row>
    <row r="765" spans="2:10" x14ac:dyDescent="0.3">
      <c r="B765">
        <v>2019</v>
      </c>
      <c r="C765" t="s">
        <v>1108</v>
      </c>
      <c r="D765" t="s">
        <v>762</v>
      </c>
      <c r="E765">
        <v>55</v>
      </c>
      <c r="F765">
        <v>248</v>
      </c>
      <c r="G765">
        <f>LEN(tblData[[#This Row],[Voornaam]])</f>
        <v>5</v>
      </c>
      <c r="H765" t="str">
        <f>IF(LEFT(tblData[[#This Row],[Voornaam]])="Ö", "O",LEFT(tblData[[#This Row],[Voornaam]]))</f>
        <v>H</v>
      </c>
      <c r="I7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65" t="b">
        <f>COUNTIFS(tblData[JM],tblData[[#This Row],[JM]],tblData[Voornaam],tblData[[#This Row],[Voornaam]],tblData[StijgendJN],"J")=MaxJr-MinJr</f>
        <v>0</v>
      </c>
    </row>
    <row r="766" spans="2:10" x14ac:dyDescent="0.3">
      <c r="B766">
        <v>2019</v>
      </c>
      <c r="C766" t="s">
        <v>1108</v>
      </c>
      <c r="D766" t="s">
        <v>763</v>
      </c>
      <c r="E766">
        <v>261</v>
      </c>
      <c r="F766">
        <v>44</v>
      </c>
      <c r="G766">
        <f>LEN(tblData[[#This Row],[Voornaam]])</f>
        <v>6</v>
      </c>
      <c r="H766" t="str">
        <f>IF(LEFT(tblData[[#This Row],[Voornaam]])="Ö", "O",LEFT(tblData[[#This Row],[Voornaam]]))</f>
        <v>H</v>
      </c>
      <c r="I7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66" t="b">
        <f>COUNTIFS(tblData[JM],tblData[[#This Row],[JM]],tblData[Voornaam],tblData[[#This Row],[Voornaam]],tblData[StijgendJN],"J")=MaxJr-MinJr</f>
        <v>0</v>
      </c>
    </row>
    <row r="767" spans="2:10" x14ac:dyDescent="0.3">
      <c r="B767">
        <v>2019</v>
      </c>
      <c r="C767" t="s">
        <v>1108</v>
      </c>
      <c r="D767" t="s">
        <v>764</v>
      </c>
      <c r="E767">
        <v>181</v>
      </c>
      <c r="F767">
        <v>69</v>
      </c>
      <c r="G767">
        <f>LEN(tblData[[#This Row],[Voornaam]])</f>
        <v>5</v>
      </c>
      <c r="H767" t="str">
        <f>IF(LEFT(tblData[[#This Row],[Voornaam]])="Ö", "O",LEFT(tblData[[#This Row],[Voornaam]]))</f>
        <v>H</v>
      </c>
      <c r="I7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67" t="b">
        <f>COUNTIFS(tblData[JM],tblData[[#This Row],[JM]],tblData[Voornaam],tblData[[#This Row],[Voornaam]],tblData[StijgendJN],"J")=MaxJr-MinJr</f>
        <v>0</v>
      </c>
    </row>
    <row r="768" spans="2:10" x14ac:dyDescent="0.3">
      <c r="B768">
        <v>2019</v>
      </c>
      <c r="C768" t="s">
        <v>1108</v>
      </c>
      <c r="D768" t="s">
        <v>765</v>
      </c>
      <c r="E768">
        <v>338</v>
      </c>
      <c r="F768">
        <v>33</v>
      </c>
      <c r="G768">
        <f>LEN(tblData[[#This Row],[Voornaam]])</f>
        <v>6</v>
      </c>
      <c r="H768" t="str">
        <f>IF(LEFT(tblData[[#This Row],[Voornaam]])="Ö", "O",LEFT(tblData[[#This Row],[Voornaam]]))</f>
        <v>H</v>
      </c>
      <c r="I7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68" t="b">
        <f>COUNTIFS(tblData[JM],tblData[[#This Row],[JM]],tblData[Voornaam],tblData[[#This Row],[Voornaam]],tblData[StijgendJN],"J")=MaxJr-MinJr</f>
        <v>0</v>
      </c>
    </row>
    <row r="769" spans="2:10" x14ac:dyDescent="0.3">
      <c r="B769">
        <v>2019</v>
      </c>
      <c r="C769" t="s">
        <v>1108</v>
      </c>
      <c r="D769" t="s">
        <v>766</v>
      </c>
      <c r="E769">
        <v>58</v>
      </c>
      <c r="F769">
        <v>237</v>
      </c>
      <c r="G769">
        <f>LEN(tblData[[#This Row],[Voornaam]])</f>
        <v>5</v>
      </c>
      <c r="H769" t="str">
        <f>IF(LEFT(tblData[[#This Row],[Voornaam]])="Ö", "O",LEFT(tblData[[#This Row],[Voornaam]]))</f>
        <v>H</v>
      </c>
      <c r="I7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69" t="b">
        <f>COUNTIFS(tblData[JM],tblData[[#This Row],[JM]],tblData[Voornaam],tblData[[#This Row],[Voornaam]],tblData[StijgendJN],"J")=MaxJr-MinJr</f>
        <v>0</v>
      </c>
    </row>
    <row r="770" spans="2:10" x14ac:dyDescent="0.3">
      <c r="B770">
        <v>2019</v>
      </c>
      <c r="C770" t="s">
        <v>1108</v>
      </c>
      <c r="D770" t="s">
        <v>767</v>
      </c>
      <c r="E770">
        <v>53</v>
      </c>
      <c r="F770">
        <v>260</v>
      </c>
      <c r="G770">
        <f>LEN(tblData[[#This Row],[Voornaam]])</f>
        <v>6</v>
      </c>
      <c r="H770" t="str">
        <f>IF(LEFT(tblData[[#This Row],[Voornaam]])="Ö", "O",LEFT(tblData[[#This Row],[Voornaam]]))</f>
        <v>H</v>
      </c>
      <c r="I7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70" t="b">
        <f>COUNTIFS(tblData[JM],tblData[[#This Row],[JM]],tblData[Voornaam],tblData[[#This Row],[Voornaam]],tblData[StijgendJN],"J")=MaxJr-MinJr</f>
        <v>1</v>
      </c>
    </row>
    <row r="771" spans="2:10" x14ac:dyDescent="0.3">
      <c r="B771">
        <v>2019</v>
      </c>
      <c r="C771" t="s">
        <v>1108</v>
      </c>
      <c r="D771" t="s">
        <v>768</v>
      </c>
      <c r="E771">
        <v>81</v>
      </c>
      <c r="F771">
        <v>182</v>
      </c>
      <c r="G771">
        <f>LEN(tblData[[#This Row],[Voornaam]])</f>
        <v>6</v>
      </c>
      <c r="H771" t="str">
        <f>IF(LEFT(tblData[[#This Row],[Voornaam]])="Ö", "O",LEFT(tblData[[#This Row],[Voornaam]]))</f>
        <v>H</v>
      </c>
      <c r="I7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71" t="b">
        <f>COUNTIFS(tblData[JM],tblData[[#This Row],[JM]],tblData[Voornaam],tblData[[#This Row],[Voornaam]],tblData[StijgendJN],"J")=MaxJr-MinJr</f>
        <v>0</v>
      </c>
    </row>
    <row r="772" spans="2:10" x14ac:dyDescent="0.3">
      <c r="B772">
        <v>2019</v>
      </c>
      <c r="C772" t="s">
        <v>1108</v>
      </c>
      <c r="D772" t="s">
        <v>769</v>
      </c>
      <c r="E772">
        <v>55</v>
      </c>
      <c r="F772">
        <v>248</v>
      </c>
      <c r="G772">
        <f>LEN(tblData[[#This Row],[Voornaam]])</f>
        <v>8</v>
      </c>
      <c r="H772" t="str">
        <f>IF(LEFT(tblData[[#This Row],[Voornaam]])="Ö", "O",LEFT(tblData[[#This Row],[Voornaam]]))</f>
        <v>H</v>
      </c>
      <c r="I7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72" t="b">
        <f>COUNTIFS(tblData[JM],tblData[[#This Row],[JM]],tblData[Voornaam],tblData[[#This Row],[Voornaam]],tblData[StijgendJN],"J")=MaxJr-MinJr</f>
        <v>0</v>
      </c>
    </row>
    <row r="773" spans="2:10" x14ac:dyDescent="0.3">
      <c r="B773">
        <v>2019</v>
      </c>
      <c r="C773" t="s">
        <v>1108</v>
      </c>
      <c r="D773" t="s">
        <v>770</v>
      </c>
      <c r="E773">
        <v>53</v>
      </c>
      <c r="F773">
        <v>260</v>
      </c>
      <c r="G773">
        <f>LEN(tblData[[#This Row],[Voornaam]])</f>
        <v>6</v>
      </c>
      <c r="H773" t="str">
        <f>IF(LEFT(tblData[[#This Row],[Voornaam]])="Ö", "O",LEFT(tblData[[#This Row],[Voornaam]]))</f>
        <v>H</v>
      </c>
      <c r="I7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73" t="b">
        <f>COUNTIFS(tblData[JM],tblData[[#This Row],[JM]],tblData[Voornaam],tblData[[#This Row],[Voornaam]],tblData[StijgendJN],"J")=MaxJr-MinJr</f>
        <v>0</v>
      </c>
    </row>
    <row r="774" spans="2:10" x14ac:dyDescent="0.3">
      <c r="B774">
        <v>2019</v>
      </c>
      <c r="C774" t="s">
        <v>1108</v>
      </c>
      <c r="D774" t="s">
        <v>771</v>
      </c>
      <c r="E774">
        <v>32</v>
      </c>
      <c r="F774">
        <v>407</v>
      </c>
      <c r="G774">
        <f>LEN(tblData[[#This Row],[Voornaam]])</f>
        <v>4</v>
      </c>
      <c r="H774" t="str">
        <f>IF(LEFT(tblData[[#This Row],[Voornaam]])="Ö", "O",LEFT(tblData[[#This Row],[Voornaam]]))</f>
        <v>H</v>
      </c>
      <c r="I7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74" t="b">
        <f>COUNTIFS(tblData[JM],tblData[[#This Row],[JM]],tblData[Voornaam],tblData[[#This Row],[Voornaam]],tblData[StijgendJN],"J")=MaxJr-MinJr</f>
        <v>0</v>
      </c>
    </row>
    <row r="775" spans="2:10" x14ac:dyDescent="0.3">
      <c r="B775">
        <v>2019</v>
      </c>
      <c r="C775" t="s">
        <v>1108</v>
      </c>
      <c r="D775" t="s">
        <v>772</v>
      </c>
      <c r="E775">
        <v>79</v>
      </c>
      <c r="F775">
        <v>188</v>
      </c>
      <c r="G775">
        <f>LEN(tblData[[#This Row],[Voornaam]])</f>
        <v>4</v>
      </c>
      <c r="H775" t="str">
        <f>IF(LEFT(tblData[[#This Row],[Voornaam]])="Ö", "O",LEFT(tblData[[#This Row],[Voornaam]]))</f>
        <v>I</v>
      </c>
      <c r="I7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75" t="b">
        <f>COUNTIFS(tblData[JM],tblData[[#This Row],[JM]],tblData[Voornaam],tblData[[#This Row],[Voornaam]],tblData[StijgendJN],"J")=MaxJr-MinJr</f>
        <v>0</v>
      </c>
    </row>
    <row r="776" spans="2:10" x14ac:dyDescent="0.3">
      <c r="B776">
        <v>2019</v>
      </c>
      <c r="C776" t="s">
        <v>1108</v>
      </c>
      <c r="D776" t="s">
        <v>773</v>
      </c>
      <c r="E776">
        <v>32</v>
      </c>
      <c r="F776">
        <v>407</v>
      </c>
      <c r="G776">
        <f>LEN(tblData[[#This Row],[Voornaam]])</f>
        <v>5</v>
      </c>
      <c r="H776" t="str">
        <f>IF(LEFT(tblData[[#This Row],[Voornaam]])="Ö", "O",LEFT(tblData[[#This Row],[Voornaam]]))</f>
        <v>I</v>
      </c>
      <c r="I7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76" t="b">
        <f>COUNTIFS(tblData[JM],tblData[[#This Row],[JM]],tblData[Voornaam],tblData[[#This Row],[Voornaam]],tblData[StijgendJN],"J")=MaxJr-MinJr</f>
        <v>0</v>
      </c>
    </row>
    <row r="777" spans="2:10" x14ac:dyDescent="0.3">
      <c r="B777">
        <v>2019</v>
      </c>
      <c r="C777" t="s">
        <v>1108</v>
      </c>
      <c r="D777" t="s">
        <v>774</v>
      </c>
      <c r="E777">
        <v>39</v>
      </c>
      <c r="F777">
        <v>332</v>
      </c>
      <c r="G777">
        <f>LEN(tblData[[#This Row],[Voornaam]])</f>
        <v>4</v>
      </c>
      <c r="H777" t="str">
        <f>IF(LEFT(tblData[[#This Row],[Voornaam]])="Ö", "O",LEFT(tblData[[#This Row],[Voornaam]]))</f>
        <v>I</v>
      </c>
      <c r="I7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77" t="b">
        <f>COUNTIFS(tblData[JM],tblData[[#This Row],[JM]],tblData[Voornaam],tblData[[#This Row],[Voornaam]],tblData[StijgendJN],"J")=MaxJr-MinJr</f>
        <v>0</v>
      </c>
    </row>
    <row r="778" spans="2:10" x14ac:dyDescent="0.3">
      <c r="B778">
        <v>2019</v>
      </c>
      <c r="C778" t="s">
        <v>1108</v>
      </c>
      <c r="D778" t="s">
        <v>775</v>
      </c>
      <c r="E778">
        <v>29</v>
      </c>
      <c r="F778">
        <v>446</v>
      </c>
      <c r="G778">
        <f>LEN(tblData[[#This Row],[Voornaam]])</f>
        <v>5</v>
      </c>
      <c r="H778" t="str">
        <f>IF(LEFT(tblData[[#This Row],[Voornaam]])="Ö", "O",LEFT(tblData[[#This Row],[Voornaam]]))</f>
        <v>I</v>
      </c>
      <c r="I7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78" t="b">
        <f>COUNTIFS(tblData[JM],tblData[[#This Row],[JM]],tblData[Voornaam],tblData[[#This Row],[Voornaam]],tblData[StijgendJN],"J")=MaxJr-MinJr</f>
        <v>0</v>
      </c>
    </row>
    <row r="779" spans="2:10" x14ac:dyDescent="0.3">
      <c r="B779">
        <v>2019</v>
      </c>
      <c r="C779" t="s">
        <v>1108</v>
      </c>
      <c r="D779" t="s">
        <v>776</v>
      </c>
      <c r="E779">
        <v>148</v>
      </c>
      <c r="F779">
        <v>95</v>
      </c>
      <c r="G779">
        <f>LEN(tblData[[#This Row],[Voornaam]])</f>
        <v>5</v>
      </c>
      <c r="H779" t="str">
        <f>IF(LEFT(tblData[[#This Row],[Voornaam]])="Ö", "O",LEFT(tblData[[#This Row],[Voornaam]]))</f>
        <v>I</v>
      </c>
      <c r="I7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79" t="b">
        <f>COUNTIFS(tblData[JM],tblData[[#This Row],[JM]],tblData[Voornaam],tblData[[#This Row],[Voornaam]],tblData[StijgendJN],"J")=MaxJr-MinJr</f>
        <v>0</v>
      </c>
    </row>
    <row r="780" spans="2:10" x14ac:dyDescent="0.3">
      <c r="B780">
        <v>2019</v>
      </c>
      <c r="C780" t="s">
        <v>1108</v>
      </c>
      <c r="D780" t="s">
        <v>777</v>
      </c>
      <c r="E780">
        <v>97</v>
      </c>
      <c r="F780">
        <v>153</v>
      </c>
      <c r="G780">
        <f>LEN(tblData[[#This Row],[Voornaam]])</f>
        <v>4</v>
      </c>
      <c r="H780" t="str">
        <f>IF(LEFT(tblData[[#This Row],[Voornaam]])="Ö", "O",LEFT(tblData[[#This Row],[Voornaam]]))</f>
        <v>I</v>
      </c>
      <c r="I7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80" t="b">
        <f>COUNTIFS(tblData[JM],tblData[[#This Row],[JM]],tblData[Voornaam],tblData[[#This Row],[Voornaam]],tblData[StijgendJN],"J")=MaxJr-MinJr</f>
        <v>0</v>
      </c>
    </row>
    <row r="781" spans="2:10" x14ac:dyDescent="0.3">
      <c r="B781">
        <v>2019</v>
      </c>
      <c r="C781" t="s">
        <v>1108</v>
      </c>
      <c r="D781" t="s">
        <v>778</v>
      </c>
      <c r="E781">
        <v>30</v>
      </c>
      <c r="F781">
        <v>429</v>
      </c>
      <c r="G781">
        <f>LEN(tblData[[#This Row],[Voornaam]])</f>
        <v>4</v>
      </c>
      <c r="H781" t="str">
        <f>IF(LEFT(tblData[[#This Row],[Voornaam]])="Ö", "O",LEFT(tblData[[#This Row],[Voornaam]]))</f>
        <v>I</v>
      </c>
      <c r="I7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81" t="b">
        <f>COUNTIFS(tblData[JM],tblData[[#This Row],[JM]],tblData[Voornaam],tblData[[#This Row],[Voornaam]],tblData[StijgendJN],"J")=MaxJr-MinJr</f>
        <v>0</v>
      </c>
    </row>
    <row r="782" spans="2:10" x14ac:dyDescent="0.3">
      <c r="B782">
        <v>2019</v>
      </c>
      <c r="C782" t="s">
        <v>1108</v>
      </c>
      <c r="D782" t="s">
        <v>779</v>
      </c>
      <c r="E782">
        <v>145</v>
      </c>
      <c r="F782">
        <v>99</v>
      </c>
      <c r="G782">
        <f>LEN(tblData[[#This Row],[Voornaam]])</f>
        <v>4</v>
      </c>
      <c r="H782" t="str">
        <f>IF(LEFT(tblData[[#This Row],[Voornaam]])="Ö", "O",LEFT(tblData[[#This Row],[Voornaam]]))</f>
        <v>I</v>
      </c>
      <c r="I7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82" t="b">
        <f>COUNTIFS(tblData[JM],tblData[[#This Row],[JM]],tblData[Voornaam],tblData[[#This Row],[Voornaam]],tblData[StijgendJN],"J")=MaxJr-MinJr</f>
        <v>0</v>
      </c>
    </row>
    <row r="783" spans="2:10" x14ac:dyDescent="0.3">
      <c r="B783">
        <v>2019</v>
      </c>
      <c r="C783" t="s">
        <v>1108</v>
      </c>
      <c r="D783" t="s">
        <v>175</v>
      </c>
      <c r="E783">
        <v>347</v>
      </c>
      <c r="F783">
        <v>30</v>
      </c>
      <c r="G783">
        <f>LEN(tblData[[#This Row],[Voornaam]])</f>
        <v>3</v>
      </c>
      <c r="H783" t="str">
        <f>IF(LEFT(tblData[[#This Row],[Voornaam]])="Ö", "O",LEFT(tblData[[#This Row],[Voornaam]]))</f>
        <v>I</v>
      </c>
      <c r="I7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83" t="b">
        <f>COUNTIFS(tblData[JM],tblData[[#This Row],[JM]],tblData[Voornaam],tblData[[#This Row],[Voornaam]],tblData[StijgendJN],"J")=MaxJr-MinJr</f>
        <v>0</v>
      </c>
    </row>
    <row r="784" spans="2:10" x14ac:dyDescent="0.3">
      <c r="B784">
        <v>2019</v>
      </c>
      <c r="C784" t="s">
        <v>1108</v>
      </c>
      <c r="D784" t="s">
        <v>780</v>
      </c>
      <c r="E784">
        <v>33</v>
      </c>
      <c r="F784">
        <v>392</v>
      </c>
      <c r="G784">
        <f>LEN(tblData[[#This Row],[Voornaam]])</f>
        <v>7</v>
      </c>
      <c r="H784" t="str">
        <f>IF(LEFT(tblData[[#This Row],[Voornaam]])="Ö", "O",LEFT(tblData[[#This Row],[Voornaam]]))</f>
        <v>I</v>
      </c>
      <c r="I7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84" t="b">
        <f>COUNTIFS(tblData[JM],tblData[[#This Row],[JM]],tblData[Voornaam],tblData[[#This Row],[Voornaam]],tblData[StijgendJN],"J")=MaxJr-MinJr</f>
        <v>0</v>
      </c>
    </row>
    <row r="785" spans="2:10" x14ac:dyDescent="0.3">
      <c r="B785">
        <v>2019</v>
      </c>
      <c r="C785" t="s">
        <v>1108</v>
      </c>
      <c r="D785" t="s">
        <v>781</v>
      </c>
      <c r="E785">
        <v>166</v>
      </c>
      <c r="F785">
        <v>80</v>
      </c>
      <c r="G785">
        <f>LEN(tblData[[#This Row],[Voornaam]])</f>
        <v>6</v>
      </c>
      <c r="H785" t="str">
        <f>IF(LEFT(tblData[[#This Row],[Voornaam]])="Ö", "O",LEFT(tblData[[#This Row],[Voornaam]]))</f>
        <v>I</v>
      </c>
      <c r="I7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85" t="b">
        <f>COUNTIFS(tblData[JM],tblData[[#This Row],[JM]],tblData[Voornaam],tblData[[#This Row],[Voornaam]],tblData[StijgendJN],"J")=MaxJr-MinJr</f>
        <v>0</v>
      </c>
    </row>
    <row r="786" spans="2:10" x14ac:dyDescent="0.3">
      <c r="B786">
        <v>2019</v>
      </c>
      <c r="C786" t="s">
        <v>1108</v>
      </c>
      <c r="D786" t="s">
        <v>782</v>
      </c>
      <c r="E786">
        <v>251</v>
      </c>
      <c r="F786">
        <v>49</v>
      </c>
      <c r="G786">
        <f>LEN(tblData[[#This Row],[Voornaam]])</f>
        <v>8</v>
      </c>
      <c r="H786" t="str">
        <f>IF(LEFT(tblData[[#This Row],[Voornaam]])="Ö", "O",LEFT(tblData[[#This Row],[Voornaam]]))</f>
        <v>I</v>
      </c>
      <c r="I7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86" t="b">
        <f>COUNTIFS(tblData[JM],tblData[[#This Row],[JM]],tblData[Voornaam],tblData[[#This Row],[Voornaam]],tblData[StijgendJN],"J")=MaxJr-MinJr</f>
        <v>0</v>
      </c>
    </row>
    <row r="787" spans="2:10" x14ac:dyDescent="0.3">
      <c r="B787">
        <v>2019</v>
      </c>
      <c r="C787" t="s">
        <v>1108</v>
      </c>
      <c r="D787" t="s">
        <v>783</v>
      </c>
      <c r="E787">
        <v>83</v>
      </c>
      <c r="F787">
        <v>177</v>
      </c>
      <c r="G787">
        <f>LEN(tblData[[#This Row],[Voornaam]])</f>
        <v>8</v>
      </c>
      <c r="H787" t="str">
        <f>IF(LEFT(tblData[[#This Row],[Voornaam]])="Ö", "O",LEFT(tblData[[#This Row],[Voornaam]]))</f>
        <v>I</v>
      </c>
      <c r="I7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87" t="b">
        <f>COUNTIFS(tblData[JM],tblData[[#This Row],[JM]],tblData[Voornaam],tblData[[#This Row],[Voornaam]],tblData[StijgendJN],"J")=MaxJr-MinJr</f>
        <v>0</v>
      </c>
    </row>
    <row r="788" spans="2:10" x14ac:dyDescent="0.3">
      <c r="B788">
        <v>2019</v>
      </c>
      <c r="C788" t="s">
        <v>1108</v>
      </c>
      <c r="D788" t="s">
        <v>784</v>
      </c>
      <c r="E788">
        <v>59</v>
      </c>
      <c r="F788">
        <v>234</v>
      </c>
      <c r="G788">
        <f>LEN(tblData[[#This Row],[Voornaam]])</f>
        <v>3</v>
      </c>
      <c r="H788" t="str">
        <f>IF(LEFT(tblData[[#This Row],[Voornaam]])="Ö", "O",LEFT(tblData[[#This Row],[Voornaam]]))</f>
        <v>I</v>
      </c>
      <c r="I7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88" t="b">
        <f>COUNTIFS(tblData[JM],tblData[[#This Row],[JM]],tblData[Voornaam],tblData[[#This Row],[Voornaam]],tblData[StijgendJN],"J")=MaxJr-MinJr</f>
        <v>0</v>
      </c>
    </row>
    <row r="789" spans="2:10" x14ac:dyDescent="0.3">
      <c r="B789">
        <v>2019</v>
      </c>
      <c r="C789" t="s">
        <v>1108</v>
      </c>
      <c r="D789" t="s">
        <v>785</v>
      </c>
      <c r="E789">
        <v>81</v>
      </c>
      <c r="F789">
        <v>182</v>
      </c>
      <c r="G789">
        <f>LEN(tblData[[#This Row],[Voornaam]])</f>
        <v>4</v>
      </c>
      <c r="H789" t="str">
        <f>IF(LEFT(tblData[[#This Row],[Voornaam]])="Ö", "O",LEFT(tblData[[#This Row],[Voornaam]]))</f>
        <v>I</v>
      </c>
      <c r="I7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89" t="b">
        <f>COUNTIFS(tblData[JM],tblData[[#This Row],[JM]],tblData[Voornaam],tblData[[#This Row],[Voornaam]],tblData[StijgendJN],"J")=MaxJr-MinJr</f>
        <v>0</v>
      </c>
    </row>
    <row r="790" spans="2:10" x14ac:dyDescent="0.3">
      <c r="B790">
        <v>2019</v>
      </c>
      <c r="C790" t="s">
        <v>1108</v>
      </c>
      <c r="D790" t="s">
        <v>786</v>
      </c>
      <c r="E790">
        <v>29</v>
      </c>
      <c r="F790">
        <v>446</v>
      </c>
      <c r="G790">
        <f>LEN(tblData[[#This Row],[Voornaam]])</f>
        <v>3</v>
      </c>
      <c r="H790" t="str">
        <f>IF(LEFT(tblData[[#This Row],[Voornaam]])="Ö", "O",LEFT(tblData[[#This Row],[Voornaam]]))</f>
        <v>I</v>
      </c>
      <c r="I7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90" t="b">
        <f>COUNTIFS(tblData[JM],tblData[[#This Row],[JM]],tblData[Voornaam],tblData[[#This Row],[Voornaam]],tblData[StijgendJN],"J")=MaxJr-MinJr</f>
        <v>0</v>
      </c>
    </row>
    <row r="791" spans="2:10" x14ac:dyDescent="0.3">
      <c r="B791">
        <v>2019</v>
      </c>
      <c r="C791" t="s">
        <v>1108</v>
      </c>
      <c r="D791" t="s">
        <v>787</v>
      </c>
      <c r="E791">
        <v>222</v>
      </c>
      <c r="F791">
        <v>58</v>
      </c>
      <c r="G791">
        <f>LEN(tblData[[#This Row],[Voornaam]])</f>
        <v>3</v>
      </c>
      <c r="H791" t="str">
        <f>IF(LEFT(tblData[[#This Row],[Voornaam]])="Ö", "O",LEFT(tblData[[#This Row],[Voornaam]]))</f>
        <v>I</v>
      </c>
      <c r="I7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91" t="b">
        <f>COUNTIFS(tblData[JM],tblData[[#This Row],[JM]],tblData[Voornaam],tblData[[#This Row],[Voornaam]],tblData[StijgendJN],"J")=MaxJr-MinJr</f>
        <v>0</v>
      </c>
    </row>
    <row r="792" spans="2:10" x14ac:dyDescent="0.3">
      <c r="B792">
        <v>2019</v>
      </c>
      <c r="C792" t="s">
        <v>1108</v>
      </c>
      <c r="D792" t="s">
        <v>788</v>
      </c>
      <c r="E792">
        <v>54</v>
      </c>
      <c r="F792">
        <v>255</v>
      </c>
      <c r="G792">
        <f>LEN(tblData[[#This Row],[Voornaam]])</f>
        <v>3</v>
      </c>
      <c r="H792" t="str">
        <f>IF(LEFT(tblData[[#This Row],[Voornaam]])="Ö", "O",LEFT(tblData[[#This Row],[Voornaam]]))</f>
        <v>I</v>
      </c>
      <c r="I7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92" t="b">
        <f>COUNTIFS(tblData[JM],tblData[[#This Row],[JM]],tblData[Voornaam],tblData[[#This Row],[Voornaam]],tblData[StijgendJN],"J")=MaxJr-MinJr</f>
        <v>0</v>
      </c>
    </row>
    <row r="793" spans="2:10" x14ac:dyDescent="0.3">
      <c r="B793">
        <v>2019</v>
      </c>
      <c r="C793" t="s">
        <v>1108</v>
      </c>
      <c r="D793" t="s">
        <v>789</v>
      </c>
      <c r="E793">
        <v>38</v>
      </c>
      <c r="F793">
        <v>340</v>
      </c>
      <c r="G793">
        <f>LEN(tblData[[#This Row],[Voornaam]])</f>
        <v>4</v>
      </c>
      <c r="H793" t="str">
        <f>IF(LEFT(tblData[[#This Row],[Voornaam]])="Ö", "O",LEFT(tblData[[#This Row],[Voornaam]]))</f>
        <v>I</v>
      </c>
      <c r="I7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93" t="b">
        <f>COUNTIFS(tblData[JM],tblData[[#This Row],[JM]],tblData[Voornaam],tblData[[#This Row],[Voornaam]],tblData[StijgendJN],"J")=MaxJr-MinJr</f>
        <v>0</v>
      </c>
    </row>
    <row r="794" spans="2:10" x14ac:dyDescent="0.3">
      <c r="B794">
        <v>2019</v>
      </c>
      <c r="C794" t="s">
        <v>1108</v>
      </c>
      <c r="D794" t="s">
        <v>790</v>
      </c>
      <c r="E794">
        <v>127</v>
      </c>
      <c r="F794">
        <v>120</v>
      </c>
      <c r="G794">
        <f>LEN(tblData[[#This Row],[Voornaam]])</f>
        <v>6</v>
      </c>
      <c r="H794" t="str">
        <f>IF(LEFT(tblData[[#This Row],[Voornaam]])="Ö", "O",LEFT(tblData[[#This Row],[Voornaam]]))</f>
        <v>J</v>
      </c>
      <c r="I7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94" t="b">
        <f>COUNTIFS(tblData[JM],tblData[[#This Row],[JM]],tblData[Voornaam],tblData[[#This Row],[Voornaam]],tblData[StijgendJN],"J")=MaxJr-MinJr</f>
        <v>1</v>
      </c>
    </row>
    <row r="795" spans="2:10" x14ac:dyDescent="0.3">
      <c r="B795">
        <v>2019</v>
      </c>
      <c r="C795" t="s">
        <v>1108</v>
      </c>
      <c r="D795" t="s">
        <v>791</v>
      </c>
      <c r="E795">
        <v>31</v>
      </c>
      <c r="F795">
        <v>419</v>
      </c>
      <c r="G795">
        <f>LEN(tblData[[#This Row],[Voornaam]])</f>
        <v>5</v>
      </c>
      <c r="H795" t="str">
        <f>IF(LEFT(tblData[[#This Row],[Voornaam]])="Ö", "O",LEFT(tblData[[#This Row],[Voornaam]]))</f>
        <v>J</v>
      </c>
      <c r="I7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95" t="b">
        <f>COUNTIFS(tblData[JM],tblData[[#This Row],[JM]],tblData[Voornaam],tblData[[#This Row],[Voornaam]],tblData[StijgendJN],"J")=MaxJr-MinJr</f>
        <v>0</v>
      </c>
    </row>
    <row r="796" spans="2:10" x14ac:dyDescent="0.3">
      <c r="B796">
        <v>2019</v>
      </c>
      <c r="C796" t="s">
        <v>1108</v>
      </c>
      <c r="D796" t="s">
        <v>792</v>
      </c>
      <c r="E796">
        <v>27</v>
      </c>
      <c r="F796">
        <v>476</v>
      </c>
      <c r="G796">
        <f>LEN(tblData[[#This Row],[Voornaam]])</f>
        <v>6</v>
      </c>
      <c r="H796" t="str">
        <f>IF(LEFT(tblData[[#This Row],[Voornaam]])="Ö", "O",LEFT(tblData[[#This Row],[Voornaam]]))</f>
        <v>J</v>
      </c>
      <c r="I7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96" t="b">
        <f>COUNTIFS(tblData[JM],tblData[[#This Row],[JM]],tblData[Voornaam],tblData[[#This Row],[Voornaam]],tblData[StijgendJN],"J")=MaxJr-MinJr</f>
        <v>0</v>
      </c>
    </row>
    <row r="797" spans="2:10" x14ac:dyDescent="0.3">
      <c r="B797">
        <v>2019</v>
      </c>
      <c r="C797" t="s">
        <v>1108</v>
      </c>
      <c r="D797" t="s">
        <v>793</v>
      </c>
      <c r="E797">
        <v>30</v>
      </c>
      <c r="F797">
        <v>429</v>
      </c>
      <c r="G797">
        <f>LEN(tblData[[#This Row],[Voornaam]])</f>
        <v>4</v>
      </c>
      <c r="H797" t="str">
        <f>IF(LEFT(tblData[[#This Row],[Voornaam]])="Ö", "O",LEFT(tblData[[#This Row],[Voornaam]]))</f>
        <v>J</v>
      </c>
      <c r="I7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97" t="b">
        <f>COUNTIFS(tblData[JM],tblData[[#This Row],[JM]],tblData[Voornaam],tblData[[#This Row],[Voornaam]],tblData[StijgendJN],"J")=MaxJr-MinJr</f>
        <v>0</v>
      </c>
    </row>
    <row r="798" spans="2:10" x14ac:dyDescent="0.3">
      <c r="B798">
        <v>2019</v>
      </c>
      <c r="C798" t="s">
        <v>1108</v>
      </c>
      <c r="D798" t="s">
        <v>794</v>
      </c>
      <c r="E798">
        <v>133</v>
      </c>
      <c r="F798">
        <v>115</v>
      </c>
      <c r="G798">
        <f>LEN(tblData[[#This Row],[Voornaam]])</f>
        <v>4</v>
      </c>
      <c r="H798" t="str">
        <f>IF(LEFT(tblData[[#This Row],[Voornaam]])="Ö", "O",LEFT(tblData[[#This Row],[Voornaam]]))</f>
        <v>J</v>
      </c>
      <c r="I7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798" t="b">
        <f>COUNTIFS(tblData[JM],tblData[[#This Row],[JM]],tblData[Voornaam],tblData[[#This Row],[Voornaam]],tblData[StijgendJN],"J")=MaxJr-MinJr</f>
        <v>0</v>
      </c>
    </row>
    <row r="799" spans="2:10" x14ac:dyDescent="0.3">
      <c r="B799">
        <v>2019</v>
      </c>
      <c r="C799" t="s">
        <v>1108</v>
      </c>
      <c r="D799" t="s">
        <v>795</v>
      </c>
      <c r="E799">
        <v>26</v>
      </c>
      <c r="F799">
        <v>494</v>
      </c>
      <c r="G799">
        <f>LEN(tblData[[#This Row],[Voornaam]])</f>
        <v>7</v>
      </c>
      <c r="H799" t="str">
        <f>IF(LEFT(tblData[[#This Row],[Voornaam]])="Ö", "O",LEFT(tblData[[#This Row],[Voornaam]]))</f>
        <v>J</v>
      </c>
      <c r="I7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799" t="b">
        <f>COUNTIFS(tblData[JM],tblData[[#This Row],[JM]],tblData[Voornaam],tblData[[#This Row],[Voornaam]],tblData[StijgendJN],"J")=MaxJr-MinJr</f>
        <v>0</v>
      </c>
    </row>
    <row r="800" spans="2:10" x14ac:dyDescent="0.3">
      <c r="B800">
        <v>2019</v>
      </c>
      <c r="C800" t="s">
        <v>1108</v>
      </c>
      <c r="D800" t="s">
        <v>796</v>
      </c>
      <c r="E800">
        <v>59</v>
      </c>
      <c r="F800">
        <v>234</v>
      </c>
      <c r="G800">
        <f>LEN(tblData[[#This Row],[Voornaam]])</f>
        <v>6</v>
      </c>
      <c r="H800" t="str">
        <f>IF(LEFT(tblData[[#This Row],[Voornaam]])="Ö", "O",LEFT(tblData[[#This Row],[Voornaam]]))</f>
        <v>J</v>
      </c>
      <c r="I8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00" t="b">
        <f>COUNTIFS(tblData[JM],tblData[[#This Row],[JM]],tblData[Voornaam],tblData[[#This Row],[Voornaam]],tblData[StijgendJN],"J")=MaxJr-MinJr</f>
        <v>0</v>
      </c>
    </row>
    <row r="801" spans="2:10" x14ac:dyDescent="0.3">
      <c r="B801">
        <v>2019</v>
      </c>
      <c r="C801" t="s">
        <v>1108</v>
      </c>
      <c r="D801" t="s">
        <v>187</v>
      </c>
      <c r="E801">
        <v>28</v>
      </c>
      <c r="F801">
        <v>460</v>
      </c>
      <c r="G801">
        <f>LEN(tblData[[#This Row],[Voornaam]])</f>
        <v>5</v>
      </c>
      <c r="H801" t="str">
        <f>IF(LEFT(tblData[[#This Row],[Voornaam]])="Ö", "O",LEFT(tblData[[#This Row],[Voornaam]]))</f>
        <v>J</v>
      </c>
      <c r="I8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01" t="b">
        <f>COUNTIFS(tblData[JM],tblData[[#This Row],[JM]],tblData[Voornaam],tblData[[#This Row],[Voornaam]],tblData[StijgendJN],"J")=MaxJr-MinJr</f>
        <v>0</v>
      </c>
    </row>
    <row r="802" spans="2:10" x14ac:dyDescent="0.3">
      <c r="B802">
        <v>2019</v>
      </c>
      <c r="C802" t="s">
        <v>1108</v>
      </c>
      <c r="D802" t="s">
        <v>797</v>
      </c>
      <c r="E802">
        <v>29</v>
      </c>
      <c r="F802">
        <v>446</v>
      </c>
      <c r="G802">
        <f>LEN(tblData[[#This Row],[Voornaam]])</f>
        <v>5</v>
      </c>
      <c r="H802" t="str">
        <f>IF(LEFT(tblData[[#This Row],[Voornaam]])="Ö", "O",LEFT(tblData[[#This Row],[Voornaam]]))</f>
        <v>J</v>
      </c>
      <c r="I8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02" t="b">
        <f>COUNTIFS(tblData[JM],tblData[[#This Row],[JM]],tblData[Voornaam],tblData[[#This Row],[Voornaam]],tblData[StijgendJN],"J")=MaxJr-MinJr</f>
        <v>0</v>
      </c>
    </row>
    <row r="803" spans="2:10" x14ac:dyDescent="0.3">
      <c r="B803">
        <v>2019</v>
      </c>
      <c r="C803" t="s">
        <v>1108</v>
      </c>
      <c r="D803" t="s">
        <v>798</v>
      </c>
      <c r="E803">
        <v>35</v>
      </c>
      <c r="F803">
        <v>367</v>
      </c>
      <c r="G803">
        <f>LEN(tblData[[#This Row],[Voornaam]])</f>
        <v>4</v>
      </c>
      <c r="H803" t="str">
        <f>IF(LEFT(tblData[[#This Row],[Voornaam]])="Ö", "O",LEFT(tblData[[#This Row],[Voornaam]]))</f>
        <v>J</v>
      </c>
      <c r="I8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03" t="b">
        <f>COUNTIFS(tblData[JM],tblData[[#This Row],[JM]],tblData[Voornaam],tblData[[#This Row],[Voornaam]],tblData[StijgendJN],"J")=MaxJr-MinJr</f>
        <v>0</v>
      </c>
    </row>
    <row r="804" spans="2:10" x14ac:dyDescent="0.3">
      <c r="B804">
        <v>2019</v>
      </c>
      <c r="C804" t="s">
        <v>1108</v>
      </c>
      <c r="D804" t="s">
        <v>799</v>
      </c>
      <c r="E804">
        <v>56</v>
      </c>
      <c r="F804">
        <v>244</v>
      </c>
      <c r="G804">
        <f>LEN(tblData[[#This Row],[Voornaam]])</f>
        <v>4</v>
      </c>
      <c r="H804" t="str">
        <f>IF(LEFT(tblData[[#This Row],[Voornaam]])="Ö", "O",LEFT(tblData[[#This Row],[Voornaam]]))</f>
        <v>J</v>
      </c>
      <c r="I8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04" t="b">
        <f>COUNTIFS(tblData[JM],tblData[[#This Row],[JM]],tblData[Voornaam],tblData[[#This Row],[Voornaam]],tblData[StijgendJN],"J")=MaxJr-MinJr</f>
        <v>1</v>
      </c>
    </row>
    <row r="805" spans="2:10" x14ac:dyDescent="0.3">
      <c r="B805">
        <v>2019</v>
      </c>
      <c r="C805" t="s">
        <v>1108</v>
      </c>
      <c r="D805" t="s">
        <v>800</v>
      </c>
      <c r="E805">
        <v>83</v>
      </c>
      <c r="F805">
        <v>177</v>
      </c>
      <c r="G805">
        <f>LEN(tblData[[#This Row],[Voornaam]])</f>
        <v>5</v>
      </c>
      <c r="H805" t="str">
        <f>IF(LEFT(tblData[[#This Row],[Voornaam]])="Ö", "O",LEFT(tblData[[#This Row],[Voornaam]]))</f>
        <v>J</v>
      </c>
      <c r="I8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05" t="b">
        <f>COUNTIFS(tblData[JM],tblData[[#This Row],[JM]],tblData[Voornaam],tblData[[#This Row],[Voornaam]],tblData[StijgendJN],"J")=MaxJr-MinJr</f>
        <v>0</v>
      </c>
    </row>
    <row r="806" spans="2:10" x14ac:dyDescent="0.3">
      <c r="B806">
        <v>2019</v>
      </c>
      <c r="C806" t="s">
        <v>1108</v>
      </c>
      <c r="D806" t="s">
        <v>801</v>
      </c>
      <c r="E806">
        <v>87</v>
      </c>
      <c r="F806">
        <v>169</v>
      </c>
      <c r="G806">
        <f>LEN(tblData[[#This Row],[Voornaam]])</f>
        <v>5</v>
      </c>
      <c r="H806" t="str">
        <f>IF(LEFT(tblData[[#This Row],[Voornaam]])="Ö", "O",LEFT(tblData[[#This Row],[Voornaam]]))</f>
        <v>J</v>
      </c>
      <c r="I8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06" t="b">
        <f>COUNTIFS(tblData[JM],tblData[[#This Row],[JM]],tblData[Voornaam],tblData[[#This Row],[Voornaam]],tblData[StijgendJN],"J")=MaxJr-MinJr</f>
        <v>0</v>
      </c>
    </row>
    <row r="807" spans="2:10" x14ac:dyDescent="0.3">
      <c r="B807">
        <v>2019</v>
      </c>
      <c r="C807" t="s">
        <v>1108</v>
      </c>
      <c r="D807" t="s">
        <v>802</v>
      </c>
      <c r="E807">
        <v>49</v>
      </c>
      <c r="F807">
        <v>281</v>
      </c>
      <c r="G807">
        <f>LEN(tblData[[#This Row],[Voornaam]])</f>
        <v>4</v>
      </c>
      <c r="H807" t="str">
        <f>IF(LEFT(tblData[[#This Row],[Voornaam]])="Ö", "O",LEFT(tblData[[#This Row],[Voornaam]]))</f>
        <v>J</v>
      </c>
      <c r="I8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07" t="b">
        <f>COUNTIFS(tblData[JM],tblData[[#This Row],[JM]],tblData[Voornaam],tblData[[#This Row],[Voornaam]],tblData[StijgendJN],"J")=MaxJr-MinJr</f>
        <v>0</v>
      </c>
    </row>
    <row r="808" spans="2:10" x14ac:dyDescent="0.3">
      <c r="B808">
        <v>2019</v>
      </c>
      <c r="C808" t="s">
        <v>1108</v>
      </c>
      <c r="D808" t="s">
        <v>803</v>
      </c>
      <c r="E808">
        <v>230</v>
      </c>
      <c r="F808">
        <v>56</v>
      </c>
      <c r="G808">
        <f>LEN(tblData[[#This Row],[Voornaam]])</f>
        <v>7</v>
      </c>
      <c r="H808" t="str">
        <f>IF(LEFT(tblData[[#This Row],[Voornaam]])="Ö", "O",LEFT(tblData[[#This Row],[Voornaam]]))</f>
        <v>J</v>
      </c>
      <c r="I8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08" t="b">
        <f>COUNTIFS(tblData[JM],tblData[[#This Row],[JM]],tblData[Voornaam],tblData[[#This Row],[Voornaam]],tblData[StijgendJN],"J")=MaxJr-MinJr</f>
        <v>0</v>
      </c>
    </row>
    <row r="809" spans="2:10" x14ac:dyDescent="0.3">
      <c r="B809">
        <v>2019</v>
      </c>
      <c r="C809" t="s">
        <v>1108</v>
      </c>
      <c r="D809" t="s">
        <v>804</v>
      </c>
      <c r="E809">
        <v>32</v>
      </c>
      <c r="F809">
        <v>407</v>
      </c>
      <c r="G809">
        <f>LEN(tblData[[#This Row],[Voornaam]])</f>
        <v>7</v>
      </c>
      <c r="H809" t="str">
        <f>IF(LEFT(tblData[[#This Row],[Voornaam]])="Ö", "O",LEFT(tblData[[#This Row],[Voornaam]]))</f>
        <v>J</v>
      </c>
      <c r="I8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09" t="b">
        <f>COUNTIFS(tblData[JM],tblData[[#This Row],[JM]],tblData[Voornaam],tblData[[#This Row],[Voornaam]],tblData[StijgendJN],"J")=MaxJr-MinJr</f>
        <v>0</v>
      </c>
    </row>
    <row r="810" spans="2:10" x14ac:dyDescent="0.3">
      <c r="B810">
        <v>2019</v>
      </c>
      <c r="C810" t="s">
        <v>1108</v>
      </c>
      <c r="D810" t="s">
        <v>805</v>
      </c>
      <c r="E810">
        <v>31</v>
      </c>
      <c r="F810">
        <v>419</v>
      </c>
      <c r="G810">
        <f>LEN(tblData[[#This Row],[Voornaam]])</f>
        <v>5</v>
      </c>
      <c r="H810" t="str">
        <f>IF(LEFT(tblData[[#This Row],[Voornaam]])="Ö", "O",LEFT(tblData[[#This Row],[Voornaam]]))</f>
        <v>J</v>
      </c>
      <c r="I8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10" t="b">
        <f>COUNTIFS(tblData[JM],tblData[[#This Row],[JM]],tblData[Voornaam],tblData[[#This Row],[Voornaam]],tblData[StijgendJN],"J")=MaxJr-MinJr</f>
        <v>0</v>
      </c>
    </row>
    <row r="811" spans="2:10" x14ac:dyDescent="0.3">
      <c r="B811">
        <v>2019</v>
      </c>
      <c r="C811" t="s">
        <v>1108</v>
      </c>
      <c r="D811" t="s">
        <v>806</v>
      </c>
      <c r="E811">
        <v>98</v>
      </c>
      <c r="F811">
        <v>151</v>
      </c>
      <c r="G811">
        <f>LEN(tblData[[#This Row],[Voornaam]])</f>
        <v>7</v>
      </c>
      <c r="H811" t="str">
        <f>IF(LEFT(tblData[[#This Row],[Voornaam]])="Ö", "O",LEFT(tblData[[#This Row],[Voornaam]]))</f>
        <v>J</v>
      </c>
      <c r="I8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11" t="b">
        <f>COUNTIFS(tblData[JM],tblData[[#This Row],[JM]],tblData[Voornaam],tblData[[#This Row],[Voornaam]],tblData[StijgendJN],"J")=MaxJr-MinJr</f>
        <v>0</v>
      </c>
    </row>
    <row r="812" spans="2:10" x14ac:dyDescent="0.3">
      <c r="B812">
        <v>2019</v>
      </c>
      <c r="C812" t="s">
        <v>1108</v>
      </c>
      <c r="D812" t="s">
        <v>807</v>
      </c>
      <c r="E812">
        <v>36</v>
      </c>
      <c r="F812">
        <v>356</v>
      </c>
      <c r="G812">
        <f>LEN(tblData[[#This Row],[Voornaam]])</f>
        <v>4</v>
      </c>
      <c r="H812" t="str">
        <f>IF(LEFT(tblData[[#This Row],[Voornaam]])="Ö", "O",LEFT(tblData[[#This Row],[Voornaam]]))</f>
        <v>J</v>
      </c>
      <c r="I8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12" t="b">
        <f>COUNTIFS(tblData[JM],tblData[[#This Row],[JM]],tblData[Voornaam],tblData[[#This Row],[Voornaam]],tblData[StijgendJN],"J")=MaxJr-MinJr</f>
        <v>0</v>
      </c>
    </row>
    <row r="813" spans="2:10" x14ac:dyDescent="0.3">
      <c r="B813">
        <v>2019</v>
      </c>
      <c r="C813" t="s">
        <v>1108</v>
      </c>
      <c r="D813" t="s">
        <v>808</v>
      </c>
      <c r="E813">
        <v>40</v>
      </c>
      <c r="F813">
        <v>324</v>
      </c>
      <c r="G813">
        <f>LEN(tblData[[#This Row],[Voornaam]])</f>
        <v>7</v>
      </c>
      <c r="H813" t="str">
        <f>IF(LEFT(tblData[[#This Row],[Voornaam]])="Ö", "O",LEFT(tblData[[#This Row],[Voornaam]]))</f>
        <v>J</v>
      </c>
      <c r="I8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13" t="b">
        <f>COUNTIFS(tblData[JM],tblData[[#This Row],[JM]],tblData[Voornaam],tblData[[#This Row],[Voornaam]],tblData[StijgendJN],"J")=MaxJr-MinJr</f>
        <v>0</v>
      </c>
    </row>
    <row r="814" spans="2:10" x14ac:dyDescent="0.3">
      <c r="B814">
        <v>2019</v>
      </c>
      <c r="C814" t="s">
        <v>1108</v>
      </c>
      <c r="D814" t="s">
        <v>809</v>
      </c>
      <c r="E814">
        <v>39</v>
      </c>
      <c r="F814">
        <v>332</v>
      </c>
      <c r="G814">
        <f>LEN(tblData[[#This Row],[Voornaam]])</f>
        <v>8</v>
      </c>
      <c r="H814" t="str">
        <f>IF(LEFT(tblData[[#This Row],[Voornaam]])="Ö", "O",LEFT(tblData[[#This Row],[Voornaam]]))</f>
        <v>J</v>
      </c>
      <c r="I8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14" t="b">
        <f>COUNTIFS(tblData[JM],tblData[[#This Row],[JM]],tblData[Voornaam],tblData[[#This Row],[Voornaam]],tblData[StijgendJN],"J")=MaxJr-MinJr</f>
        <v>0</v>
      </c>
    </row>
    <row r="815" spans="2:10" x14ac:dyDescent="0.3">
      <c r="B815">
        <v>2019</v>
      </c>
      <c r="C815" t="s">
        <v>1108</v>
      </c>
      <c r="D815" t="s">
        <v>810</v>
      </c>
      <c r="E815">
        <v>51</v>
      </c>
      <c r="F815">
        <v>272</v>
      </c>
      <c r="G815">
        <f>LEN(tblData[[#This Row],[Voornaam]])</f>
        <v>5</v>
      </c>
      <c r="H815" t="str">
        <f>IF(LEFT(tblData[[#This Row],[Voornaam]])="Ö", "O",LEFT(tblData[[#This Row],[Voornaam]]))</f>
        <v>J</v>
      </c>
      <c r="I8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15" t="b">
        <f>COUNTIFS(tblData[JM],tblData[[#This Row],[JM]],tblData[Voornaam],tblData[[#This Row],[Voornaam]],tblData[StijgendJN],"J")=MaxJr-MinJr</f>
        <v>0</v>
      </c>
    </row>
    <row r="816" spans="2:10" x14ac:dyDescent="0.3">
      <c r="B816">
        <v>2019</v>
      </c>
      <c r="C816" t="s">
        <v>1108</v>
      </c>
      <c r="D816" t="s">
        <v>811</v>
      </c>
      <c r="E816">
        <v>49</v>
      </c>
      <c r="F816">
        <v>281</v>
      </c>
      <c r="G816">
        <f>LEN(tblData[[#This Row],[Voornaam]])</f>
        <v>5</v>
      </c>
      <c r="H816" t="str">
        <f>IF(LEFT(tblData[[#This Row],[Voornaam]])="Ö", "O",LEFT(tblData[[#This Row],[Voornaam]]))</f>
        <v>J</v>
      </c>
      <c r="I8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16" t="b">
        <f>COUNTIFS(tblData[JM],tblData[[#This Row],[JM]],tblData[Voornaam],tblData[[#This Row],[Voornaam]],tblData[StijgendJN],"J")=MaxJr-MinJr</f>
        <v>0</v>
      </c>
    </row>
    <row r="817" spans="2:10" x14ac:dyDescent="0.3">
      <c r="B817">
        <v>2019</v>
      </c>
      <c r="C817" t="s">
        <v>1108</v>
      </c>
      <c r="D817" t="s">
        <v>812</v>
      </c>
      <c r="E817">
        <v>33</v>
      </c>
      <c r="F817">
        <v>392</v>
      </c>
      <c r="G817">
        <f>LEN(tblData[[#This Row],[Voornaam]])</f>
        <v>4</v>
      </c>
      <c r="H817" t="str">
        <f>IF(LEFT(tblData[[#This Row],[Voornaam]])="Ö", "O",LEFT(tblData[[#This Row],[Voornaam]]))</f>
        <v>J</v>
      </c>
      <c r="I8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17" t="b">
        <f>COUNTIFS(tblData[JM],tblData[[#This Row],[JM]],tblData[Voornaam],tblData[[#This Row],[Voornaam]],tblData[StijgendJN],"J")=MaxJr-MinJr</f>
        <v>0</v>
      </c>
    </row>
    <row r="818" spans="2:10" x14ac:dyDescent="0.3">
      <c r="B818">
        <v>2019</v>
      </c>
      <c r="C818" t="s">
        <v>1108</v>
      </c>
      <c r="D818" t="s">
        <v>813</v>
      </c>
      <c r="E818">
        <v>66</v>
      </c>
      <c r="F818">
        <v>213</v>
      </c>
      <c r="G818">
        <f>LEN(tblData[[#This Row],[Voornaam]])</f>
        <v>6</v>
      </c>
      <c r="H818" t="str">
        <f>IF(LEFT(tblData[[#This Row],[Voornaam]])="Ö", "O",LEFT(tblData[[#This Row],[Voornaam]]))</f>
        <v>J</v>
      </c>
      <c r="I8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18" t="b">
        <f>COUNTIFS(tblData[JM],tblData[[#This Row],[JM]],tblData[Voornaam],tblData[[#This Row],[Voornaam]],tblData[StijgendJN],"J")=MaxJr-MinJr</f>
        <v>0</v>
      </c>
    </row>
    <row r="819" spans="2:10" x14ac:dyDescent="0.3">
      <c r="B819">
        <v>2019</v>
      </c>
      <c r="C819" t="s">
        <v>1108</v>
      </c>
      <c r="D819" t="s">
        <v>814</v>
      </c>
      <c r="E819">
        <v>26</v>
      </c>
      <c r="F819">
        <v>494</v>
      </c>
      <c r="G819">
        <f>LEN(tblData[[#This Row],[Voornaam]])</f>
        <v>7</v>
      </c>
      <c r="H819" t="str">
        <f>IF(LEFT(tblData[[#This Row],[Voornaam]])="Ö", "O",LEFT(tblData[[#This Row],[Voornaam]]))</f>
        <v>J</v>
      </c>
      <c r="I8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19" t="b">
        <f>COUNTIFS(tblData[JM],tblData[[#This Row],[JM]],tblData[Voornaam],tblData[[#This Row],[Voornaam]],tblData[StijgendJN],"J")=MaxJr-MinJr</f>
        <v>0</v>
      </c>
    </row>
    <row r="820" spans="2:10" x14ac:dyDescent="0.3">
      <c r="B820">
        <v>2019</v>
      </c>
      <c r="C820" t="s">
        <v>1108</v>
      </c>
      <c r="D820" t="s">
        <v>815</v>
      </c>
      <c r="E820">
        <v>49</v>
      </c>
      <c r="F820">
        <v>281</v>
      </c>
      <c r="G820">
        <f>LEN(tblData[[#This Row],[Voornaam]])</f>
        <v>8</v>
      </c>
      <c r="H820" t="str">
        <f>IF(LEFT(tblData[[#This Row],[Voornaam]])="Ö", "O",LEFT(tblData[[#This Row],[Voornaam]]))</f>
        <v>J</v>
      </c>
      <c r="I8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20" t="b">
        <f>COUNTIFS(tblData[JM],tblData[[#This Row],[JM]],tblData[Voornaam],tblData[[#This Row],[Voornaam]],tblData[StijgendJN],"J")=MaxJr-MinJr</f>
        <v>0</v>
      </c>
    </row>
    <row r="821" spans="2:10" x14ac:dyDescent="0.3">
      <c r="B821">
        <v>2019</v>
      </c>
      <c r="C821" t="s">
        <v>1108</v>
      </c>
      <c r="D821" t="s">
        <v>816</v>
      </c>
      <c r="E821">
        <v>115</v>
      </c>
      <c r="F821">
        <v>133</v>
      </c>
      <c r="G821">
        <f>LEN(tblData[[#This Row],[Voornaam]])</f>
        <v>3</v>
      </c>
      <c r="H821" t="str">
        <f>IF(LEFT(tblData[[#This Row],[Voornaam]])="Ö", "O",LEFT(tblData[[#This Row],[Voornaam]]))</f>
        <v>J</v>
      </c>
      <c r="I8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21" t="b">
        <f>COUNTIFS(tblData[JM],tblData[[#This Row],[JM]],tblData[Voornaam],tblData[[#This Row],[Voornaam]],tblData[StijgendJN],"J")=MaxJr-MinJr</f>
        <v>0</v>
      </c>
    </row>
    <row r="822" spans="2:10" x14ac:dyDescent="0.3">
      <c r="B822">
        <v>2019</v>
      </c>
      <c r="C822" t="s">
        <v>1108</v>
      </c>
      <c r="D822" t="s">
        <v>817</v>
      </c>
      <c r="E822">
        <v>33</v>
      </c>
      <c r="F822">
        <v>392</v>
      </c>
      <c r="G822">
        <f>LEN(tblData[[#This Row],[Voornaam]])</f>
        <v>5</v>
      </c>
      <c r="H822" t="str">
        <f>IF(LEFT(tblData[[#This Row],[Voornaam]])="Ö", "O",LEFT(tblData[[#This Row],[Voornaam]]))</f>
        <v>J</v>
      </c>
      <c r="I8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22" t="b">
        <f>COUNTIFS(tblData[JM],tblData[[#This Row],[JM]],tblData[Voornaam],tblData[[#This Row],[Voornaam]],tblData[StijgendJN],"J")=MaxJr-MinJr</f>
        <v>0</v>
      </c>
    </row>
    <row r="823" spans="2:10" x14ac:dyDescent="0.3">
      <c r="B823">
        <v>2019</v>
      </c>
      <c r="C823" t="s">
        <v>1108</v>
      </c>
      <c r="D823" t="s">
        <v>818</v>
      </c>
      <c r="E823">
        <v>181</v>
      </c>
      <c r="F823">
        <v>69</v>
      </c>
      <c r="G823">
        <f>LEN(tblData[[#This Row],[Voornaam]])</f>
        <v>4</v>
      </c>
      <c r="H823" t="str">
        <f>IF(LEFT(tblData[[#This Row],[Voornaam]])="Ö", "O",LEFT(tblData[[#This Row],[Voornaam]]))</f>
        <v>J</v>
      </c>
      <c r="I8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23" t="b">
        <f>COUNTIFS(tblData[JM],tblData[[#This Row],[JM]],tblData[Voornaam],tblData[[#This Row],[Voornaam]],tblData[StijgendJN],"J")=MaxJr-MinJr</f>
        <v>0</v>
      </c>
    </row>
    <row r="824" spans="2:10" x14ac:dyDescent="0.3">
      <c r="B824">
        <v>2019</v>
      </c>
      <c r="C824" t="s">
        <v>1108</v>
      </c>
      <c r="D824" t="s">
        <v>819</v>
      </c>
      <c r="E824">
        <v>101</v>
      </c>
      <c r="F824">
        <v>146</v>
      </c>
      <c r="G824">
        <f>LEN(tblData[[#This Row],[Voornaam]])</f>
        <v>5</v>
      </c>
      <c r="H824" t="str">
        <f>IF(LEFT(tblData[[#This Row],[Voornaam]])="Ö", "O",LEFT(tblData[[#This Row],[Voornaam]]))</f>
        <v>J</v>
      </c>
      <c r="I8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24" t="b">
        <f>COUNTIFS(tblData[JM],tblData[[#This Row],[JM]],tblData[Voornaam],tblData[[#This Row],[Voornaam]],tblData[StijgendJN],"J")=MaxJr-MinJr</f>
        <v>0</v>
      </c>
    </row>
    <row r="825" spans="2:10" x14ac:dyDescent="0.3">
      <c r="B825">
        <v>2019</v>
      </c>
      <c r="C825" t="s">
        <v>1108</v>
      </c>
      <c r="D825" t="s">
        <v>820</v>
      </c>
      <c r="E825">
        <v>82</v>
      </c>
      <c r="F825">
        <v>180</v>
      </c>
      <c r="G825">
        <f>LEN(tblData[[#This Row],[Voornaam]])</f>
        <v>6</v>
      </c>
      <c r="H825" t="str">
        <f>IF(LEFT(tblData[[#This Row],[Voornaam]])="Ö", "O",LEFT(tblData[[#This Row],[Voornaam]]))</f>
        <v>J</v>
      </c>
      <c r="I8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25" t="b">
        <f>COUNTIFS(tblData[JM],tblData[[#This Row],[JM]],tblData[Voornaam],tblData[[#This Row],[Voornaam]],tblData[StijgendJN],"J")=MaxJr-MinJr</f>
        <v>0</v>
      </c>
    </row>
    <row r="826" spans="2:10" x14ac:dyDescent="0.3">
      <c r="B826">
        <v>2019</v>
      </c>
      <c r="C826" t="s">
        <v>1108</v>
      </c>
      <c r="D826" t="s">
        <v>223</v>
      </c>
      <c r="E826">
        <v>54</v>
      </c>
      <c r="F826">
        <v>255</v>
      </c>
      <c r="G826">
        <f>LEN(tblData[[#This Row],[Voornaam]])</f>
        <v>3</v>
      </c>
      <c r="H826" t="str">
        <f>IF(LEFT(tblData[[#This Row],[Voornaam]])="Ö", "O",LEFT(tblData[[#This Row],[Voornaam]]))</f>
        <v>J</v>
      </c>
      <c r="I8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26" t="b">
        <f>COUNTIFS(tblData[JM],tblData[[#This Row],[JM]],tblData[Voornaam],tblData[[#This Row],[Voornaam]],tblData[StijgendJN],"J")=MaxJr-MinJr</f>
        <v>0</v>
      </c>
    </row>
    <row r="827" spans="2:10" x14ac:dyDescent="0.3">
      <c r="B827">
        <v>2019</v>
      </c>
      <c r="C827" t="s">
        <v>1108</v>
      </c>
      <c r="D827" t="s">
        <v>821</v>
      </c>
      <c r="E827">
        <v>26</v>
      </c>
      <c r="F827">
        <v>494</v>
      </c>
      <c r="G827">
        <f>LEN(tblData[[#This Row],[Voornaam]])</f>
        <v>6</v>
      </c>
      <c r="H827" t="str">
        <f>IF(LEFT(tblData[[#This Row],[Voornaam]])="Ö", "O",LEFT(tblData[[#This Row],[Voornaam]]))</f>
        <v>J</v>
      </c>
      <c r="I8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27" t="b">
        <f>COUNTIFS(tblData[JM],tblData[[#This Row],[JM]],tblData[Voornaam],tblData[[#This Row],[Voornaam]],tblData[StijgendJN],"J")=MaxJr-MinJr</f>
        <v>0</v>
      </c>
    </row>
    <row r="828" spans="2:10" x14ac:dyDescent="0.3">
      <c r="B828">
        <v>2019</v>
      </c>
      <c r="C828" t="s">
        <v>1108</v>
      </c>
      <c r="D828" t="s">
        <v>822</v>
      </c>
      <c r="E828">
        <v>156</v>
      </c>
      <c r="F828">
        <v>89</v>
      </c>
      <c r="G828">
        <f>LEN(tblData[[#This Row],[Voornaam]])</f>
        <v>7</v>
      </c>
      <c r="H828" t="str">
        <f>IF(LEFT(tblData[[#This Row],[Voornaam]])="Ö", "O",LEFT(tblData[[#This Row],[Voornaam]]))</f>
        <v>J</v>
      </c>
      <c r="I8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28" t="b">
        <f>COUNTIFS(tblData[JM],tblData[[#This Row],[JM]],tblData[Voornaam],tblData[[#This Row],[Voornaam]],tblData[StijgendJN],"J")=MaxJr-MinJr</f>
        <v>0</v>
      </c>
    </row>
    <row r="829" spans="2:10" x14ac:dyDescent="0.3">
      <c r="B829">
        <v>2019</v>
      </c>
      <c r="C829" t="s">
        <v>1108</v>
      </c>
      <c r="D829" t="s">
        <v>823</v>
      </c>
      <c r="E829">
        <v>138</v>
      </c>
      <c r="F829">
        <v>108</v>
      </c>
      <c r="G829">
        <f>LEN(tblData[[#This Row],[Voornaam]])</f>
        <v>5</v>
      </c>
      <c r="H829" t="str">
        <f>IF(LEFT(tblData[[#This Row],[Voornaam]])="Ö", "O",LEFT(tblData[[#This Row],[Voornaam]]))</f>
        <v>J</v>
      </c>
      <c r="I8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29" t="b">
        <f>COUNTIFS(tblData[JM],tblData[[#This Row],[JM]],tblData[Voornaam],tblData[[#This Row],[Voornaam]],tblData[StijgendJN],"J")=MaxJr-MinJr</f>
        <v>0</v>
      </c>
    </row>
    <row r="830" spans="2:10" x14ac:dyDescent="0.3">
      <c r="B830">
        <v>2019</v>
      </c>
      <c r="C830" t="s">
        <v>1108</v>
      </c>
      <c r="D830" t="s">
        <v>824</v>
      </c>
      <c r="E830">
        <v>46</v>
      </c>
      <c r="F830">
        <v>302</v>
      </c>
      <c r="G830">
        <f>LEN(tblData[[#This Row],[Voornaam]])</f>
        <v>6</v>
      </c>
      <c r="H830" t="str">
        <f>IF(LEFT(tblData[[#This Row],[Voornaam]])="Ö", "O",LEFT(tblData[[#This Row],[Voornaam]]))</f>
        <v>J</v>
      </c>
      <c r="I8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30" t="b">
        <f>COUNTIFS(tblData[JM],tblData[[#This Row],[JM]],tblData[Voornaam],tblData[[#This Row],[Voornaam]],tblData[StijgendJN],"J")=MaxJr-MinJr</f>
        <v>0</v>
      </c>
    </row>
    <row r="831" spans="2:10" x14ac:dyDescent="0.3">
      <c r="B831">
        <v>2019</v>
      </c>
      <c r="C831" t="s">
        <v>1108</v>
      </c>
      <c r="D831" t="s">
        <v>825</v>
      </c>
      <c r="E831">
        <v>37</v>
      </c>
      <c r="F831">
        <v>346</v>
      </c>
      <c r="G831">
        <f>LEN(tblData[[#This Row],[Voornaam]])</f>
        <v>6</v>
      </c>
      <c r="H831" t="str">
        <f>IF(LEFT(tblData[[#This Row],[Voornaam]])="Ö", "O",LEFT(tblData[[#This Row],[Voornaam]]))</f>
        <v>J</v>
      </c>
      <c r="I8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31" t="b">
        <f>COUNTIFS(tblData[JM],tblData[[#This Row],[JM]],tblData[Voornaam],tblData[[#This Row],[Voornaam]],tblData[StijgendJN],"J")=MaxJr-MinJr</f>
        <v>0</v>
      </c>
    </row>
    <row r="832" spans="2:10" x14ac:dyDescent="0.3">
      <c r="B832">
        <v>2019</v>
      </c>
      <c r="C832" t="s">
        <v>1108</v>
      </c>
      <c r="D832" t="s">
        <v>826</v>
      </c>
      <c r="E832">
        <v>42</v>
      </c>
      <c r="F832">
        <v>317</v>
      </c>
      <c r="G832">
        <f>LEN(tblData[[#This Row],[Voornaam]])</f>
        <v>8</v>
      </c>
      <c r="H832" t="str">
        <f>IF(LEFT(tblData[[#This Row],[Voornaam]])="Ö", "O",LEFT(tblData[[#This Row],[Voornaam]]))</f>
        <v>J</v>
      </c>
      <c r="I8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32" t="b">
        <f>COUNTIFS(tblData[JM],tblData[[#This Row],[JM]],tblData[Voornaam],tblData[[#This Row],[Voornaam]],tblData[StijgendJN],"J")=MaxJr-MinJr</f>
        <v>0</v>
      </c>
    </row>
    <row r="833" spans="2:10" x14ac:dyDescent="0.3">
      <c r="B833">
        <v>2019</v>
      </c>
      <c r="C833" t="s">
        <v>1108</v>
      </c>
      <c r="D833" t="s">
        <v>827</v>
      </c>
      <c r="E833">
        <v>96</v>
      </c>
      <c r="F833">
        <v>155</v>
      </c>
      <c r="G833">
        <f>LEN(tblData[[#This Row],[Voornaam]])</f>
        <v>9</v>
      </c>
      <c r="H833" t="str">
        <f>IF(LEFT(tblData[[#This Row],[Voornaam]])="Ö", "O",LEFT(tblData[[#This Row],[Voornaam]]))</f>
        <v>J</v>
      </c>
      <c r="I8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33" t="b">
        <f>COUNTIFS(tblData[JM],tblData[[#This Row],[JM]],tblData[Voornaam],tblData[[#This Row],[Voornaam]],tblData[StijgendJN],"J")=MaxJr-MinJr</f>
        <v>0</v>
      </c>
    </row>
    <row r="834" spans="2:10" x14ac:dyDescent="0.3">
      <c r="B834">
        <v>2019</v>
      </c>
      <c r="C834" t="s">
        <v>1108</v>
      </c>
      <c r="D834" t="s">
        <v>828</v>
      </c>
      <c r="E834">
        <v>78</v>
      </c>
      <c r="F834">
        <v>189</v>
      </c>
      <c r="G834">
        <f>LEN(tblData[[#This Row],[Voornaam]])</f>
        <v>3</v>
      </c>
      <c r="H834" t="str">
        <f>IF(LEFT(tblData[[#This Row],[Voornaam]])="Ö", "O",LEFT(tblData[[#This Row],[Voornaam]]))</f>
        <v>J</v>
      </c>
      <c r="I8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34" t="b">
        <f>COUNTIFS(tblData[JM],tblData[[#This Row],[JM]],tblData[Voornaam],tblData[[#This Row],[Voornaam]],tblData[StijgendJN],"J")=MaxJr-MinJr</f>
        <v>0</v>
      </c>
    </row>
    <row r="835" spans="2:10" x14ac:dyDescent="0.3">
      <c r="B835">
        <v>2019</v>
      </c>
      <c r="C835" t="s">
        <v>1108</v>
      </c>
      <c r="D835" t="s">
        <v>829</v>
      </c>
      <c r="E835">
        <v>27</v>
      </c>
      <c r="F835">
        <v>476</v>
      </c>
      <c r="G835">
        <f>LEN(tblData[[#This Row],[Voornaam]])</f>
        <v>4</v>
      </c>
      <c r="H835" t="str">
        <f>IF(LEFT(tblData[[#This Row],[Voornaam]])="Ö", "O",LEFT(tblData[[#This Row],[Voornaam]]))</f>
        <v>J</v>
      </c>
      <c r="I8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35" t="b">
        <f>COUNTIFS(tblData[JM],tblData[[#This Row],[JM]],tblData[Voornaam],tblData[[#This Row],[Voornaam]],tblData[StijgendJN],"J")=MaxJr-MinJr</f>
        <v>0</v>
      </c>
    </row>
    <row r="836" spans="2:10" x14ac:dyDescent="0.3">
      <c r="B836">
        <v>2019</v>
      </c>
      <c r="C836" t="s">
        <v>1108</v>
      </c>
      <c r="D836" t="s">
        <v>830</v>
      </c>
      <c r="E836">
        <v>51</v>
      </c>
      <c r="F836">
        <v>272</v>
      </c>
      <c r="G836">
        <f>LEN(tblData[[#This Row],[Voornaam]])</f>
        <v>6</v>
      </c>
      <c r="H836" t="str">
        <f>IF(LEFT(tblData[[#This Row],[Voornaam]])="Ö", "O",LEFT(tblData[[#This Row],[Voornaam]]))</f>
        <v>J</v>
      </c>
      <c r="I8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36" t="b">
        <f>COUNTIFS(tblData[JM],tblData[[#This Row],[JM]],tblData[Voornaam],tblData[[#This Row],[Voornaam]],tblData[StijgendJN],"J")=MaxJr-MinJr</f>
        <v>0</v>
      </c>
    </row>
    <row r="837" spans="2:10" x14ac:dyDescent="0.3">
      <c r="B837">
        <v>2019</v>
      </c>
      <c r="C837" t="s">
        <v>1108</v>
      </c>
      <c r="D837" t="s">
        <v>831</v>
      </c>
      <c r="E837">
        <v>70</v>
      </c>
      <c r="F837">
        <v>203</v>
      </c>
      <c r="G837">
        <f>LEN(tblData[[#This Row],[Voornaam]])</f>
        <v>4</v>
      </c>
      <c r="H837" t="str">
        <f>IF(LEFT(tblData[[#This Row],[Voornaam]])="Ö", "O",LEFT(tblData[[#This Row],[Voornaam]]))</f>
        <v>J</v>
      </c>
      <c r="I8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37" t="b">
        <f>COUNTIFS(tblData[JM],tblData[[#This Row],[JM]],tblData[Voornaam],tblData[[#This Row],[Voornaam]],tblData[StijgendJN],"J")=MaxJr-MinJr</f>
        <v>0</v>
      </c>
    </row>
    <row r="838" spans="2:10" x14ac:dyDescent="0.3">
      <c r="B838">
        <v>2019</v>
      </c>
      <c r="C838" t="s">
        <v>1108</v>
      </c>
      <c r="D838" t="s">
        <v>832</v>
      </c>
      <c r="E838">
        <v>35</v>
      </c>
      <c r="F838">
        <v>367</v>
      </c>
      <c r="G838">
        <f>LEN(tblData[[#This Row],[Voornaam]])</f>
        <v>4</v>
      </c>
      <c r="H838" t="str">
        <f>IF(LEFT(tblData[[#This Row],[Voornaam]])="Ö", "O",LEFT(tblData[[#This Row],[Voornaam]]))</f>
        <v>J</v>
      </c>
      <c r="I8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38" t="b">
        <f>COUNTIFS(tblData[JM],tblData[[#This Row],[JM]],tblData[Voornaam],tblData[[#This Row],[Voornaam]],tblData[StijgendJN],"J")=MaxJr-MinJr</f>
        <v>0</v>
      </c>
    </row>
    <row r="839" spans="2:10" x14ac:dyDescent="0.3">
      <c r="B839">
        <v>2019</v>
      </c>
      <c r="C839" t="s">
        <v>1108</v>
      </c>
      <c r="D839" t="s">
        <v>833</v>
      </c>
      <c r="E839">
        <v>630</v>
      </c>
      <c r="F839">
        <v>5</v>
      </c>
      <c r="G839">
        <f>LEN(tblData[[#This Row],[Voornaam]])</f>
        <v>5</v>
      </c>
      <c r="H839" t="str">
        <f>IF(LEFT(tblData[[#This Row],[Voornaam]])="Ö", "O",LEFT(tblData[[#This Row],[Voornaam]]))</f>
        <v>J</v>
      </c>
      <c r="I8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39" t="b">
        <f>COUNTIFS(tblData[JM],tblData[[#This Row],[JM]],tblData[Voornaam],tblData[[#This Row],[Voornaam]],tblData[StijgendJN],"J")=MaxJr-MinJr</f>
        <v>0</v>
      </c>
    </row>
    <row r="840" spans="2:10" x14ac:dyDescent="0.3">
      <c r="B840">
        <v>2019</v>
      </c>
      <c r="C840" t="s">
        <v>1108</v>
      </c>
      <c r="D840" t="s">
        <v>834</v>
      </c>
      <c r="E840">
        <v>273</v>
      </c>
      <c r="F840">
        <v>42</v>
      </c>
      <c r="G840">
        <f>LEN(tblData[[#This Row],[Voornaam]])</f>
        <v>5</v>
      </c>
      <c r="H840" t="str">
        <f>IF(LEFT(tblData[[#This Row],[Voornaam]])="Ö", "O",LEFT(tblData[[#This Row],[Voornaam]]))</f>
        <v>J</v>
      </c>
      <c r="I8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40" t="b">
        <f>COUNTIFS(tblData[JM],tblData[[#This Row],[JM]],tblData[Voornaam],tblData[[#This Row],[Voornaam]],tblData[StijgendJN],"J")=MaxJr-MinJr</f>
        <v>0</v>
      </c>
    </row>
    <row r="841" spans="2:10" x14ac:dyDescent="0.3">
      <c r="B841">
        <v>2019</v>
      </c>
      <c r="C841" t="s">
        <v>1108</v>
      </c>
      <c r="D841" t="s">
        <v>835</v>
      </c>
      <c r="E841">
        <v>62</v>
      </c>
      <c r="F841">
        <v>225</v>
      </c>
      <c r="G841">
        <f>LEN(tblData[[#This Row],[Voornaam]])</f>
        <v>8</v>
      </c>
      <c r="H841" t="str">
        <f>IF(LEFT(tblData[[#This Row],[Voornaam]])="Ö", "O",LEFT(tblData[[#This Row],[Voornaam]]))</f>
        <v>J</v>
      </c>
      <c r="I8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41" t="b">
        <f>COUNTIFS(tblData[JM],tblData[[#This Row],[JM]],tblData[Voornaam],tblData[[#This Row],[Voornaam]],tblData[StijgendJN],"J")=MaxJr-MinJr</f>
        <v>0</v>
      </c>
    </row>
    <row r="842" spans="2:10" x14ac:dyDescent="0.3">
      <c r="B842">
        <v>2019</v>
      </c>
      <c r="C842" t="s">
        <v>1108</v>
      </c>
      <c r="D842" t="s">
        <v>836</v>
      </c>
      <c r="E842">
        <v>72</v>
      </c>
      <c r="F842">
        <v>200</v>
      </c>
      <c r="G842">
        <f>LEN(tblData[[#This Row],[Voornaam]])</f>
        <v>8</v>
      </c>
      <c r="H842" t="str">
        <f>IF(LEFT(tblData[[#This Row],[Voornaam]])="Ö", "O",LEFT(tblData[[#This Row],[Voornaam]]))</f>
        <v>J</v>
      </c>
      <c r="I8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42" t="b">
        <f>COUNTIFS(tblData[JM],tblData[[#This Row],[JM]],tblData[Voornaam],tblData[[#This Row],[Voornaam]],tblData[StijgendJN],"J")=MaxJr-MinJr</f>
        <v>0</v>
      </c>
    </row>
    <row r="843" spans="2:10" x14ac:dyDescent="0.3">
      <c r="B843">
        <v>2019</v>
      </c>
      <c r="C843" t="s">
        <v>1108</v>
      </c>
      <c r="D843" t="s">
        <v>837</v>
      </c>
      <c r="E843">
        <v>94</v>
      </c>
      <c r="F843">
        <v>157</v>
      </c>
      <c r="G843">
        <f>LEN(tblData[[#This Row],[Voornaam]])</f>
        <v>4</v>
      </c>
      <c r="H843" t="str">
        <f>IF(LEFT(tblData[[#This Row],[Voornaam]])="Ö", "O",LEFT(tblData[[#This Row],[Voornaam]]))</f>
        <v>J</v>
      </c>
      <c r="I8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43" t="b">
        <f>COUNTIFS(tblData[JM],tblData[[#This Row],[JM]],tblData[Voornaam],tblData[[#This Row],[Voornaam]],tblData[StijgendJN],"J")=MaxJr-MinJr</f>
        <v>0</v>
      </c>
    </row>
    <row r="844" spans="2:10" x14ac:dyDescent="0.3">
      <c r="B844">
        <v>2019</v>
      </c>
      <c r="C844" t="s">
        <v>1108</v>
      </c>
      <c r="D844" t="s">
        <v>838</v>
      </c>
      <c r="E844">
        <v>116</v>
      </c>
      <c r="F844">
        <v>130</v>
      </c>
      <c r="G844">
        <f>LEN(tblData[[#This Row],[Voornaam]])</f>
        <v>4</v>
      </c>
      <c r="H844" t="str">
        <f>IF(LEFT(tblData[[#This Row],[Voornaam]])="Ö", "O",LEFT(tblData[[#This Row],[Voornaam]]))</f>
        <v>J</v>
      </c>
      <c r="I8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44" t="b">
        <f>COUNTIFS(tblData[JM],tblData[[#This Row],[JM]],tblData[Voornaam],tblData[[#This Row],[Voornaam]],tblData[StijgendJN],"J")=MaxJr-MinJr</f>
        <v>1</v>
      </c>
    </row>
    <row r="845" spans="2:10" x14ac:dyDescent="0.3">
      <c r="B845">
        <v>2019</v>
      </c>
      <c r="C845" t="s">
        <v>1108</v>
      </c>
      <c r="D845" t="s">
        <v>839</v>
      </c>
      <c r="E845">
        <v>26</v>
      </c>
      <c r="F845">
        <v>494</v>
      </c>
      <c r="G845">
        <f>LEN(tblData[[#This Row],[Voornaam]])</f>
        <v>4</v>
      </c>
      <c r="H845" t="str">
        <f>IF(LEFT(tblData[[#This Row],[Voornaam]])="Ö", "O",LEFT(tblData[[#This Row],[Voornaam]]))</f>
        <v>J</v>
      </c>
      <c r="I8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45" t="b">
        <f>COUNTIFS(tblData[JM],tblData[[#This Row],[JM]],tblData[Voornaam],tblData[[#This Row],[Voornaam]],tblData[StijgendJN],"J")=MaxJr-MinJr</f>
        <v>0</v>
      </c>
    </row>
    <row r="846" spans="2:10" x14ac:dyDescent="0.3">
      <c r="B846">
        <v>2019</v>
      </c>
      <c r="C846" t="s">
        <v>1108</v>
      </c>
      <c r="D846" t="s">
        <v>840</v>
      </c>
      <c r="E846">
        <v>179</v>
      </c>
      <c r="F846">
        <v>71</v>
      </c>
      <c r="G846">
        <f>LEN(tblData[[#This Row],[Voornaam]])</f>
        <v>4</v>
      </c>
      <c r="H846" t="str">
        <f>IF(LEFT(tblData[[#This Row],[Voornaam]])="Ö", "O",LEFT(tblData[[#This Row],[Voornaam]]))</f>
        <v>J</v>
      </c>
      <c r="I8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46" t="b">
        <f>COUNTIFS(tblData[JM],tblData[[#This Row],[JM]],tblData[Voornaam],tblData[[#This Row],[Voornaam]],tblData[StijgendJN],"J")=MaxJr-MinJr</f>
        <v>1</v>
      </c>
    </row>
    <row r="847" spans="2:10" x14ac:dyDescent="0.3">
      <c r="B847">
        <v>2019</v>
      </c>
      <c r="C847" t="s">
        <v>1108</v>
      </c>
      <c r="D847" t="s">
        <v>841</v>
      </c>
      <c r="E847">
        <v>39</v>
      </c>
      <c r="F847">
        <v>332</v>
      </c>
      <c r="G847">
        <f>LEN(tblData[[#This Row],[Voornaam]])</f>
        <v>7</v>
      </c>
      <c r="H847" t="str">
        <f>IF(LEFT(tblData[[#This Row],[Voornaam]])="Ö", "O",LEFT(tblData[[#This Row],[Voornaam]]))</f>
        <v>K</v>
      </c>
      <c r="I8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47" t="b">
        <f>COUNTIFS(tblData[JM],tblData[[#This Row],[JM]],tblData[Voornaam],tblData[[#This Row],[Voornaam]],tblData[StijgendJN],"J")=MaxJr-MinJr</f>
        <v>0</v>
      </c>
    </row>
    <row r="848" spans="2:10" x14ac:dyDescent="0.3">
      <c r="B848">
        <v>2019</v>
      </c>
      <c r="C848" t="s">
        <v>1108</v>
      </c>
      <c r="D848" t="s">
        <v>842</v>
      </c>
      <c r="E848">
        <v>140</v>
      </c>
      <c r="F848">
        <v>105</v>
      </c>
      <c r="G848">
        <f>LEN(tblData[[#This Row],[Voornaam]])</f>
        <v>4</v>
      </c>
      <c r="H848" t="str">
        <f>IF(LEFT(tblData[[#This Row],[Voornaam]])="Ö", "O",LEFT(tblData[[#This Row],[Voornaam]]))</f>
        <v>K</v>
      </c>
      <c r="I8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48" t="b">
        <f>COUNTIFS(tblData[JM],tblData[[#This Row],[JM]],tblData[Voornaam],tblData[[#This Row],[Voornaam]],tblData[StijgendJN],"J")=MaxJr-MinJr</f>
        <v>0</v>
      </c>
    </row>
    <row r="849" spans="2:10" x14ac:dyDescent="0.3">
      <c r="B849">
        <v>2019</v>
      </c>
      <c r="C849" t="s">
        <v>1108</v>
      </c>
      <c r="D849" t="s">
        <v>843</v>
      </c>
      <c r="E849">
        <v>25</v>
      </c>
      <c r="F849">
        <v>510</v>
      </c>
      <c r="G849">
        <f>LEN(tblData[[#This Row],[Voornaam]])</f>
        <v>4</v>
      </c>
      <c r="H849" t="str">
        <f>IF(LEFT(tblData[[#This Row],[Voornaam]])="Ö", "O",LEFT(tblData[[#This Row],[Voornaam]]))</f>
        <v>K</v>
      </c>
      <c r="I8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49" t="b">
        <f>COUNTIFS(tblData[JM],tblData[[#This Row],[JM]],tblData[Voornaam],tblData[[#This Row],[Voornaam]],tblData[StijgendJN],"J")=MaxJr-MinJr</f>
        <v>0</v>
      </c>
    </row>
    <row r="850" spans="2:10" x14ac:dyDescent="0.3">
      <c r="B850">
        <v>2019</v>
      </c>
      <c r="C850" t="s">
        <v>1108</v>
      </c>
      <c r="D850" t="s">
        <v>844</v>
      </c>
      <c r="E850">
        <v>25</v>
      </c>
      <c r="F850">
        <v>510</v>
      </c>
      <c r="G850">
        <f>LEN(tblData[[#This Row],[Voornaam]])</f>
        <v>6</v>
      </c>
      <c r="H850" t="str">
        <f>IF(LEFT(tblData[[#This Row],[Voornaam]])="Ö", "O",LEFT(tblData[[#This Row],[Voornaam]]))</f>
        <v>K</v>
      </c>
      <c r="I8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50" t="b">
        <f>COUNTIFS(tblData[JM],tblData[[#This Row],[JM]],tblData[Voornaam],tblData[[#This Row],[Voornaam]],tblData[StijgendJN],"J")=MaxJr-MinJr</f>
        <v>0</v>
      </c>
    </row>
    <row r="851" spans="2:10" x14ac:dyDescent="0.3">
      <c r="B851">
        <v>2019</v>
      </c>
      <c r="C851" t="s">
        <v>1108</v>
      </c>
      <c r="D851" t="s">
        <v>845</v>
      </c>
      <c r="E851">
        <v>25</v>
      </c>
      <c r="F851">
        <v>510</v>
      </c>
      <c r="G851">
        <f>LEN(tblData[[#This Row],[Voornaam]])</f>
        <v>8</v>
      </c>
      <c r="H851" t="str">
        <f>IF(LEFT(tblData[[#This Row],[Voornaam]])="Ö", "O",LEFT(tblData[[#This Row],[Voornaam]]))</f>
        <v>K</v>
      </c>
      <c r="I8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51" t="b">
        <f>COUNTIFS(tblData[JM],tblData[[#This Row],[JM]],tblData[Voornaam],tblData[[#This Row],[Voornaam]],tblData[StijgendJN],"J")=MaxJr-MinJr</f>
        <v>0</v>
      </c>
    </row>
    <row r="852" spans="2:10" x14ac:dyDescent="0.3">
      <c r="B852">
        <v>2019</v>
      </c>
      <c r="C852" t="s">
        <v>1108</v>
      </c>
      <c r="D852" t="s">
        <v>846</v>
      </c>
      <c r="E852">
        <v>54</v>
      </c>
      <c r="F852">
        <v>255</v>
      </c>
      <c r="G852">
        <f>LEN(tblData[[#This Row],[Voornaam]])</f>
        <v>4</v>
      </c>
      <c r="H852" t="str">
        <f>IF(LEFT(tblData[[#This Row],[Voornaam]])="Ö", "O",LEFT(tblData[[#This Row],[Voornaam]]))</f>
        <v>K</v>
      </c>
      <c r="I8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52" t="b">
        <f>COUNTIFS(tblData[JM],tblData[[#This Row],[JM]],tblData[Voornaam],tblData[[#This Row],[Voornaam]],tblData[StijgendJN],"J")=MaxJr-MinJr</f>
        <v>0</v>
      </c>
    </row>
    <row r="853" spans="2:10" x14ac:dyDescent="0.3">
      <c r="B853">
        <v>2019</v>
      </c>
      <c r="C853" t="s">
        <v>1108</v>
      </c>
      <c r="D853" t="s">
        <v>847</v>
      </c>
      <c r="E853">
        <v>39</v>
      </c>
      <c r="F853">
        <v>332</v>
      </c>
      <c r="G853">
        <f>LEN(tblData[[#This Row],[Voornaam]])</f>
        <v>5</v>
      </c>
      <c r="H853" t="str">
        <f>IF(LEFT(tblData[[#This Row],[Voornaam]])="Ö", "O",LEFT(tblData[[#This Row],[Voornaam]]))</f>
        <v>K</v>
      </c>
      <c r="I8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53" t="b">
        <f>COUNTIFS(tblData[JM],tblData[[#This Row],[JM]],tblData[Voornaam],tblData[[#This Row],[Voornaam]],tblData[StijgendJN],"J")=MaxJr-MinJr</f>
        <v>0</v>
      </c>
    </row>
    <row r="854" spans="2:10" x14ac:dyDescent="0.3">
      <c r="B854">
        <v>2019</v>
      </c>
      <c r="C854" t="s">
        <v>1108</v>
      </c>
      <c r="D854" t="s">
        <v>848</v>
      </c>
      <c r="E854">
        <v>36</v>
      </c>
      <c r="F854">
        <v>356</v>
      </c>
      <c r="G854">
        <f>LEN(tblData[[#This Row],[Voornaam]])</f>
        <v>5</v>
      </c>
      <c r="H854" t="str">
        <f>IF(LEFT(tblData[[#This Row],[Voornaam]])="Ö", "O",LEFT(tblData[[#This Row],[Voornaam]]))</f>
        <v>K</v>
      </c>
      <c r="I8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54" t="b">
        <f>COUNTIFS(tblData[JM],tblData[[#This Row],[JM]],tblData[Voornaam],tblData[[#This Row],[Voornaam]],tblData[StijgendJN],"J")=MaxJr-MinJr</f>
        <v>0</v>
      </c>
    </row>
    <row r="855" spans="2:10" x14ac:dyDescent="0.3">
      <c r="B855">
        <v>2019</v>
      </c>
      <c r="C855" t="s">
        <v>1108</v>
      </c>
      <c r="D855" t="s">
        <v>849</v>
      </c>
      <c r="E855">
        <v>27</v>
      </c>
      <c r="F855">
        <v>476</v>
      </c>
      <c r="G855">
        <f>LEN(tblData[[#This Row],[Voornaam]])</f>
        <v>7</v>
      </c>
      <c r="H855" t="str">
        <f>IF(LEFT(tblData[[#This Row],[Voornaam]])="Ö", "O",LEFT(tblData[[#This Row],[Voornaam]]))</f>
        <v>K</v>
      </c>
      <c r="I8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55" t="b">
        <f>COUNTIFS(tblData[JM],tblData[[#This Row],[JM]],tblData[Voornaam],tblData[[#This Row],[Voornaam]],tblData[StijgendJN],"J")=MaxJr-MinJr</f>
        <v>0</v>
      </c>
    </row>
    <row r="856" spans="2:10" x14ac:dyDescent="0.3">
      <c r="B856">
        <v>2019</v>
      </c>
      <c r="C856" t="s">
        <v>1108</v>
      </c>
      <c r="D856" t="s">
        <v>850</v>
      </c>
      <c r="E856">
        <v>33</v>
      </c>
      <c r="F856">
        <v>392</v>
      </c>
      <c r="G856">
        <f>LEN(tblData[[#This Row],[Voornaam]])</f>
        <v>5</v>
      </c>
      <c r="H856" t="str">
        <f>IF(LEFT(tblData[[#This Row],[Voornaam]])="Ö", "O",LEFT(tblData[[#This Row],[Voornaam]]))</f>
        <v>K</v>
      </c>
      <c r="I8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56" t="b">
        <f>COUNTIFS(tblData[JM],tblData[[#This Row],[JM]],tblData[Voornaam],tblData[[#This Row],[Voornaam]],tblData[StijgendJN],"J")=MaxJr-MinJr</f>
        <v>0</v>
      </c>
    </row>
    <row r="857" spans="2:10" x14ac:dyDescent="0.3">
      <c r="B857">
        <v>2019</v>
      </c>
      <c r="C857" t="s">
        <v>1108</v>
      </c>
      <c r="D857" t="s">
        <v>851</v>
      </c>
      <c r="E857">
        <v>212</v>
      </c>
      <c r="F857">
        <v>60</v>
      </c>
      <c r="G857">
        <f>LEN(tblData[[#This Row],[Voornaam]])</f>
        <v>4</v>
      </c>
      <c r="H857" t="str">
        <f>IF(LEFT(tblData[[#This Row],[Voornaam]])="Ö", "O",LEFT(tblData[[#This Row],[Voornaam]]))</f>
        <v>K</v>
      </c>
      <c r="I8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57" t="b">
        <f>COUNTIFS(tblData[JM],tblData[[#This Row],[JM]],tblData[Voornaam],tblData[[#This Row],[Voornaam]],tblData[StijgendJN],"J")=MaxJr-MinJr</f>
        <v>1</v>
      </c>
    </row>
    <row r="858" spans="2:10" x14ac:dyDescent="0.3">
      <c r="B858">
        <v>2019</v>
      </c>
      <c r="C858" t="s">
        <v>1108</v>
      </c>
      <c r="D858" t="s">
        <v>852</v>
      </c>
      <c r="E858">
        <v>27</v>
      </c>
      <c r="F858">
        <v>476</v>
      </c>
      <c r="G858">
        <f>LEN(tblData[[#This Row],[Voornaam]])</f>
        <v>3</v>
      </c>
      <c r="H858" t="str">
        <f>IF(LEFT(tblData[[#This Row],[Voornaam]])="Ö", "O",LEFT(tblData[[#This Row],[Voornaam]]))</f>
        <v>K</v>
      </c>
      <c r="I8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58" t="b">
        <f>COUNTIFS(tblData[JM],tblData[[#This Row],[JM]],tblData[Voornaam],tblData[[#This Row],[Voornaam]],tblData[StijgendJN],"J")=MaxJr-MinJr</f>
        <v>0</v>
      </c>
    </row>
    <row r="859" spans="2:10" x14ac:dyDescent="0.3">
      <c r="B859">
        <v>2019</v>
      </c>
      <c r="C859" t="s">
        <v>1108</v>
      </c>
      <c r="D859" t="s">
        <v>853</v>
      </c>
      <c r="E859">
        <v>32</v>
      </c>
      <c r="F859">
        <v>407</v>
      </c>
      <c r="G859">
        <f>LEN(tblData[[#This Row],[Voornaam]])</f>
        <v>4</v>
      </c>
      <c r="H859" t="str">
        <f>IF(LEFT(tblData[[#This Row],[Voornaam]])="Ö", "O",LEFT(tblData[[#This Row],[Voornaam]]))</f>
        <v>K</v>
      </c>
      <c r="I8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59" t="b">
        <f>COUNTIFS(tblData[JM],tblData[[#This Row],[JM]],tblData[Voornaam],tblData[[#This Row],[Voornaam]],tblData[StijgendJN],"J")=MaxJr-MinJr</f>
        <v>0</v>
      </c>
    </row>
    <row r="860" spans="2:10" x14ac:dyDescent="0.3">
      <c r="B860">
        <v>2019</v>
      </c>
      <c r="C860" t="s">
        <v>1108</v>
      </c>
      <c r="D860" t="s">
        <v>854</v>
      </c>
      <c r="E860">
        <v>29</v>
      </c>
      <c r="F860">
        <v>446</v>
      </c>
      <c r="G860">
        <f>LEN(tblData[[#This Row],[Voornaam]])</f>
        <v>5</v>
      </c>
      <c r="H860" t="str">
        <f>IF(LEFT(tblData[[#This Row],[Voornaam]])="Ö", "O",LEFT(tblData[[#This Row],[Voornaam]]))</f>
        <v>K</v>
      </c>
      <c r="I8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60" t="b">
        <f>COUNTIFS(tblData[JM],tblData[[#This Row],[JM]],tblData[Voornaam],tblData[[#This Row],[Voornaam]],tblData[StijgendJN],"J")=MaxJr-MinJr</f>
        <v>0</v>
      </c>
    </row>
    <row r="861" spans="2:10" x14ac:dyDescent="0.3">
      <c r="B861">
        <v>2019</v>
      </c>
      <c r="C861" t="s">
        <v>1108</v>
      </c>
      <c r="D861" t="s">
        <v>855</v>
      </c>
      <c r="E861">
        <v>58</v>
      </c>
      <c r="F861">
        <v>237</v>
      </c>
      <c r="G861">
        <f>LEN(tblData[[#This Row],[Voornaam]])</f>
        <v>4</v>
      </c>
      <c r="H861" t="str">
        <f>IF(LEFT(tblData[[#This Row],[Voornaam]])="Ö", "O",LEFT(tblData[[#This Row],[Voornaam]]))</f>
        <v>K</v>
      </c>
      <c r="I8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61" t="b">
        <f>COUNTIFS(tblData[JM],tblData[[#This Row],[JM]],tblData[Voornaam],tblData[[#This Row],[Voornaam]],tblData[StijgendJN],"J")=MaxJr-MinJr</f>
        <v>0</v>
      </c>
    </row>
    <row r="862" spans="2:10" x14ac:dyDescent="0.3">
      <c r="B862">
        <v>2019</v>
      </c>
      <c r="C862" t="s">
        <v>1108</v>
      </c>
      <c r="D862" t="s">
        <v>856</v>
      </c>
      <c r="E862">
        <v>27</v>
      </c>
      <c r="F862">
        <v>476</v>
      </c>
      <c r="G862">
        <f>LEN(tblData[[#This Row],[Voornaam]])</f>
        <v>5</v>
      </c>
      <c r="H862" t="str">
        <f>IF(LEFT(tblData[[#This Row],[Voornaam]])="Ö", "O",LEFT(tblData[[#This Row],[Voornaam]]))</f>
        <v>L</v>
      </c>
      <c r="I8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62" t="b">
        <f>COUNTIFS(tblData[JM],tblData[[#This Row],[JM]],tblData[Voornaam],tblData[[#This Row],[Voornaam]],tblData[StijgendJN],"J")=MaxJr-MinJr</f>
        <v>0</v>
      </c>
    </row>
    <row r="863" spans="2:10" x14ac:dyDescent="0.3">
      <c r="B863">
        <v>2019</v>
      </c>
      <c r="C863" t="s">
        <v>1108</v>
      </c>
      <c r="D863" t="s">
        <v>857</v>
      </c>
      <c r="E863">
        <v>120</v>
      </c>
      <c r="F863">
        <v>125</v>
      </c>
      <c r="G863">
        <f>LEN(tblData[[#This Row],[Voornaam]])</f>
        <v>4</v>
      </c>
      <c r="H863" t="str">
        <f>IF(LEFT(tblData[[#This Row],[Voornaam]])="Ö", "O",LEFT(tblData[[#This Row],[Voornaam]]))</f>
        <v>L</v>
      </c>
      <c r="I8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63" t="b">
        <f>COUNTIFS(tblData[JM],tblData[[#This Row],[JM]],tblData[Voornaam],tblData[[#This Row],[Voornaam]],tblData[StijgendJN],"J")=MaxJr-MinJr</f>
        <v>0</v>
      </c>
    </row>
    <row r="864" spans="2:10" x14ac:dyDescent="0.3">
      <c r="B864">
        <v>2019</v>
      </c>
      <c r="C864" t="s">
        <v>1108</v>
      </c>
      <c r="D864" t="s">
        <v>858</v>
      </c>
      <c r="E864">
        <v>243</v>
      </c>
      <c r="F864">
        <v>51</v>
      </c>
      <c r="G864">
        <f>LEN(tblData[[#This Row],[Voornaam]])</f>
        <v>4</v>
      </c>
      <c r="H864" t="str">
        <f>IF(LEFT(tblData[[#This Row],[Voornaam]])="Ö", "O",LEFT(tblData[[#This Row],[Voornaam]]))</f>
        <v>L</v>
      </c>
      <c r="I8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64" t="b">
        <f>COUNTIFS(tblData[JM],tblData[[#This Row],[JM]],tblData[Voornaam],tblData[[#This Row],[Voornaam]],tblData[StijgendJN],"J")=MaxJr-MinJr</f>
        <v>0</v>
      </c>
    </row>
    <row r="865" spans="2:10" x14ac:dyDescent="0.3">
      <c r="B865">
        <v>2019</v>
      </c>
      <c r="C865" t="s">
        <v>1108</v>
      </c>
      <c r="D865" t="s">
        <v>859</v>
      </c>
      <c r="E865">
        <v>145</v>
      </c>
      <c r="F865">
        <v>99</v>
      </c>
      <c r="G865">
        <f>LEN(tblData[[#This Row],[Voornaam]])</f>
        <v>5</v>
      </c>
      <c r="H865" t="str">
        <f>IF(LEFT(tblData[[#This Row],[Voornaam]])="Ö", "O",LEFT(tblData[[#This Row],[Voornaam]]))</f>
        <v>L</v>
      </c>
      <c r="I8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65" t="b">
        <f>COUNTIFS(tblData[JM],tblData[[#This Row],[JM]],tblData[Voornaam],tblData[[#This Row],[Voornaam]],tblData[StijgendJN],"J")=MaxJr-MinJr</f>
        <v>0</v>
      </c>
    </row>
    <row r="866" spans="2:10" x14ac:dyDescent="0.3">
      <c r="B866">
        <v>2019</v>
      </c>
      <c r="C866" t="s">
        <v>1108</v>
      </c>
      <c r="D866" t="s">
        <v>860</v>
      </c>
      <c r="E866">
        <v>27</v>
      </c>
      <c r="F866">
        <v>476</v>
      </c>
      <c r="G866">
        <f>LEN(tblData[[#This Row],[Voornaam]])</f>
        <v>5</v>
      </c>
      <c r="H866" t="str">
        <f>IF(LEFT(tblData[[#This Row],[Voornaam]])="Ö", "O",LEFT(tblData[[#This Row],[Voornaam]]))</f>
        <v>L</v>
      </c>
      <c r="I8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66" t="b">
        <f>COUNTIFS(tblData[JM],tblData[[#This Row],[JM]],tblData[Voornaam],tblData[[#This Row],[Voornaam]],tblData[StijgendJN],"J")=MaxJr-MinJr</f>
        <v>0</v>
      </c>
    </row>
    <row r="867" spans="2:10" x14ac:dyDescent="0.3">
      <c r="B867">
        <v>2019</v>
      </c>
      <c r="C867" t="s">
        <v>1108</v>
      </c>
      <c r="D867" t="s">
        <v>861</v>
      </c>
      <c r="E867">
        <v>447</v>
      </c>
      <c r="F867">
        <v>19</v>
      </c>
      <c r="G867">
        <f>LEN(tblData[[#This Row],[Voornaam]])</f>
        <v>6</v>
      </c>
      <c r="H867" t="str">
        <f>IF(LEFT(tblData[[#This Row],[Voornaam]])="Ö", "O",LEFT(tblData[[#This Row],[Voornaam]]))</f>
        <v>L</v>
      </c>
      <c r="I8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67" t="b">
        <f>COUNTIFS(tblData[JM],tblData[[#This Row],[JM]],tblData[Voornaam],tblData[[#This Row],[Voornaam]],tblData[StijgendJN],"J")=MaxJr-MinJr</f>
        <v>0</v>
      </c>
    </row>
    <row r="868" spans="2:10" x14ac:dyDescent="0.3">
      <c r="B868">
        <v>2019</v>
      </c>
      <c r="C868" t="s">
        <v>1108</v>
      </c>
      <c r="D868" t="s">
        <v>862</v>
      </c>
      <c r="E868">
        <v>29</v>
      </c>
      <c r="F868">
        <v>446</v>
      </c>
      <c r="G868">
        <f>LEN(tblData[[#This Row],[Voornaam]])</f>
        <v>6</v>
      </c>
      <c r="H868" t="str">
        <f>IF(LEFT(tblData[[#This Row],[Voornaam]])="Ö", "O",LEFT(tblData[[#This Row],[Voornaam]]))</f>
        <v>L</v>
      </c>
      <c r="I8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68" t="b">
        <f>COUNTIFS(tblData[JM],tblData[[#This Row],[JM]],tblData[Voornaam],tblData[[#This Row],[Voornaam]],tblData[StijgendJN],"J")=MaxJr-MinJr</f>
        <v>0</v>
      </c>
    </row>
    <row r="869" spans="2:10" x14ac:dyDescent="0.3">
      <c r="B869">
        <v>2019</v>
      </c>
      <c r="C869" t="s">
        <v>1108</v>
      </c>
      <c r="D869" t="s">
        <v>863</v>
      </c>
      <c r="E869">
        <v>55</v>
      </c>
      <c r="F869">
        <v>248</v>
      </c>
      <c r="G869">
        <f>LEN(tblData[[#This Row],[Voornaam]])</f>
        <v>5</v>
      </c>
      <c r="H869" t="str">
        <f>IF(LEFT(tblData[[#This Row],[Voornaam]])="Ö", "O",LEFT(tblData[[#This Row],[Voornaam]]))</f>
        <v>L</v>
      </c>
      <c r="I8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69" t="b">
        <f>COUNTIFS(tblData[JM],tblData[[#This Row],[JM]],tblData[Voornaam],tblData[[#This Row],[Voornaam]],tblData[StijgendJN],"J")=MaxJr-MinJr</f>
        <v>0</v>
      </c>
    </row>
    <row r="870" spans="2:10" x14ac:dyDescent="0.3">
      <c r="B870">
        <v>2019</v>
      </c>
      <c r="C870" t="s">
        <v>1108</v>
      </c>
      <c r="D870" t="s">
        <v>864</v>
      </c>
      <c r="E870">
        <v>64</v>
      </c>
      <c r="F870">
        <v>221</v>
      </c>
      <c r="G870">
        <f>LEN(tblData[[#This Row],[Voornaam]])</f>
        <v>3</v>
      </c>
      <c r="H870" t="str">
        <f>IF(LEFT(tblData[[#This Row],[Voornaam]])="Ö", "O",LEFT(tblData[[#This Row],[Voornaam]]))</f>
        <v>L</v>
      </c>
      <c r="I8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70" t="b">
        <f>COUNTIFS(tblData[JM],tblData[[#This Row],[JM]],tblData[Voornaam],tblData[[#This Row],[Voornaam]],tblData[StijgendJN],"J")=MaxJr-MinJr</f>
        <v>0</v>
      </c>
    </row>
    <row r="871" spans="2:10" x14ac:dyDescent="0.3">
      <c r="B871">
        <v>2019</v>
      </c>
      <c r="C871" t="s">
        <v>1108</v>
      </c>
      <c r="D871" t="s">
        <v>865</v>
      </c>
      <c r="E871">
        <v>93</v>
      </c>
      <c r="F871">
        <v>159</v>
      </c>
      <c r="G871">
        <f>LEN(tblData[[#This Row],[Voornaam]])</f>
        <v>4</v>
      </c>
      <c r="H871" t="str">
        <f>IF(LEFT(tblData[[#This Row],[Voornaam]])="Ö", "O",LEFT(tblData[[#This Row],[Voornaam]]))</f>
        <v>L</v>
      </c>
      <c r="I8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71" t="b">
        <f>COUNTIFS(tblData[JM],tblData[[#This Row],[JM]],tblData[Voornaam],tblData[[#This Row],[Voornaam]],tblData[StijgendJN],"J")=MaxJr-MinJr</f>
        <v>0</v>
      </c>
    </row>
    <row r="872" spans="2:10" x14ac:dyDescent="0.3">
      <c r="B872">
        <v>2019</v>
      </c>
      <c r="C872" t="s">
        <v>1108</v>
      </c>
      <c r="D872" t="s">
        <v>866</v>
      </c>
      <c r="E872">
        <v>221</v>
      </c>
      <c r="F872">
        <v>59</v>
      </c>
      <c r="G872">
        <f>LEN(tblData[[#This Row],[Voornaam]])</f>
        <v>4</v>
      </c>
      <c r="H872" t="str">
        <f>IF(LEFT(tblData[[#This Row],[Voornaam]])="Ö", "O",LEFT(tblData[[#This Row],[Voornaam]]))</f>
        <v>L</v>
      </c>
      <c r="I8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72" t="b">
        <f>COUNTIFS(tblData[JM],tblData[[#This Row],[JM]],tblData[Voornaam],tblData[[#This Row],[Voornaam]],tblData[StijgendJN],"J")=MaxJr-MinJr</f>
        <v>0</v>
      </c>
    </row>
    <row r="873" spans="2:10" x14ac:dyDescent="0.3">
      <c r="B873">
        <v>2019</v>
      </c>
      <c r="C873" t="s">
        <v>1108</v>
      </c>
      <c r="D873" t="s">
        <v>867</v>
      </c>
      <c r="E873">
        <v>35</v>
      </c>
      <c r="F873">
        <v>367</v>
      </c>
      <c r="G873">
        <f>LEN(tblData[[#This Row],[Voornaam]])</f>
        <v>5</v>
      </c>
      <c r="H873" t="str">
        <f>IF(LEFT(tblData[[#This Row],[Voornaam]])="Ö", "O",LEFT(tblData[[#This Row],[Voornaam]]))</f>
        <v>L</v>
      </c>
      <c r="I8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73" t="b">
        <f>COUNTIFS(tblData[JM],tblData[[#This Row],[JM]],tblData[Voornaam],tblData[[#This Row],[Voornaam]],tblData[StijgendJN],"J")=MaxJr-MinJr</f>
        <v>0</v>
      </c>
    </row>
    <row r="874" spans="2:10" x14ac:dyDescent="0.3">
      <c r="B874">
        <v>2019</v>
      </c>
      <c r="C874" t="s">
        <v>1108</v>
      </c>
      <c r="D874" t="s">
        <v>868</v>
      </c>
      <c r="E874">
        <v>73</v>
      </c>
      <c r="F874">
        <v>198</v>
      </c>
      <c r="G874">
        <f>LEN(tblData[[#This Row],[Voornaam]])</f>
        <v>4</v>
      </c>
      <c r="H874" t="str">
        <f>IF(LEFT(tblData[[#This Row],[Voornaam]])="Ö", "O",LEFT(tblData[[#This Row],[Voornaam]]))</f>
        <v>L</v>
      </c>
      <c r="I8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74" t="b">
        <f>COUNTIFS(tblData[JM],tblData[[#This Row],[JM]],tblData[Voornaam],tblData[[#This Row],[Voornaam]],tblData[StijgendJN],"J")=MaxJr-MinJr</f>
        <v>0</v>
      </c>
    </row>
    <row r="875" spans="2:10" x14ac:dyDescent="0.3">
      <c r="B875">
        <v>2019</v>
      </c>
      <c r="C875" t="s">
        <v>1108</v>
      </c>
      <c r="D875" t="s">
        <v>869</v>
      </c>
      <c r="E875">
        <v>47</v>
      </c>
      <c r="F875">
        <v>294</v>
      </c>
      <c r="G875">
        <f>LEN(tblData[[#This Row],[Voornaam]])</f>
        <v>5</v>
      </c>
      <c r="H875" t="str">
        <f>IF(LEFT(tblData[[#This Row],[Voornaam]])="Ö", "O",LEFT(tblData[[#This Row],[Voornaam]]))</f>
        <v>L</v>
      </c>
      <c r="I8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75" t="b">
        <f>COUNTIFS(tblData[JM],tblData[[#This Row],[JM]],tblData[Voornaam],tblData[[#This Row],[Voornaam]],tblData[StijgendJN],"J")=MaxJr-MinJr</f>
        <v>1</v>
      </c>
    </row>
    <row r="876" spans="2:10" x14ac:dyDescent="0.3">
      <c r="B876">
        <v>2019</v>
      </c>
      <c r="C876" t="s">
        <v>1108</v>
      </c>
      <c r="D876" t="s">
        <v>870</v>
      </c>
      <c r="E876">
        <v>57</v>
      </c>
      <c r="F876">
        <v>240</v>
      </c>
      <c r="G876">
        <f>LEN(tblData[[#This Row],[Voornaam]])</f>
        <v>5</v>
      </c>
      <c r="H876" t="str">
        <f>IF(LEFT(tblData[[#This Row],[Voornaam]])="Ö", "O",LEFT(tblData[[#This Row],[Voornaam]]))</f>
        <v>L</v>
      </c>
      <c r="I8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76" t="b">
        <f>COUNTIFS(tblData[JM],tblData[[#This Row],[JM]],tblData[Voornaam],tblData[[#This Row],[Voornaam]],tblData[StijgendJN],"J")=MaxJr-MinJr</f>
        <v>0</v>
      </c>
    </row>
    <row r="877" spans="2:10" x14ac:dyDescent="0.3">
      <c r="B877">
        <v>2019</v>
      </c>
      <c r="C877" t="s">
        <v>1108</v>
      </c>
      <c r="D877" t="s">
        <v>871</v>
      </c>
      <c r="E877">
        <v>25</v>
      </c>
      <c r="F877">
        <v>510</v>
      </c>
      <c r="G877">
        <f>LEN(tblData[[#This Row],[Voornaam]])</f>
        <v>3</v>
      </c>
      <c r="H877" t="str">
        <f>IF(LEFT(tblData[[#This Row],[Voornaam]])="Ö", "O",LEFT(tblData[[#This Row],[Voornaam]]))</f>
        <v>L</v>
      </c>
      <c r="I8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77" t="b">
        <f>COUNTIFS(tblData[JM],tblData[[#This Row],[JM]],tblData[Voornaam],tblData[[#This Row],[Voornaam]],tblData[StijgendJN],"J")=MaxJr-MinJr</f>
        <v>0</v>
      </c>
    </row>
    <row r="878" spans="2:10" x14ac:dyDescent="0.3">
      <c r="B878">
        <v>2019</v>
      </c>
      <c r="C878" t="s">
        <v>1108</v>
      </c>
      <c r="D878" t="s">
        <v>872</v>
      </c>
      <c r="E878">
        <v>502</v>
      </c>
      <c r="F878">
        <v>12</v>
      </c>
      <c r="G878">
        <f>LEN(tblData[[#This Row],[Voornaam]])</f>
        <v>5</v>
      </c>
      <c r="H878" t="str">
        <f>IF(LEFT(tblData[[#This Row],[Voornaam]])="Ö", "O",LEFT(tblData[[#This Row],[Voornaam]]))</f>
        <v>L</v>
      </c>
      <c r="I8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78" t="b">
        <f>COUNTIFS(tblData[JM],tblData[[#This Row],[JM]],tblData[Voornaam],tblData[[#This Row],[Voornaam]],tblData[StijgendJN],"J")=MaxJr-MinJr</f>
        <v>0</v>
      </c>
    </row>
    <row r="879" spans="2:10" x14ac:dyDescent="0.3">
      <c r="B879">
        <v>2019</v>
      </c>
      <c r="C879" t="s">
        <v>1108</v>
      </c>
      <c r="D879" t="s">
        <v>873</v>
      </c>
      <c r="E879">
        <v>27</v>
      </c>
      <c r="F879">
        <v>476</v>
      </c>
      <c r="G879">
        <f>LEN(tblData[[#This Row],[Voornaam]])</f>
        <v>4</v>
      </c>
      <c r="H879" t="str">
        <f>IF(LEFT(tblData[[#This Row],[Voornaam]])="Ö", "O",LEFT(tblData[[#This Row],[Voornaam]]))</f>
        <v>L</v>
      </c>
      <c r="I8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79" t="b">
        <f>COUNTIFS(tblData[JM],tblData[[#This Row],[JM]],tblData[Voornaam],tblData[[#This Row],[Voornaam]],tblData[StijgendJN],"J")=MaxJr-MinJr</f>
        <v>0</v>
      </c>
    </row>
    <row r="880" spans="2:10" x14ac:dyDescent="0.3">
      <c r="B880">
        <v>2019</v>
      </c>
      <c r="C880" t="s">
        <v>1108</v>
      </c>
      <c r="D880" t="s">
        <v>874</v>
      </c>
      <c r="E880">
        <v>25</v>
      </c>
      <c r="F880">
        <v>510</v>
      </c>
      <c r="G880">
        <f>LEN(tblData[[#This Row],[Voornaam]])</f>
        <v>5</v>
      </c>
      <c r="H880" t="str">
        <f>IF(LEFT(tblData[[#This Row],[Voornaam]])="Ö", "O",LEFT(tblData[[#This Row],[Voornaam]]))</f>
        <v>L</v>
      </c>
      <c r="I8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80" t="b">
        <f>COUNTIFS(tblData[JM],tblData[[#This Row],[JM]],tblData[Voornaam],tblData[[#This Row],[Voornaam]],tblData[StijgendJN],"J")=MaxJr-MinJr</f>
        <v>0</v>
      </c>
    </row>
    <row r="881" spans="2:10" x14ac:dyDescent="0.3">
      <c r="B881">
        <v>2019</v>
      </c>
      <c r="C881" t="s">
        <v>1108</v>
      </c>
      <c r="D881" t="s">
        <v>875</v>
      </c>
      <c r="E881">
        <v>84</v>
      </c>
      <c r="F881">
        <v>175</v>
      </c>
      <c r="G881">
        <f>LEN(tblData[[#This Row],[Voornaam]])</f>
        <v>5</v>
      </c>
      <c r="H881" t="str">
        <f>IF(LEFT(tblData[[#This Row],[Voornaam]])="Ö", "O",LEFT(tblData[[#This Row],[Voornaam]]))</f>
        <v>L</v>
      </c>
      <c r="I8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81" t="b">
        <f>COUNTIFS(tblData[JM],tblData[[#This Row],[JM]],tblData[Voornaam],tblData[[#This Row],[Voornaam]],tblData[StijgendJN],"J")=MaxJr-MinJr</f>
        <v>0</v>
      </c>
    </row>
    <row r="882" spans="2:10" x14ac:dyDescent="0.3">
      <c r="B882">
        <v>2019</v>
      </c>
      <c r="C882" t="s">
        <v>1108</v>
      </c>
      <c r="D882" t="s">
        <v>876</v>
      </c>
      <c r="E882">
        <v>26</v>
      </c>
      <c r="F882">
        <v>494</v>
      </c>
      <c r="G882">
        <f>LEN(tblData[[#This Row],[Voornaam]])</f>
        <v>6</v>
      </c>
      <c r="H882" t="str">
        <f>IF(LEFT(tblData[[#This Row],[Voornaam]])="Ö", "O",LEFT(tblData[[#This Row],[Voornaam]]))</f>
        <v>L</v>
      </c>
      <c r="I8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82" t="b">
        <f>COUNTIFS(tblData[JM],tblData[[#This Row],[JM]],tblData[Voornaam],tblData[[#This Row],[Voornaam]],tblData[StijgendJN],"J")=MaxJr-MinJr</f>
        <v>0</v>
      </c>
    </row>
    <row r="883" spans="2:10" x14ac:dyDescent="0.3">
      <c r="B883">
        <v>2019</v>
      </c>
      <c r="C883" t="s">
        <v>1108</v>
      </c>
      <c r="D883" t="s">
        <v>877</v>
      </c>
      <c r="E883">
        <v>36</v>
      </c>
      <c r="F883">
        <v>356</v>
      </c>
      <c r="G883">
        <f>LEN(tblData[[#This Row],[Voornaam]])</f>
        <v>7</v>
      </c>
      <c r="H883" t="str">
        <f>IF(LEFT(tblData[[#This Row],[Voornaam]])="Ö", "O",LEFT(tblData[[#This Row],[Voornaam]]))</f>
        <v>L</v>
      </c>
      <c r="I8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83" t="b">
        <f>COUNTIFS(tblData[JM],tblData[[#This Row],[JM]],tblData[Voornaam],tblData[[#This Row],[Voornaam]],tblData[StijgendJN],"J")=MaxJr-MinJr</f>
        <v>0</v>
      </c>
    </row>
    <row r="884" spans="2:10" x14ac:dyDescent="0.3">
      <c r="B884">
        <v>2019</v>
      </c>
      <c r="C884" t="s">
        <v>1108</v>
      </c>
      <c r="D884" t="s">
        <v>878</v>
      </c>
      <c r="E884">
        <v>125</v>
      </c>
      <c r="F884">
        <v>122</v>
      </c>
      <c r="G884">
        <f>LEN(tblData[[#This Row],[Voornaam]])</f>
        <v>5</v>
      </c>
      <c r="H884" t="str">
        <f>IF(LEFT(tblData[[#This Row],[Voornaam]])="Ö", "O",LEFT(tblData[[#This Row],[Voornaam]]))</f>
        <v>L</v>
      </c>
      <c r="I8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84" t="b">
        <f>COUNTIFS(tblData[JM],tblData[[#This Row],[JM]],tblData[Voornaam],tblData[[#This Row],[Voornaam]],tblData[StijgendJN],"J")=MaxJr-MinJr</f>
        <v>0</v>
      </c>
    </row>
    <row r="885" spans="2:10" x14ac:dyDescent="0.3">
      <c r="B885">
        <v>2019</v>
      </c>
      <c r="C885" t="s">
        <v>1108</v>
      </c>
      <c r="D885" t="s">
        <v>879</v>
      </c>
      <c r="E885">
        <v>33</v>
      </c>
      <c r="F885">
        <v>392</v>
      </c>
      <c r="G885">
        <f>LEN(tblData[[#This Row],[Voornaam]])</f>
        <v>5</v>
      </c>
      <c r="H885" t="str">
        <f>IF(LEFT(tblData[[#This Row],[Voornaam]])="Ö", "O",LEFT(tblData[[#This Row],[Voornaam]]))</f>
        <v>L</v>
      </c>
      <c r="I8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85" t="b">
        <f>COUNTIFS(tblData[JM],tblData[[#This Row],[JM]],tblData[Voornaam],tblData[[#This Row],[Voornaam]],tblData[StijgendJN],"J")=MaxJr-MinJr</f>
        <v>0</v>
      </c>
    </row>
    <row r="886" spans="2:10" x14ac:dyDescent="0.3">
      <c r="B886">
        <v>2019</v>
      </c>
      <c r="C886" t="s">
        <v>1108</v>
      </c>
      <c r="D886" t="s">
        <v>880</v>
      </c>
      <c r="E886">
        <v>178</v>
      </c>
      <c r="F886">
        <v>75</v>
      </c>
      <c r="G886">
        <f>LEN(tblData[[#This Row],[Voornaam]])</f>
        <v>4</v>
      </c>
      <c r="H886" t="str">
        <f>IF(LEFT(tblData[[#This Row],[Voornaam]])="Ö", "O",LEFT(tblData[[#This Row],[Voornaam]]))</f>
        <v>L</v>
      </c>
      <c r="I8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86" t="b">
        <f>COUNTIFS(tblData[JM],tblData[[#This Row],[JM]],tblData[Voornaam],tblData[[#This Row],[Voornaam]],tblData[StijgendJN],"J")=MaxJr-MinJr</f>
        <v>0</v>
      </c>
    </row>
    <row r="887" spans="2:10" x14ac:dyDescent="0.3">
      <c r="B887">
        <v>2019</v>
      </c>
      <c r="C887" t="s">
        <v>1108</v>
      </c>
      <c r="D887" t="s">
        <v>881</v>
      </c>
      <c r="E887">
        <v>310</v>
      </c>
      <c r="F887">
        <v>37</v>
      </c>
      <c r="G887">
        <f>LEN(tblData[[#This Row],[Voornaam]])</f>
        <v>4</v>
      </c>
      <c r="H887" t="str">
        <f>IF(LEFT(tblData[[#This Row],[Voornaam]])="Ö", "O",LEFT(tblData[[#This Row],[Voornaam]]))</f>
        <v>L</v>
      </c>
      <c r="I8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87" t="b">
        <f>COUNTIFS(tblData[JM],tblData[[#This Row],[JM]],tblData[Voornaam],tblData[[#This Row],[Voornaam]],tblData[StijgendJN],"J")=MaxJr-MinJr</f>
        <v>0</v>
      </c>
    </row>
    <row r="888" spans="2:10" x14ac:dyDescent="0.3">
      <c r="B888">
        <v>2019</v>
      </c>
      <c r="C888" t="s">
        <v>1108</v>
      </c>
      <c r="D888" t="s">
        <v>882</v>
      </c>
      <c r="E888">
        <v>164</v>
      </c>
      <c r="F888">
        <v>81</v>
      </c>
      <c r="G888">
        <f>LEN(tblData[[#This Row],[Voornaam]])</f>
        <v>5</v>
      </c>
      <c r="H888" t="str">
        <f>IF(LEFT(tblData[[#This Row],[Voornaam]])="Ö", "O",LEFT(tblData[[#This Row],[Voornaam]]))</f>
        <v>L</v>
      </c>
      <c r="I8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88" t="b">
        <f>COUNTIFS(tblData[JM],tblData[[#This Row],[JM]],tblData[Voornaam],tblData[[#This Row],[Voornaam]],tblData[StijgendJN],"J")=MaxJr-MinJr</f>
        <v>0</v>
      </c>
    </row>
    <row r="889" spans="2:10" x14ac:dyDescent="0.3">
      <c r="B889">
        <v>2019</v>
      </c>
      <c r="C889" t="s">
        <v>1108</v>
      </c>
      <c r="D889" t="s">
        <v>883</v>
      </c>
      <c r="E889">
        <v>56</v>
      </c>
      <c r="F889">
        <v>244</v>
      </c>
      <c r="G889">
        <f>LEN(tblData[[#This Row],[Voornaam]])</f>
        <v>4</v>
      </c>
      <c r="H889" t="str">
        <f>IF(LEFT(tblData[[#This Row],[Voornaam]])="Ö", "O",LEFT(tblData[[#This Row],[Voornaam]]))</f>
        <v>L</v>
      </c>
      <c r="I8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89" t="b">
        <f>COUNTIFS(tblData[JM],tblData[[#This Row],[JM]],tblData[Voornaam],tblData[[#This Row],[Voornaam]],tblData[StijgendJN],"J")=MaxJr-MinJr</f>
        <v>0</v>
      </c>
    </row>
    <row r="890" spans="2:10" x14ac:dyDescent="0.3">
      <c r="B890">
        <v>2019</v>
      </c>
      <c r="C890" t="s">
        <v>1108</v>
      </c>
      <c r="D890" t="s">
        <v>884</v>
      </c>
      <c r="E890">
        <v>29</v>
      </c>
      <c r="F890">
        <v>446</v>
      </c>
      <c r="G890">
        <f>LEN(tblData[[#This Row],[Voornaam]])</f>
        <v>5</v>
      </c>
      <c r="H890" t="str">
        <f>IF(LEFT(tblData[[#This Row],[Voornaam]])="Ö", "O",LEFT(tblData[[#This Row],[Voornaam]]))</f>
        <v>L</v>
      </c>
      <c r="I8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90" t="b">
        <f>COUNTIFS(tblData[JM],tblData[[#This Row],[JM]],tblData[Voornaam],tblData[[#This Row],[Voornaam]],tblData[StijgendJN],"J")=MaxJr-MinJr</f>
        <v>0</v>
      </c>
    </row>
    <row r="891" spans="2:10" x14ac:dyDescent="0.3">
      <c r="B891">
        <v>2019</v>
      </c>
      <c r="C891" t="s">
        <v>1108</v>
      </c>
      <c r="D891" t="s">
        <v>885</v>
      </c>
      <c r="E891">
        <v>282</v>
      </c>
      <c r="F891">
        <v>40</v>
      </c>
      <c r="G891">
        <f>LEN(tblData[[#This Row],[Voornaam]])</f>
        <v>4</v>
      </c>
      <c r="H891" t="str">
        <f>IF(LEFT(tblData[[#This Row],[Voornaam]])="Ö", "O",LEFT(tblData[[#This Row],[Voornaam]]))</f>
        <v>L</v>
      </c>
      <c r="I8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91" t="b">
        <f>COUNTIFS(tblData[JM],tblData[[#This Row],[JM]],tblData[Voornaam],tblData[[#This Row],[Voornaam]],tblData[StijgendJN],"J")=MaxJr-MinJr</f>
        <v>0</v>
      </c>
    </row>
    <row r="892" spans="2:10" x14ac:dyDescent="0.3">
      <c r="B892">
        <v>2019</v>
      </c>
      <c r="C892" t="s">
        <v>1108</v>
      </c>
      <c r="D892" t="s">
        <v>886</v>
      </c>
      <c r="E892">
        <v>33</v>
      </c>
      <c r="F892">
        <v>392</v>
      </c>
      <c r="G892">
        <f>LEN(tblData[[#This Row],[Voornaam]])</f>
        <v>7</v>
      </c>
      <c r="H892" t="str">
        <f>IF(LEFT(tblData[[#This Row],[Voornaam]])="Ö", "O",LEFT(tblData[[#This Row],[Voornaam]]))</f>
        <v>L</v>
      </c>
      <c r="I8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92" t="b">
        <f>COUNTIFS(tblData[JM],tblData[[#This Row],[JM]],tblData[Voornaam],tblData[[#This Row],[Voornaam]],tblData[StijgendJN],"J")=MaxJr-MinJr</f>
        <v>0</v>
      </c>
    </row>
    <row r="893" spans="2:10" x14ac:dyDescent="0.3">
      <c r="B893">
        <v>2019</v>
      </c>
      <c r="C893" t="s">
        <v>1108</v>
      </c>
      <c r="D893" t="s">
        <v>887</v>
      </c>
      <c r="E893">
        <v>122</v>
      </c>
      <c r="F893">
        <v>123</v>
      </c>
      <c r="G893">
        <f>LEN(tblData[[#This Row],[Voornaam]])</f>
        <v>4</v>
      </c>
      <c r="H893" t="str">
        <f>IF(LEFT(tblData[[#This Row],[Voornaam]])="Ö", "O",LEFT(tblData[[#This Row],[Voornaam]]))</f>
        <v>L</v>
      </c>
      <c r="I8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93" t="b">
        <f>COUNTIFS(tblData[JM],tblData[[#This Row],[JM]],tblData[Voornaam],tblData[[#This Row],[Voornaam]],tblData[StijgendJN],"J")=MaxJr-MinJr</f>
        <v>0</v>
      </c>
    </row>
    <row r="894" spans="2:10" x14ac:dyDescent="0.3">
      <c r="B894">
        <v>2019</v>
      </c>
      <c r="C894" t="s">
        <v>1108</v>
      </c>
      <c r="D894" t="s">
        <v>888</v>
      </c>
      <c r="E894">
        <v>27</v>
      </c>
      <c r="F894">
        <v>476</v>
      </c>
      <c r="G894">
        <f>LEN(tblData[[#This Row],[Voornaam]])</f>
        <v>9</v>
      </c>
      <c r="H894" t="str">
        <f>IF(LEFT(tblData[[#This Row],[Voornaam]])="Ö", "O",LEFT(tblData[[#This Row],[Voornaam]]))</f>
        <v>L</v>
      </c>
      <c r="I8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94" t="b">
        <f>COUNTIFS(tblData[JM],tblData[[#This Row],[JM]],tblData[Voornaam],tblData[[#This Row],[Voornaam]],tblData[StijgendJN],"J")=MaxJr-MinJr</f>
        <v>0</v>
      </c>
    </row>
    <row r="895" spans="2:10" x14ac:dyDescent="0.3">
      <c r="B895">
        <v>2019</v>
      </c>
      <c r="C895" t="s">
        <v>1108</v>
      </c>
      <c r="D895" t="s">
        <v>889</v>
      </c>
      <c r="E895">
        <v>485</v>
      </c>
      <c r="F895">
        <v>15</v>
      </c>
      <c r="G895">
        <f>LEN(tblData[[#This Row],[Voornaam]])</f>
        <v>3</v>
      </c>
      <c r="H895" t="str">
        <f>IF(LEFT(tblData[[#This Row],[Voornaam]])="Ö", "O",LEFT(tblData[[#This Row],[Voornaam]]))</f>
        <v>L</v>
      </c>
      <c r="I8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95" t="b">
        <f>COUNTIFS(tblData[JM],tblData[[#This Row],[JM]],tblData[Voornaam],tblData[[#This Row],[Voornaam]],tblData[StijgendJN],"J")=MaxJr-MinJr</f>
        <v>0</v>
      </c>
    </row>
    <row r="896" spans="2:10" x14ac:dyDescent="0.3">
      <c r="B896">
        <v>2019</v>
      </c>
      <c r="C896" t="s">
        <v>1108</v>
      </c>
      <c r="D896" t="s">
        <v>890</v>
      </c>
      <c r="E896">
        <v>179</v>
      </c>
      <c r="F896">
        <v>71</v>
      </c>
      <c r="G896">
        <f>LEN(tblData[[#This Row],[Voornaam]])</f>
        <v>4</v>
      </c>
      <c r="H896" t="str">
        <f>IF(LEFT(tblData[[#This Row],[Voornaam]])="Ö", "O",LEFT(tblData[[#This Row],[Voornaam]]))</f>
        <v>L</v>
      </c>
      <c r="I8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96" t="b">
        <f>COUNTIFS(tblData[JM],tblData[[#This Row],[JM]],tblData[Voornaam],tblData[[#This Row],[Voornaam]],tblData[StijgendJN],"J")=MaxJr-MinJr</f>
        <v>0</v>
      </c>
    </row>
    <row r="897" spans="2:10" x14ac:dyDescent="0.3">
      <c r="B897">
        <v>2019</v>
      </c>
      <c r="C897" t="s">
        <v>1108</v>
      </c>
      <c r="D897" t="s">
        <v>891</v>
      </c>
      <c r="E897">
        <v>158</v>
      </c>
      <c r="F897">
        <v>87</v>
      </c>
      <c r="G897">
        <f>LEN(tblData[[#This Row],[Voornaam]])</f>
        <v>5</v>
      </c>
      <c r="H897" t="str">
        <f>IF(LEFT(tblData[[#This Row],[Voornaam]])="Ö", "O",LEFT(tblData[[#This Row],[Voornaam]]))</f>
        <v>L</v>
      </c>
      <c r="I8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897" t="b">
        <f>COUNTIFS(tblData[JM],tblData[[#This Row],[JM]],tblData[Voornaam],tblData[[#This Row],[Voornaam]],tblData[StijgendJN],"J")=MaxJr-MinJr</f>
        <v>0</v>
      </c>
    </row>
    <row r="898" spans="2:10" x14ac:dyDescent="0.3">
      <c r="B898">
        <v>2019</v>
      </c>
      <c r="C898" t="s">
        <v>1108</v>
      </c>
      <c r="D898" t="s">
        <v>892</v>
      </c>
      <c r="E898">
        <v>74</v>
      </c>
      <c r="F898">
        <v>197</v>
      </c>
      <c r="G898">
        <f>LEN(tblData[[#This Row],[Voornaam]])</f>
        <v>4</v>
      </c>
      <c r="H898" t="str">
        <f>IF(LEFT(tblData[[#This Row],[Voornaam]])="Ö", "O",LEFT(tblData[[#This Row],[Voornaam]]))</f>
        <v>L</v>
      </c>
      <c r="I8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98" t="b">
        <f>COUNTIFS(tblData[JM],tblData[[#This Row],[JM]],tblData[Voornaam],tblData[[#This Row],[Voornaam]],tblData[StijgendJN],"J")=MaxJr-MinJr</f>
        <v>0</v>
      </c>
    </row>
    <row r="899" spans="2:10" x14ac:dyDescent="0.3">
      <c r="B899">
        <v>2019</v>
      </c>
      <c r="C899" t="s">
        <v>1108</v>
      </c>
      <c r="D899" t="s">
        <v>893</v>
      </c>
      <c r="E899">
        <v>92</v>
      </c>
      <c r="F899">
        <v>161</v>
      </c>
      <c r="G899">
        <f>LEN(tblData[[#This Row],[Voornaam]])</f>
        <v>6</v>
      </c>
      <c r="H899" t="str">
        <f>IF(LEFT(tblData[[#This Row],[Voornaam]])="Ö", "O",LEFT(tblData[[#This Row],[Voornaam]]))</f>
        <v>L</v>
      </c>
      <c r="I8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899" t="b">
        <f>COUNTIFS(tblData[JM],tblData[[#This Row],[JM]],tblData[Voornaam],tblData[[#This Row],[Voornaam]],tblData[StijgendJN],"J")=MaxJr-MinJr</f>
        <v>0</v>
      </c>
    </row>
    <row r="900" spans="2:10" x14ac:dyDescent="0.3">
      <c r="B900">
        <v>2019</v>
      </c>
      <c r="C900" t="s">
        <v>1108</v>
      </c>
      <c r="D900" t="s">
        <v>894</v>
      </c>
      <c r="E900">
        <v>237</v>
      </c>
      <c r="F900">
        <v>54</v>
      </c>
      <c r="G900">
        <f>LEN(tblData[[#This Row],[Voornaam]])</f>
        <v>3</v>
      </c>
      <c r="H900" t="str">
        <f>IF(LEFT(tblData[[#This Row],[Voornaam]])="Ö", "O",LEFT(tblData[[#This Row],[Voornaam]]))</f>
        <v>L</v>
      </c>
      <c r="I9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00" t="b">
        <f>COUNTIFS(tblData[JM],tblData[[#This Row],[JM]],tblData[Voornaam],tblData[[#This Row],[Voornaam]],tblData[StijgendJN],"J")=MaxJr-MinJr</f>
        <v>0</v>
      </c>
    </row>
    <row r="901" spans="2:10" x14ac:dyDescent="0.3">
      <c r="B901">
        <v>2019</v>
      </c>
      <c r="C901" t="s">
        <v>1108</v>
      </c>
      <c r="D901" t="s">
        <v>895</v>
      </c>
      <c r="E901">
        <v>60</v>
      </c>
      <c r="F901">
        <v>230</v>
      </c>
      <c r="G901">
        <f>LEN(tblData[[#This Row],[Voornaam]])</f>
        <v>4</v>
      </c>
      <c r="H901" t="str">
        <f>IF(LEFT(tblData[[#This Row],[Voornaam]])="Ö", "O",LEFT(tblData[[#This Row],[Voornaam]]))</f>
        <v>L</v>
      </c>
      <c r="I9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01" t="b">
        <f>COUNTIFS(tblData[JM],tblData[[#This Row],[JM]],tblData[Voornaam],tblData[[#This Row],[Voornaam]],tblData[StijgendJN],"J")=MaxJr-MinJr</f>
        <v>0</v>
      </c>
    </row>
    <row r="902" spans="2:10" x14ac:dyDescent="0.3">
      <c r="B902">
        <v>2019</v>
      </c>
      <c r="C902" t="s">
        <v>1108</v>
      </c>
      <c r="D902" t="s">
        <v>896</v>
      </c>
      <c r="E902">
        <v>173</v>
      </c>
      <c r="F902">
        <v>78</v>
      </c>
      <c r="G902">
        <f>LEN(tblData[[#This Row],[Voornaam]])</f>
        <v>4</v>
      </c>
      <c r="H902" t="str">
        <f>IF(LEFT(tblData[[#This Row],[Voornaam]])="Ö", "O",LEFT(tblData[[#This Row],[Voornaam]]))</f>
        <v>L</v>
      </c>
      <c r="I9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02" t="b">
        <f>COUNTIFS(tblData[JM],tblData[[#This Row],[JM]],tblData[Voornaam],tblData[[#This Row],[Voornaam]],tblData[StijgendJN],"J")=MaxJr-MinJr</f>
        <v>0</v>
      </c>
    </row>
    <row r="903" spans="2:10" x14ac:dyDescent="0.3">
      <c r="B903">
        <v>2019</v>
      </c>
      <c r="C903" t="s">
        <v>1108</v>
      </c>
      <c r="D903" t="s">
        <v>897</v>
      </c>
      <c r="E903">
        <v>66</v>
      </c>
      <c r="F903">
        <v>213</v>
      </c>
      <c r="G903">
        <f>LEN(tblData[[#This Row],[Voornaam]])</f>
        <v>4</v>
      </c>
      <c r="H903" t="str">
        <f>IF(LEFT(tblData[[#This Row],[Voornaam]])="Ö", "O",LEFT(tblData[[#This Row],[Voornaam]]))</f>
        <v>L</v>
      </c>
      <c r="I9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03" t="b">
        <f>COUNTIFS(tblData[JM],tblData[[#This Row],[JM]],tblData[Voornaam],tblData[[#This Row],[Voornaam]],tblData[StijgendJN],"J")=MaxJr-MinJr</f>
        <v>0</v>
      </c>
    </row>
    <row r="904" spans="2:10" x14ac:dyDescent="0.3">
      <c r="B904">
        <v>2019</v>
      </c>
      <c r="C904" t="s">
        <v>1108</v>
      </c>
      <c r="D904" t="s">
        <v>898</v>
      </c>
      <c r="E904">
        <v>179</v>
      </c>
      <c r="F904">
        <v>71</v>
      </c>
      <c r="G904">
        <f>LEN(tblData[[#This Row],[Voornaam]])</f>
        <v>5</v>
      </c>
      <c r="H904" t="str">
        <f>IF(LEFT(tblData[[#This Row],[Voornaam]])="Ö", "O",LEFT(tblData[[#This Row],[Voornaam]]))</f>
        <v>L</v>
      </c>
      <c r="I9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04" t="b">
        <f>COUNTIFS(tblData[JM],tblData[[#This Row],[JM]],tblData[Voornaam],tblData[[#This Row],[Voornaam]],tblData[StijgendJN],"J")=MaxJr-MinJr</f>
        <v>0</v>
      </c>
    </row>
    <row r="905" spans="2:10" x14ac:dyDescent="0.3">
      <c r="B905">
        <v>2019</v>
      </c>
      <c r="C905" t="s">
        <v>1108</v>
      </c>
      <c r="D905" t="s">
        <v>899</v>
      </c>
      <c r="E905">
        <v>52</v>
      </c>
      <c r="F905">
        <v>267</v>
      </c>
      <c r="G905">
        <f>LEN(tblData[[#This Row],[Voornaam]])</f>
        <v>3</v>
      </c>
      <c r="H905" t="str">
        <f>IF(LEFT(tblData[[#This Row],[Voornaam]])="Ö", "O",LEFT(tblData[[#This Row],[Voornaam]]))</f>
        <v>L</v>
      </c>
      <c r="I9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05" t="b">
        <f>COUNTIFS(tblData[JM],tblData[[#This Row],[JM]],tblData[Voornaam],tblData[[#This Row],[Voornaam]],tblData[StijgendJN],"J")=MaxJr-MinJr</f>
        <v>0</v>
      </c>
    </row>
    <row r="906" spans="2:10" x14ac:dyDescent="0.3">
      <c r="B906">
        <v>2019</v>
      </c>
      <c r="C906" t="s">
        <v>1108</v>
      </c>
      <c r="D906" t="s">
        <v>900</v>
      </c>
      <c r="E906">
        <v>44</v>
      </c>
      <c r="F906">
        <v>307</v>
      </c>
      <c r="G906">
        <f>LEN(tblData[[#This Row],[Voornaam]])</f>
        <v>4</v>
      </c>
      <c r="H906" t="str">
        <f>IF(LEFT(tblData[[#This Row],[Voornaam]])="Ö", "O",LEFT(tblData[[#This Row],[Voornaam]]))</f>
        <v>L</v>
      </c>
      <c r="I9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06" t="b">
        <f>COUNTIFS(tblData[JM],tblData[[#This Row],[JM]],tblData[Voornaam],tblData[[#This Row],[Voornaam]],tblData[StijgendJN],"J")=MaxJr-MinJr</f>
        <v>0</v>
      </c>
    </row>
    <row r="907" spans="2:10" x14ac:dyDescent="0.3">
      <c r="B907">
        <v>2019</v>
      </c>
      <c r="C907" t="s">
        <v>1108</v>
      </c>
      <c r="D907" t="s">
        <v>901</v>
      </c>
      <c r="E907">
        <v>42</v>
      </c>
      <c r="F907">
        <v>317</v>
      </c>
      <c r="G907">
        <f>LEN(tblData[[#This Row],[Voornaam]])</f>
        <v>4</v>
      </c>
      <c r="H907" t="str">
        <f>IF(LEFT(tblData[[#This Row],[Voornaam]])="Ö", "O",LEFT(tblData[[#This Row],[Voornaam]]))</f>
        <v>L</v>
      </c>
      <c r="I9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07" t="b">
        <f>COUNTIFS(tblData[JM],tblData[[#This Row],[JM]],tblData[Voornaam],tblData[[#This Row],[Voornaam]],tblData[StijgendJN],"J")=MaxJr-MinJr</f>
        <v>0</v>
      </c>
    </row>
    <row r="908" spans="2:10" x14ac:dyDescent="0.3">
      <c r="B908">
        <v>2019</v>
      </c>
      <c r="C908" t="s">
        <v>1108</v>
      </c>
      <c r="D908" t="s">
        <v>902</v>
      </c>
      <c r="E908">
        <v>145</v>
      </c>
      <c r="F908">
        <v>99</v>
      </c>
      <c r="G908">
        <f>LEN(tblData[[#This Row],[Voornaam]])</f>
        <v>4</v>
      </c>
      <c r="H908" t="str">
        <f>IF(LEFT(tblData[[#This Row],[Voornaam]])="Ö", "O",LEFT(tblData[[#This Row],[Voornaam]]))</f>
        <v>L</v>
      </c>
      <c r="I9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08" t="b">
        <f>COUNTIFS(tblData[JM],tblData[[#This Row],[JM]],tblData[Voornaam],tblData[[#This Row],[Voornaam]],tblData[StijgendJN],"J")=MaxJr-MinJr</f>
        <v>0</v>
      </c>
    </row>
    <row r="909" spans="2:10" x14ac:dyDescent="0.3">
      <c r="B909">
        <v>2019</v>
      </c>
      <c r="C909" t="s">
        <v>1108</v>
      </c>
      <c r="D909" t="s">
        <v>903</v>
      </c>
      <c r="E909">
        <v>27</v>
      </c>
      <c r="F909">
        <v>476</v>
      </c>
      <c r="G909">
        <f>LEN(tblData[[#This Row],[Voornaam]])</f>
        <v>5</v>
      </c>
      <c r="H909" t="str">
        <f>IF(LEFT(tblData[[#This Row],[Voornaam]])="Ö", "O",LEFT(tblData[[#This Row],[Voornaam]]))</f>
        <v>L</v>
      </c>
      <c r="I9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09" t="b">
        <f>COUNTIFS(tblData[JM],tblData[[#This Row],[JM]],tblData[Voornaam],tblData[[#This Row],[Voornaam]],tblData[StijgendJN],"J")=MaxJr-MinJr</f>
        <v>0</v>
      </c>
    </row>
    <row r="910" spans="2:10" x14ac:dyDescent="0.3">
      <c r="B910">
        <v>2019</v>
      </c>
      <c r="C910" t="s">
        <v>1108</v>
      </c>
      <c r="D910" t="s">
        <v>904</v>
      </c>
      <c r="E910">
        <v>138</v>
      </c>
      <c r="F910">
        <v>108</v>
      </c>
      <c r="G910">
        <f>LEN(tblData[[#This Row],[Voornaam]])</f>
        <v>3</v>
      </c>
      <c r="H910" t="str">
        <f>IF(LEFT(tblData[[#This Row],[Voornaam]])="Ö", "O",LEFT(tblData[[#This Row],[Voornaam]]))</f>
        <v>L</v>
      </c>
      <c r="I9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10" t="b">
        <f>COUNTIFS(tblData[JM],tblData[[#This Row],[JM]],tblData[Voornaam],tblData[[#This Row],[Voornaam]],tblData[StijgendJN],"J")=MaxJr-MinJr</f>
        <v>0</v>
      </c>
    </row>
    <row r="911" spans="2:10" x14ac:dyDescent="0.3">
      <c r="B911">
        <v>2019</v>
      </c>
      <c r="C911" t="s">
        <v>1108</v>
      </c>
      <c r="D911" t="s">
        <v>905</v>
      </c>
      <c r="E911">
        <v>52</v>
      </c>
      <c r="F911">
        <v>267</v>
      </c>
      <c r="G911">
        <f>LEN(tblData[[#This Row],[Voornaam]])</f>
        <v>4</v>
      </c>
      <c r="H911" t="str">
        <f>IF(LEFT(tblData[[#This Row],[Voornaam]])="Ö", "O",LEFT(tblData[[#This Row],[Voornaam]]))</f>
        <v>L</v>
      </c>
      <c r="I9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11" t="b">
        <f>COUNTIFS(tblData[JM],tblData[[#This Row],[JM]],tblData[Voornaam],tblData[[#This Row],[Voornaam]],tblData[StijgendJN],"J")=MaxJr-MinJr</f>
        <v>0</v>
      </c>
    </row>
    <row r="912" spans="2:10" x14ac:dyDescent="0.3">
      <c r="B912">
        <v>2019</v>
      </c>
      <c r="C912" t="s">
        <v>1108</v>
      </c>
      <c r="D912" t="s">
        <v>906</v>
      </c>
      <c r="E912">
        <v>449</v>
      </c>
      <c r="F912">
        <v>18</v>
      </c>
      <c r="G912">
        <f>LEN(tblData[[#This Row],[Voornaam]])</f>
        <v>5</v>
      </c>
      <c r="H912" t="str">
        <f>IF(LEFT(tblData[[#This Row],[Voornaam]])="Ö", "O",LEFT(tblData[[#This Row],[Voornaam]]))</f>
        <v>L</v>
      </c>
      <c r="I9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12" t="b">
        <f>COUNTIFS(tblData[JM],tblData[[#This Row],[JM]],tblData[Voornaam],tblData[[#This Row],[Voornaam]],tblData[StijgendJN],"J")=MaxJr-MinJr</f>
        <v>0</v>
      </c>
    </row>
    <row r="913" spans="2:10" x14ac:dyDescent="0.3">
      <c r="B913">
        <v>2019</v>
      </c>
      <c r="C913" t="s">
        <v>1108</v>
      </c>
      <c r="D913" t="s">
        <v>305</v>
      </c>
      <c r="E913">
        <v>111</v>
      </c>
      <c r="F913">
        <v>136</v>
      </c>
      <c r="G913">
        <f>LEN(tblData[[#This Row],[Voornaam]])</f>
        <v>3</v>
      </c>
      <c r="H913" t="str">
        <f>IF(LEFT(tblData[[#This Row],[Voornaam]])="Ö", "O",LEFT(tblData[[#This Row],[Voornaam]]))</f>
        <v>L</v>
      </c>
      <c r="I9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13" t="b">
        <f>COUNTIFS(tblData[JM],tblData[[#This Row],[JM]],tblData[Voornaam],tblData[[#This Row],[Voornaam]],tblData[StijgendJN],"J")=MaxJr-MinJr</f>
        <v>0</v>
      </c>
    </row>
    <row r="914" spans="2:10" x14ac:dyDescent="0.3">
      <c r="B914">
        <v>2019</v>
      </c>
      <c r="C914" t="s">
        <v>1108</v>
      </c>
      <c r="D914" t="s">
        <v>907</v>
      </c>
      <c r="E914">
        <v>68</v>
      </c>
      <c r="F914">
        <v>209</v>
      </c>
      <c r="G914">
        <f>LEN(tblData[[#This Row],[Voornaam]])</f>
        <v>4</v>
      </c>
      <c r="H914" t="str">
        <f>IF(LEFT(tblData[[#This Row],[Voornaam]])="Ö", "O",LEFT(tblData[[#This Row],[Voornaam]]))</f>
        <v>L</v>
      </c>
      <c r="I9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14" t="b">
        <f>COUNTIFS(tblData[JM],tblData[[#This Row],[JM]],tblData[Voornaam],tblData[[#This Row],[Voornaam]],tblData[StijgendJN],"J")=MaxJr-MinJr</f>
        <v>0</v>
      </c>
    </row>
    <row r="915" spans="2:10" x14ac:dyDescent="0.3">
      <c r="B915">
        <v>2019</v>
      </c>
      <c r="C915" t="s">
        <v>1108</v>
      </c>
      <c r="D915" t="s">
        <v>908</v>
      </c>
      <c r="E915">
        <v>144</v>
      </c>
      <c r="F915">
        <v>102</v>
      </c>
      <c r="G915">
        <f>LEN(tblData[[#This Row],[Voornaam]])</f>
        <v>6</v>
      </c>
      <c r="H915" t="str">
        <f>IF(LEFT(tblData[[#This Row],[Voornaam]])="Ö", "O",LEFT(tblData[[#This Row],[Voornaam]]))</f>
        <v>L</v>
      </c>
      <c r="I9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15" t="b">
        <f>COUNTIFS(tblData[JM],tblData[[#This Row],[JM]],tblData[Voornaam],tblData[[#This Row],[Voornaam]],tblData[StijgendJN],"J")=MaxJr-MinJr</f>
        <v>0</v>
      </c>
    </row>
    <row r="916" spans="2:10" x14ac:dyDescent="0.3">
      <c r="B916">
        <v>2019</v>
      </c>
      <c r="C916" t="s">
        <v>1108</v>
      </c>
      <c r="D916" t="s">
        <v>909</v>
      </c>
      <c r="E916">
        <v>26</v>
      </c>
      <c r="F916">
        <v>494</v>
      </c>
      <c r="G916">
        <f>LEN(tblData[[#This Row],[Voornaam]])</f>
        <v>4</v>
      </c>
      <c r="H916" t="str">
        <f>IF(LEFT(tblData[[#This Row],[Voornaam]])="Ö", "O",LEFT(tblData[[#This Row],[Voornaam]]))</f>
        <v>L</v>
      </c>
      <c r="I9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16" t="b">
        <f>COUNTIFS(tblData[JM],tblData[[#This Row],[JM]],tblData[Voornaam],tblData[[#This Row],[Voornaam]],tblData[StijgendJN],"J")=MaxJr-MinJr</f>
        <v>0</v>
      </c>
    </row>
    <row r="917" spans="2:10" x14ac:dyDescent="0.3">
      <c r="B917">
        <v>2019</v>
      </c>
      <c r="C917" t="s">
        <v>1108</v>
      </c>
      <c r="D917" t="s">
        <v>910</v>
      </c>
      <c r="E917">
        <v>334</v>
      </c>
      <c r="F917">
        <v>34</v>
      </c>
      <c r="G917">
        <f>LEN(tblData[[#This Row],[Voornaam]])</f>
        <v>4</v>
      </c>
      <c r="H917" t="str">
        <f>IF(LEFT(tblData[[#This Row],[Voornaam]])="Ö", "O",LEFT(tblData[[#This Row],[Voornaam]]))</f>
        <v>L</v>
      </c>
      <c r="I9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17" t="b">
        <f>COUNTIFS(tblData[JM],tblData[[#This Row],[JM]],tblData[Voornaam],tblData[[#This Row],[Voornaam]],tblData[StijgendJN],"J")=MaxJr-MinJr</f>
        <v>0</v>
      </c>
    </row>
    <row r="918" spans="2:10" x14ac:dyDescent="0.3">
      <c r="B918">
        <v>2019</v>
      </c>
      <c r="C918" t="s">
        <v>1108</v>
      </c>
      <c r="D918" t="s">
        <v>911</v>
      </c>
      <c r="E918">
        <v>48</v>
      </c>
      <c r="F918">
        <v>287</v>
      </c>
      <c r="G918">
        <f>LEN(tblData[[#This Row],[Voornaam]])</f>
        <v>5</v>
      </c>
      <c r="H918" t="str">
        <f>IF(LEFT(tblData[[#This Row],[Voornaam]])="Ö", "O",LEFT(tblData[[#This Row],[Voornaam]]))</f>
        <v>L</v>
      </c>
      <c r="I9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18" t="b">
        <f>COUNTIFS(tblData[JM],tblData[[#This Row],[JM]],tblData[Voornaam],tblData[[#This Row],[Voornaam]],tblData[StijgendJN],"J")=MaxJr-MinJr</f>
        <v>0</v>
      </c>
    </row>
    <row r="919" spans="2:10" x14ac:dyDescent="0.3">
      <c r="B919">
        <v>2019</v>
      </c>
      <c r="C919" t="s">
        <v>1108</v>
      </c>
      <c r="D919" t="s">
        <v>912</v>
      </c>
      <c r="E919">
        <v>96</v>
      </c>
      <c r="F919">
        <v>155</v>
      </c>
      <c r="G919">
        <f>LEN(tblData[[#This Row],[Voornaam]])</f>
        <v>4</v>
      </c>
      <c r="H919" t="str">
        <f>IF(LEFT(tblData[[#This Row],[Voornaam]])="Ö", "O",LEFT(tblData[[#This Row],[Voornaam]]))</f>
        <v>L</v>
      </c>
      <c r="I9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19" t="b">
        <f>COUNTIFS(tblData[JM],tblData[[#This Row],[JM]],tblData[Voornaam],tblData[[#This Row],[Voornaam]],tblData[StijgendJN],"J")=MaxJr-MinJr</f>
        <v>0</v>
      </c>
    </row>
    <row r="920" spans="2:10" x14ac:dyDescent="0.3">
      <c r="B920">
        <v>2019</v>
      </c>
      <c r="C920" t="s">
        <v>1108</v>
      </c>
      <c r="D920" t="s">
        <v>913</v>
      </c>
      <c r="E920">
        <v>254</v>
      </c>
      <c r="F920">
        <v>48</v>
      </c>
      <c r="G920">
        <f>LEN(tblData[[#This Row],[Voornaam]])</f>
        <v>4</v>
      </c>
      <c r="H920" t="str">
        <f>IF(LEFT(tblData[[#This Row],[Voornaam]])="Ö", "O",LEFT(tblData[[#This Row],[Voornaam]]))</f>
        <v>L</v>
      </c>
      <c r="I9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20" t="b">
        <f>COUNTIFS(tblData[JM],tblData[[#This Row],[JM]],tblData[Voornaam],tblData[[#This Row],[Voornaam]],tblData[StijgendJN],"J")=MaxJr-MinJr</f>
        <v>0</v>
      </c>
    </row>
    <row r="921" spans="2:10" x14ac:dyDescent="0.3">
      <c r="B921">
        <v>2019</v>
      </c>
      <c r="C921" t="s">
        <v>1108</v>
      </c>
      <c r="D921" t="s">
        <v>914</v>
      </c>
      <c r="E921">
        <v>40</v>
      </c>
      <c r="F921">
        <v>324</v>
      </c>
      <c r="G921">
        <f>LEN(tblData[[#This Row],[Voornaam]])</f>
        <v>4</v>
      </c>
      <c r="H921" t="str">
        <f>IF(LEFT(tblData[[#This Row],[Voornaam]])="Ö", "O",LEFT(tblData[[#This Row],[Voornaam]]))</f>
        <v>L</v>
      </c>
      <c r="I9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21" t="b">
        <f>COUNTIFS(tblData[JM],tblData[[#This Row],[JM]],tblData[Voornaam],tblData[[#This Row],[Voornaam]],tblData[StijgendJN],"J")=MaxJr-MinJr</f>
        <v>0</v>
      </c>
    </row>
    <row r="922" spans="2:10" x14ac:dyDescent="0.3">
      <c r="B922">
        <v>2019</v>
      </c>
      <c r="C922" t="s">
        <v>1108</v>
      </c>
      <c r="D922" t="s">
        <v>915</v>
      </c>
      <c r="E922">
        <v>31</v>
      </c>
      <c r="F922">
        <v>419</v>
      </c>
      <c r="G922">
        <f>LEN(tblData[[#This Row],[Voornaam]])</f>
        <v>4</v>
      </c>
      <c r="H922" t="str">
        <f>IF(LEFT(tblData[[#This Row],[Voornaam]])="Ö", "O",LEFT(tblData[[#This Row],[Voornaam]]))</f>
        <v>L</v>
      </c>
      <c r="I9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22" t="b">
        <f>COUNTIFS(tblData[JM],tblData[[#This Row],[JM]],tblData[Voornaam],tblData[[#This Row],[Voornaam]],tblData[StijgendJN],"J")=MaxJr-MinJr</f>
        <v>0</v>
      </c>
    </row>
    <row r="923" spans="2:10" x14ac:dyDescent="0.3">
      <c r="B923">
        <v>2019</v>
      </c>
      <c r="C923" t="s">
        <v>1108</v>
      </c>
      <c r="D923" t="s">
        <v>916</v>
      </c>
      <c r="E923">
        <v>34</v>
      </c>
      <c r="F923">
        <v>378</v>
      </c>
      <c r="G923">
        <f>LEN(tblData[[#This Row],[Voornaam]])</f>
        <v>5</v>
      </c>
      <c r="H923" t="str">
        <f>IF(LEFT(tblData[[#This Row],[Voornaam]])="Ö", "O",LEFT(tblData[[#This Row],[Voornaam]]))</f>
        <v>L</v>
      </c>
      <c r="I9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23" t="b">
        <f>COUNTIFS(tblData[JM],tblData[[#This Row],[JM]],tblData[Voornaam],tblData[[#This Row],[Voornaam]],tblData[StijgendJN],"J")=MaxJr-MinJr</f>
        <v>0</v>
      </c>
    </row>
    <row r="924" spans="2:10" x14ac:dyDescent="0.3">
      <c r="B924">
        <v>2019</v>
      </c>
      <c r="C924" t="s">
        <v>1108</v>
      </c>
      <c r="D924" t="s">
        <v>917</v>
      </c>
      <c r="E924">
        <v>369</v>
      </c>
      <c r="F924">
        <v>26</v>
      </c>
      <c r="G924">
        <f>LEN(tblData[[#This Row],[Voornaam]])</f>
        <v>4</v>
      </c>
      <c r="H924" t="str">
        <f>IF(LEFT(tblData[[#This Row],[Voornaam]])="Ö", "O",LEFT(tblData[[#This Row],[Voornaam]]))</f>
        <v>L</v>
      </c>
      <c r="I9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24" t="b">
        <f>COUNTIFS(tblData[JM],tblData[[#This Row],[JM]],tblData[Voornaam],tblData[[#This Row],[Voornaam]],tblData[StijgendJN],"J")=MaxJr-MinJr</f>
        <v>0</v>
      </c>
    </row>
    <row r="925" spans="2:10" x14ac:dyDescent="0.3">
      <c r="B925">
        <v>2019</v>
      </c>
      <c r="C925" t="s">
        <v>1108</v>
      </c>
      <c r="D925" t="s">
        <v>918</v>
      </c>
      <c r="E925">
        <v>26</v>
      </c>
      <c r="F925">
        <v>494</v>
      </c>
      <c r="G925">
        <f>LEN(tblData[[#This Row],[Voornaam]])</f>
        <v>6</v>
      </c>
      <c r="H925" t="str">
        <f>IF(LEFT(tblData[[#This Row],[Voornaam]])="Ö", "O",LEFT(tblData[[#This Row],[Voornaam]]))</f>
        <v>M</v>
      </c>
      <c r="I9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25" t="b">
        <f>COUNTIFS(tblData[JM],tblData[[#This Row],[JM]],tblData[Voornaam],tblData[[#This Row],[Voornaam]],tblData[StijgendJN],"J")=MaxJr-MinJr</f>
        <v>0</v>
      </c>
    </row>
    <row r="926" spans="2:10" x14ac:dyDescent="0.3">
      <c r="B926">
        <v>2019</v>
      </c>
      <c r="C926" t="s">
        <v>1108</v>
      </c>
      <c r="D926" t="s">
        <v>919</v>
      </c>
      <c r="E926">
        <v>27</v>
      </c>
      <c r="F926">
        <v>476</v>
      </c>
      <c r="G926">
        <f>LEN(tblData[[#This Row],[Voornaam]])</f>
        <v>4</v>
      </c>
      <c r="H926" t="str">
        <f>IF(LEFT(tblData[[#This Row],[Voornaam]])="Ö", "O",LEFT(tblData[[#This Row],[Voornaam]]))</f>
        <v>M</v>
      </c>
      <c r="I9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26" t="b">
        <f>COUNTIFS(tblData[JM],tblData[[#This Row],[JM]],tblData[Voornaam],tblData[[#This Row],[Voornaam]],tblData[StijgendJN],"J")=MaxJr-MinJr</f>
        <v>0</v>
      </c>
    </row>
    <row r="927" spans="2:10" x14ac:dyDescent="0.3">
      <c r="B927">
        <v>2019</v>
      </c>
      <c r="C927" t="s">
        <v>1108</v>
      </c>
      <c r="D927" t="s">
        <v>920</v>
      </c>
      <c r="E927">
        <v>46</v>
      </c>
      <c r="F927">
        <v>302</v>
      </c>
      <c r="G927">
        <f>LEN(tblData[[#This Row],[Voornaam]])</f>
        <v>7</v>
      </c>
      <c r="H927" t="str">
        <f>IF(LEFT(tblData[[#This Row],[Voornaam]])="Ö", "O",LEFT(tblData[[#This Row],[Voornaam]]))</f>
        <v>M</v>
      </c>
      <c r="I9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27" t="b">
        <f>COUNTIFS(tblData[JM],tblData[[#This Row],[JM]],tblData[Voornaam],tblData[[#This Row],[Voornaam]],tblData[StijgendJN],"J")=MaxJr-MinJr</f>
        <v>0</v>
      </c>
    </row>
    <row r="928" spans="2:10" x14ac:dyDescent="0.3">
      <c r="B928">
        <v>2019</v>
      </c>
      <c r="C928" t="s">
        <v>1108</v>
      </c>
      <c r="D928" t="s">
        <v>921</v>
      </c>
      <c r="E928">
        <v>27</v>
      </c>
      <c r="F928">
        <v>476</v>
      </c>
      <c r="G928">
        <f>LEN(tblData[[#This Row],[Voornaam]])</f>
        <v>4</v>
      </c>
      <c r="H928" t="str">
        <f>IF(LEFT(tblData[[#This Row],[Voornaam]])="Ö", "O",LEFT(tblData[[#This Row],[Voornaam]]))</f>
        <v>M</v>
      </c>
      <c r="I9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28" t="b">
        <f>COUNTIFS(tblData[JM],tblData[[#This Row],[JM]],tblData[Voornaam],tblData[[#This Row],[Voornaam]],tblData[StijgendJN],"J")=MaxJr-MinJr</f>
        <v>0</v>
      </c>
    </row>
    <row r="929" spans="2:10" x14ac:dyDescent="0.3">
      <c r="B929">
        <v>2019</v>
      </c>
      <c r="C929" t="s">
        <v>1108</v>
      </c>
      <c r="D929" t="s">
        <v>922</v>
      </c>
      <c r="E929">
        <v>54</v>
      </c>
      <c r="F929">
        <v>255</v>
      </c>
      <c r="G929">
        <f>LEN(tblData[[#This Row],[Voornaam]])</f>
        <v>8</v>
      </c>
      <c r="H929" t="str">
        <f>IF(LEFT(tblData[[#This Row],[Voornaam]])="Ö", "O",LEFT(tblData[[#This Row],[Voornaam]]))</f>
        <v>M</v>
      </c>
      <c r="I9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29" t="b">
        <f>COUNTIFS(tblData[JM],tblData[[#This Row],[JM]],tblData[Voornaam],tblData[[#This Row],[Voornaam]],tblData[StijgendJN],"J")=MaxJr-MinJr</f>
        <v>0</v>
      </c>
    </row>
    <row r="930" spans="2:10" x14ac:dyDescent="0.3">
      <c r="B930">
        <v>2019</v>
      </c>
      <c r="C930" t="s">
        <v>1108</v>
      </c>
      <c r="D930" t="s">
        <v>923</v>
      </c>
      <c r="E930">
        <v>38</v>
      </c>
      <c r="F930">
        <v>340</v>
      </c>
      <c r="G930">
        <f>LEN(tblData[[#This Row],[Voornaam]])</f>
        <v>5</v>
      </c>
      <c r="H930" t="str">
        <f>IF(LEFT(tblData[[#This Row],[Voornaam]])="Ö", "O",LEFT(tblData[[#This Row],[Voornaam]]))</f>
        <v>M</v>
      </c>
      <c r="I9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30" t="b">
        <f>COUNTIFS(tblData[JM],tblData[[#This Row],[JM]],tblData[Voornaam],tblData[[#This Row],[Voornaam]],tblData[StijgendJN],"J")=MaxJr-MinJr</f>
        <v>0</v>
      </c>
    </row>
    <row r="931" spans="2:10" x14ac:dyDescent="0.3">
      <c r="B931">
        <v>2019</v>
      </c>
      <c r="C931" t="s">
        <v>1108</v>
      </c>
      <c r="D931" t="s">
        <v>924</v>
      </c>
      <c r="E931">
        <v>93</v>
      </c>
      <c r="F931">
        <v>159</v>
      </c>
      <c r="G931">
        <f>LEN(tblData[[#This Row],[Voornaam]])</f>
        <v>3</v>
      </c>
      <c r="H931" t="str">
        <f>IF(LEFT(tblData[[#This Row],[Voornaam]])="Ö", "O",LEFT(tblData[[#This Row],[Voornaam]]))</f>
        <v>M</v>
      </c>
      <c r="I9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31" t="b">
        <f>COUNTIFS(tblData[JM],tblData[[#This Row],[JM]],tblData[Voornaam],tblData[[#This Row],[Voornaam]],tblData[StijgendJN],"J")=MaxJr-MinJr</f>
        <v>0</v>
      </c>
    </row>
    <row r="932" spans="2:10" x14ac:dyDescent="0.3">
      <c r="B932">
        <v>2019</v>
      </c>
      <c r="C932" t="s">
        <v>1108</v>
      </c>
      <c r="D932" t="s">
        <v>925</v>
      </c>
      <c r="E932">
        <v>91</v>
      </c>
      <c r="F932">
        <v>162</v>
      </c>
      <c r="G932">
        <f>LEN(tblData[[#This Row],[Voornaam]])</f>
        <v>5</v>
      </c>
      <c r="H932" t="str">
        <f>IF(LEFT(tblData[[#This Row],[Voornaam]])="Ö", "O",LEFT(tblData[[#This Row],[Voornaam]]))</f>
        <v>M</v>
      </c>
      <c r="I9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32" t="b">
        <f>COUNTIFS(tblData[JM],tblData[[#This Row],[JM]],tblData[Voornaam],tblData[[#This Row],[Voornaam]],tblData[StijgendJN],"J")=MaxJr-MinJr</f>
        <v>0</v>
      </c>
    </row>
    <row r="933" spans="2:10" x14ac:dyDescent="0.3">
      <c r="B933">
        <v>2019</v>
      </c>
      <c r="C933" t="s">
        <v>1108</v>
      </c>
      <c r="D933" t="s">
        <v>926</v>
      </c>
      <c r="E933">
        <v>84</v>
      </c>
      <c r="F933">
        <v>175</v>
      </c>
      <c r="G933">
        <f>LEN(tblData[[#This Row],[Voornaam]])</f>
        <v>4</v>
      </c>
      <c r="H933" t="str">
        <f>IF(LEFT(tblData[[#This Row],[Voornaam]])="Ö", "O",LEFT(tblData[[#This Row],[Voornaam]]))</f>
        <v>M</v>
      </c>
      <c r="I9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33" t="b">
        <f>COUNTIFS(tblData[JM],tblData[[#This Row],[JM]],tblData[Voornaam],tblData[[#This Row],[Voornaam]],tblData[StijgendJN],"J")=MaxJr-MinJr</f>
        <v>0</v>
      </c>
    </row>
    <row r="934" spans="2:10" x14ac:dyDescent="0.3">
      <c r="B934">
        <v>2019</v>
      </c>
      <c r="C934" t="s">
        <v>1108</v>
      </c>
      <c r="D934" t="s">
        <v>927</v>
      </c>
      <c r="E934">
        <v>28</v>
      </c>
      <c r="F934">
        <v>460</v>
      </c>
      <c r="G934">
        <f>LEN(tblData[[#This Row],[Voornaam]])</f>
        <v>5</v>
      </c>
      <c r="H934" t="str">
        <f>IF(LEFT(tblData[[#This Row],[Voornaam]])="Ö", "O",LEFT(tblData[[#This Row],[Voornaam]]))</f>
        <v>M</v>
      </c>
      <c r="I9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34" t="b">
        <f>COUNTIFS(tblData[JM],tblData[[#This Row],[JM]],tblData[Voornaam],tblData[[#This Row],[Voornaam]],tblData[StijgendJN],"J")=MaxJr-MinJr</f>
        <v>0</v>
      </c>
    </row>
    <row r="935" spans="2:10" x14ac:dyDescent="0.3">
      <c r="B935">
        <v>2019</v>
      </c>
      <c r="C935" t="s">
        <v>1108</v>
      </c>
      <c r="D935" t="s">
        <v>928</v>
      </c>
      <c r="E935">
        <v>139</v>
      </c>
      <c r="F935">
        <v>106</v>
      </c>
      <c r="G935">
        <f>LEN(tblData[[#This Row],[Voornaam]])</f>
        <v>4</v>
      </c>
      <c r="H935" t="str">
        <f>IF(LEFT(tblData[[#This Row],[Voornaam]])="Ö", "O",LEFT(tblData[[#This Row],[Voornaam]]))</f>
        <v>M</v>
      </c>
      <c r="I9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35" t="b">
        <f>COUNTIFS(tblData[JM],tblData[[#This Row],[JM]],tblData[Voornaam],tblData[[#This Row],[Voornaam]],tblData[StijgendJN],"J")=MaxJr-MinJr</f>
        <v>0</v>
      </c>
    </row>
    <row r="936" spans="2:10" x14ac:dyDescent="0.3">
      <c r="B936">
        <v>2019</v>
      </c>
      <c r="C936" t="s">
        <v>1108</v>
      </c>
      <c r="D936" t="s">
        <v>929</v>
      </c>
      <c r="E936">
        <v>81</v>
      </c>
      <c r="F936">
        <v>182</v>
      </c>
      <c r="G936">
        <f>LEN(tblData[[#This Row],[Voornaam]])</f>
        <v>4</v>
      </c>
      <c r="H936" t="str">
        <f>IF(LEFT(tblData[[#This Row],[Voornaam]])="Ö", "O",LEFT(tblData[[#This Row],[Voornaam]]))</f>
        <v>M</v>
      </c>
      <c r="I9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36" t="b">
        <f>COUNTIFS(tblData[JM],tblData[[#This Row],[JM]],tblData[Voornaam],tblData[[#This Row],[Voornaam]],tblData[StijgendJN],"J")=MaxJr-MinJr</f>
        <v>0</v>
      </c>
    </row>
    <row r="937" spans="2:10" x14ac:dyDescent="0.3">
      <c r="B937">
        <v>2019</v>
      </c>
      <c r="C937" t="s">
        <v>1108</v>
      </c>
      <c r="D937" t="s">
        <v>930</v>
      </c>
      <c r="E937">
        <v>37</v>
      </c>
      <c r="F937">
        <v>346</v>
      </c>
      <c r="G937">
        <f>LEN(tblData[[#This Row],[Voornaam]])</f>
        <v>5</v>
      </c>
      <c r="H937" t="str">
        <f>IF(LEFT(tblData[[#This Row],[Voornaam]])="Ö", "O",LEFT(tblData[[#This Row],[Voornaam]]))</f>
        <v>M</v>
      </c>
      <c r="I9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37" t="b">
        <f>COUNTIFS(tblData[JM],tblData[[#This Row],[JM]],tblData[Voornaam],tblData[[#This Row],[Voornaam]],tblData[StijgendJN],"J")=MaxJr-MinJr</f>
        <v>0</v>
      </c>
    </row>
    <row r="938" spans="2:10" x14ac:dyDescent="0.3">
      <c r="B938">
        <v>2019</v>
      </c>
      <c r="C938" t="s">
        <v>1108</v>
      </c>
      <c r="D938" t="s">
        <v>931</v>
      </c>
      <c r="E938">
        <v>239</v>
      </c>
      <c r="F938">
        <v>53</v>
      </c>
      <c r="G938">
        <f>LEN(tblData[[#This Row],[Voornaam]])</f>
        <v>5</v>
      </c>
      <c r="H938" t="str">
        <f>IF(LEFT(tblData[[#This Row],[Voornaam]])="Ö", "O",LEFT(tblData[[#This Row],[Voornaam]]))</f>
        <v>M</v>
      </c>
      <c r="I9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38" t="b">
        <f>COUNTIFS(tblData[JM],tblData[[#This Row],[JM]],tblData[Voornaam],tblData[[#This Row],[Voornaam]],tblData[StijgendJN],"J")=MaxJr-MinJr</f>
        <v>0</v>
      </c>
    </row>
    <row r="939" spans="2:10" x14ac:dyDescent="0.3">
      <c r="B939">
        <v>2019</v>
      </c>
      <c r="C939" t="s">
        <v>1108</v>
      </c>
      <c r="D939" t="s">
        <v>932</v>
      </c>
      <c r="E939">
        <v>94</v>
      </c>
      <c r="F939">
        <v>157</v>
      </c>
      <c r="G939">
        <f>LEN(tblData[[#This Row],[Voornaam]])</f>
        <v>5</v>
      </c>
      <c r="H939" t="str">
        <f>IF(LEFT(tblData[[#This Row],[Voornaam]])="Ö", "O",LEFT(tblData[[#This Row],[Voornaam]]))</f>
        <v>M</v>
      </c>
      <c r="I9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39" t="b">
        <f>COUNTIFS(tblData[JM],tblData[[#This Row],[JM]],tblData[Voornaam],tblData[[#This Row],[Voornaam]],tblData[StijgendJN],"J")=MaxJr-MinJr</f>
        <v>0</v>
      </c>
    </row>
    <row r="940" spans="2:10" x14ac:dyDescent="0.3">
      <c r="B940">
        <v>2019</v>
      </c>
      <c r="C940" t="s">
        <v>1108</v>
      </c>
      <c r="D940" t="s">
        <v>933</v>
      </c>
      <c r="E940">
        <v>142</v>
      </c>
      <c r="F940">
        <v>104</v>
      </c>
      <c r="G940">
        <f>LEN(tblData[[#This Row],[Voornaam]])</f>
        <v>5</v>
      </c>
      <c r="H940" t="str">
        <f>IF(LEFT(tblData[[#This Row],[Voornaam]])="Ö", "O",LEFT(tblData[[#This Row],[Voornaam]]))</f>
        <v>M</v>
      </c>
      <c r="I9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40" t="b">
        <f>COUNTIFS(tblData[JM],tblData[[#This Row],[JM]],tblData[Voornaam],tblData[[#This Row],[Voornaam]],tblData[StijgendJN],"J")=MaxJr-MinJr</f>
        <v>0</v>
      </c>
    </row>
    <row r="941" spans="2:10" x14ac:dyDescent="0.3">
      <c r="B941">
        <v>2019</v>
      </c>
      <c r="C941" t="s">
        <v>1108</v>
      </c>
      <c r="D941" t="s">
        <v>336</v>
      </c>
      <c r="E941">
        <v>58</v>
      </c>
      <c r="F941">
        <v>237</v>
      </c>
      <c r="G941">
        <f>LEN(tblData[[#This Row],[Voornaam]])</f>
        <v>6</v>
      </c>
      <c r="H941" t="str">
        <f>IF(LEFT(tblData[[#This Row],[Voornaam]])="Ö", "O",LEFT(tblData[[#This Row],[Voornaam]]))</f>
        <v>M</v>
      </c>
      <c r="I9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41" t="b">
        <f>COUNTIFS(tblData[JM],tblData[[#This Row],[JM]],tblData[Voornaam],tblData[[#This Row],[Voornaam]],tblData[StijgendJN],"J")=MaxJr-MinJr</f>
        <v>0</v>
      </c>
    </row>
    <row r="942" spans="2:10" x14ac:dyDescent="0.3">
      <c r="B942">
        <v>2019</v>
      </c>
      <c r="C942" t="s">
        <v>1108</v>
      </c>
      <c r="D942" t="s">
        <v>934</v>
      </c>
      <c r="E942">
        <v>27</v>
      </c>
      <c r="F942">
        <v>476</v>
      </c>
      <c r="G942">
        <f>LEN(tblData[[#This Row],[Voornaam]])</f>
        <v>6</v>
      </c>
      <c r="H942" t="str">
        <f>IF(LEFT(tblData[[#This Row],[Voornaam]])="Ö", "O",LEFT(tblData[[#This Row],[Voornaam]]))</f>
        <v>M</v>
      </c>
      <c r="I9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42" t="b">
        <f>COUNTIFS(tblData[JM],tblData[[#This Row],[JM]],tblData[Voornaam],tblData[[#This Row],[Voornaam]],tblData[StijgendJN],"J")=MaxJr-MinJr</f>
        <v>0</v>
      </c>
    </row>
    <row r="943" spans="2:10" x14ac:dyDescent="0.3">
      <c r="B943">
        <v>2019</v>
      </c>
      <c r="C943" t="s">
        <v>1108</v>
      </c>
      <c r="D943" t="s">
        <v>935</v>
      </c>
      <c r="E943">
        <v>56</v>
      </c>
      <c r="F943">
        <v>244</v>
      </c>
      <c r="G943">
        <f>LEN(tblData[[#This Row],[Voornaam]])</f>
        <v>5</v>
      </c>
      <c r="H943" t="str">
        <f>IF(LEFT(tblData[[#This Row],[Voornaam]])="Ö", "O",LEFT(tblData[[#This Row],[Voornaam]]))</f>
        <v>M</v>
      </c>
      <c r="I9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43" t="b">
        <f>COUNTIFS(tblData[JM],tblData[[#This Row],[JM]],tblData[Voornaam],tblData[[#This Row],[Voornaam]],tblData[StijgendJN],"J")=MaxJr-MinJr</f>
        <v>0</v>
      </c>
    </row>
    <row r="944" spans="2:10" x14ac:dyDescent="0.3">
      <c r="B944">
        <v>2019</v>
      </c>
      <c r="C944" t="s">
        <v>1108</v>
      </c>
      <c r="D944" t="s">
        <v>936</v>
      </c>
      <c r="E944">
        <v>28</v>
      </c>
      <c r="F944">
        <v>460</v>
      </c>
      <c r="G944">
        <f>LEN(tblData[[#This Row],[Voornaam]])</f>
        <v>6</v>
      </c>
      <c r="H944" t="str">
        <f>IF(LEFT(tblData[[#This Row],[Voornaam]])="Ö", "O",LEFT(tblData[[#This Row],[Voornaam]]))</f>
        <v>M</v>
      </c>
      <c r="I9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44" t="b">
        <f>COUNTIFS(tblData[JM],tblData[[#This Row],[JM]],tblData[Voornaam],tblData[[#This Row],[Voornaam]],tblData[StijgendJN],"J")=MaxJr-MinJr</f>
        <v>0</v>
      </c>
    </row>
    <row r="945" spans="2:10" x14ac:dyDescent="0.3">
      <c r="B945">
        <v>2019</v>
      </c>
      <c r="C945" t="s">
        <v>1108</v>
      </c>
      <c r="D945" t="s">
        <v>937</v>
      </c>
      <c r="E945">
        <v>30</v>
      </c>
      <c r="F945">
        <v>429</v>
      </c>
      <c r="G945">
        <f>LEN(tblData[[#This Row],[Voornaam]])</f>
        <v>5</v>
      </c>
      <c r="H945" t="str">
        <f>IF(LEFT(tblData[[#This Row],[Voornaam]])="Ö", "O",LEFT(tblData[[#This Row],[Voornaam]]))</f>
        <v>M</v>
      </c>
      <c r="I9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45" t="b">
        <f>COUNTIFS(tblData[JM],tblData[[#This Row],[JM]],tblData[Voornaam],tblData[[#This Row],[Voornaam]],tblData[StijgendJN],"J")=MaxJr-MinJr</f>
        <v>0</v>
      </c>
    </row>
    <row r="946" spans="2:10" x14ac:dyDescent="0.3">
      <c r="B946">
        <v>2019</v>
      </c>
      <c r="C946" t="s">
        <v>1108</v>
      </c>
      <c r="D946" t="s">
        <v>938</v>
      </c>
      <c r="E946">
        <v>98</v>
      </c>
      <c r="F946">
        <v>151</v>
      </c>
      <c r="G946">
        <f>LEN(tblData[[#This Row],[Voornaam]])</f>
        <v>6</v>
      </c>
      <c r="H946" t="str">
        <f>IF(LEFT(tblData[[#This Row],[Voornaam]])="Ö", "O",LEFT(tblData[[#This Row],[Voornaam]]))</f>
        <v>M</v>
      </c>
      <c r="I9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46" t="b">
        <f>COUNTIFS(tblData[JM],tblData[[#This Row],[JM]],tblData[Voornaam],tblData[[#This Row],[Voornaam]],tblData[StijgendJN],"J")=MaxJr-MinJr</f>
        <v>0</v>
      </c>
    </row>
    <row r="947" spans="2:10" x14ac:dyDescent="0.3">
      <c r="B947">
        <v>2019</v>
      </c>
      <c r="C947" t="s">
        <v>1108</v>
      </c>
      <c r="D947" t="s">
        <v>939</v>
      </c>
      <c r="E947">
        <v>29</v>
      </c>
      <c r="F947">
        <v>446</v>
      </c>
      <c r="G947">
        <f>LEN(tblData[[#This Row],[Voornaam]])</f>
        <v>8</v>
      </c>
      <c r="H947" t="str">
        <f>IF(LEFT(tblData[[#This Row],[Voornaam]])="Ö", "O",LEFT(tblData[[#This Row],[Voornaam]]))</f>
        <v>M</v>
      </c>
      <c r="I9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47" t="b">
        <f>COUNTIFS(tblData[JM],tblData[[#This Row],[JM]],tblData[Voornaam],tblData[[#This Row],[Voornaam]],tblData[StijgendJN],"J")=MaxJr-MinJr</f>
        <v>0</v>
      </c>
    </row>
    <row r="948" spans="2:10" x14ac:dyDescent="0.3">
      <c r="B948">
        <v>2019</v>
      </c>
      <c r="C948" t="s">
        <v>1108</v>
      </c>
      <c r="D948" t="s">
        <v>940</v>
      </c>
      <c r="E948">
        <v>385</v>
      </c>
      <c r="F948">
        <v>22</v>
      </c>
      <c r="G948">
        <f>LEN(tblData[[#This Row],[Voornaam]])</f>
        <v>4</v>
      </c>
      <c r="H948" t="str">
        <f>IF(LEFT(tblData[[#This Row],[Voornaam]])="Ö", "O",LEFT(tblData[[#This Row],[Voornaam]]))</f>
        <v>M</v>
      </c>
      <c r="I9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48" t="b">
        <f>COUNTIFS(tblData[JM],tblData[[#This Row],[JM]],tblData[Voornaam],tblData[[#This Row],[Voornaam]],tblData[StijgendJN],"J")=MaxJr-MinJr</f>
        <v>0</v>
      </c>
    </row>
    <row r="949" spans="2:10" x14ac:dyDescent="0.3">
      <c r="B949">
        <v>2019</v>
      </c>
      <c r="C949" t="s">
        <v>1108</v>
      </c>
      <c r="D949" t="s">
        <v>941</v>
      </c>
      <c r="E949">
        <v>54</v>
      </c>
      <c r="F949">
        <v>255</v>
      </c>
      <c r="G949">
        <f>LEN(tblData[[#This Row],[Voornaam]])</f>
        <v>6</v>
      </c>
      <c r="H949" t="str">
        <f>IF(LEFT(tblData[[#This Row],[Voornaam]])="Ö", "O",LEFT(tblData[[#This Row],[Voornaam]]))</f>
        <v>M</v>
      </c>
      <c r="I9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49" t="b">
        <f>COUNTIFS(tblData[JM],tblData[[#This Row],[JM]],tblData[Voornaam],tblData[[#This Row],[Voornaam]],tblData[StijgendJN],"J")=MaxJr-MinJr</f>
        <v>0</v>
      </c>
    </row>
    <row r="950" spans="2:10" x14ac:dyDescent="0.3">
      <c r="B950">
        <v>2019</v>
      </c>
      <c r="C950" t="s">
        <v>1108</v>
      </c>
      <c r="D950" t="s">
        <v>942</v>
      </c>
      <c r="E950">
        <v>133</v>
      </c>
      <c r="F950">
        <v>115</v>
      </c>
      <c r="G950">
        <f>LEN(tblData[[#This Row],[Voornaam]])</f>
        <v>4</v>
      </c>
      <c r="H950" t="str">
        <f>IF(LEFT(tblData[[#This Row],[Voornaam]])="Ö", "O",LEFT(tblData[[#This Row],[Voornaam]]))</f>
        <v>M</v>
      </c>
      <c r="I9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50" t="b">
        <f>COUNTIFS(tblData[JM],tblData[[#This Row],[JM]],tblData[Voornaam],tblData[[#This Row],[Voornaam]],tblData[StijgendJN],"J")=MaxJr-MinJr</f>
        <v>0</v>
      </c>
    </row>
    <row r="951" spans="2:10" x14ac:dyDescent="0.3">
      <c r="B951">
        <v>2019</v>
      </c>
      <c r="C951" t="s">
        <v>1108</v>
      </c>
      <c r="D951" t="s">
        <v>943</v>
      </c>
      <c r="E951">
        <v>35</v>
      </c>
      <c r="F951">
        <v>367</v>
      </c>
      <c r="G951">
        <f>LEN(tblData[[#This Row],[Voornaam]])</f>
        <v>5</v>
      </c>
      <c r="H951" t="str">
        <f>IF(LEFT(tblData[[#This Row],[Voornaam]])="Ö", "O",LEFT(tblData[[#This Row],[Voornaam]]))</f>
        <v>M</v>
      </c>
      <c r="I9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51" t="b">
        <f>COUNTIFS(tblData[JM],tblData[[#This Row],[JM]],tblData[Voornaam],tblData[[#This Row],[Voornaam]],tblData[StijgendJN],"J")=MaxJr-MinJr</f>
        <v>0</v>
      </c>
    </row>
    <row r="952" spans="2:10" x14ac:dyDescent="0.3">
      <c r="B952">
        <v>2019</v>
      </c>
      <c r="C952" t="s">
        <v>1108</v>
      </c>
      <c r="D952" t="s">
        <v>944</v>
      </c>
      <c r="E952">
        <v>53</v>
      </c>
      <c r="F952">
        <v>260</v>
      </c>
      <c r="G952">
        <f>LEN(tblData[[#This Row],[Voornaam]])</f>
        <v>5</v>
      </c>
      <c r="H952" t="str">
        <f>IF(LEFT(tblData[[#This Row],[Voornaam]])="Ö", "O",LEFT(tblData[[#This Row],[Voornaam]]))</f>
        <v>M</v>
      </c>
      <c r="I9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52" t="b">
        <f>COUNTIFS(tblData[JM],tblData[[#This Row],[JM]],tblData[Voornaam],tblData[[#This Row],[Voornaam]],tblData[StijgendJN],"J")=MaxJr-MinJr</f>
        <v>0</v>
      </c>
    </row>
    <row r="953" spans="2:10" x14ac:dyDescent="0.3">
      <c r="B953">
        <v>2019</v>
      </c>
      <c r="C953" t="s">
        <v>1108</v>
      </c>
      <c r="D953" t="s">
        <v>945</v>
      </c>
      <c r="E953">
        <v>36</v>
      </c>
      <c r="F953">
        <v>356</v>
      </c>
      <c r="G953">
        <f>LEN(tblData[[#This Row],[Voornaam]])</f>
        <v>6</v>
      </c>
      <c r="H953" t="str">
        <f>IF(LEFT(tblData[[#This Row],[Voornaam]])="Ö", "O",LEFT(tblData[[#This Row],[Voornaam]]))</f>
        <v>M</v>
      </c>
      <c r="I9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53" t="b">
        <f>COUNTIFS(tblData[JM],tblData[[#This Row],[JM]],tblData[Voornaam],tblData[[#This Row],[Voornaam]],tblData[StijgendJN],"J")=MaxJr-MinJr</f>
        <v>0</v>
      </c>
    </row>
    <row r="954" spans="2:10" x14ac:dyDescent="0.3">
      <c r="B954">
        <v>2019</v>
      </c>
      <c r="C954" t="s">
        <v>1108</v>
      </c>
      <c r="D954" t="s">
        <v>946</v>
      </c>
      <c r="E954">
        <v>50</v>
      </c>
      <c r="F954">
        <v>276</v>
      </c>
      <c r="G954">
        <f>LEN(tblData[[#This Row],[Voornaam]])</f>
        <v>5</v>
      </c>
      <c r="H954" t="str">
        <f>IF(LEFT(tblData[[#This Row],[Voornaam]])="Ö", "O",LEFT(tblData[[#This Row],[Voornaam]]))</f>
        <v>M</v>
      </c>
      <c r="I9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54" t="b">
        <f>COUNTIFS(tblData[JM],tblData[[#This Row],[JM]],tblData[Voornaam],tblData[[#This Row],[Voornaam]],tblData[StijgendJN],"J")=MaxJr-MinJr</f>
        <v>0</v>
      </c>
    </row>
    <row r="955" spans="2:10" x14ac:dyDescent="0.3">
      <c r="B955">
        <v>2019</v>
      </c>
      <c r="C955" t="s">
        <v>1108</v>
      </c>
      <c r="D955" t="s">
        <v>947</v>
      </c>
      <c r="E955">
        <v>30</v>
      </c>
      <c r="F955">
        <v>429</v>
      </c>
      <c r="G955">
        <f>LEN(tblData[[#This Row],[Voornaam]])</f>
        <v>6</v>
      </c>
      <c r="H955" t="str">
        <f>IF(LEFT(tblData[[#This Row],[Voornaam]])="Ö", "O",LEFT(tblData[[#This Row],[Voornaam]]))</f>
        <v>M</v>
      </c>
      <c r="I9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55" t="b">
        <f>COUNTIFS(tblData[JM],tblData[[#This Row],[JM]],tblData[Voornaam],tblData[[#This Row],[Voornaam]],tblData[StijgendJN],"J")=MaxJr-MinJr</f>
        <v>0</v>
      </c>
    </row>
    <row r="956" spans="2:10" x14ac:dyDescent="0.3">
      <c r="B956">
        <v>2019</v>
      </c>
      <c r="C956" t="s">
        <v>1108</v>
      </c>
      <c r="D956" t="s">
        <v>948</v>
      </c>
      <c r="E956">
        <v>45</v>
      </c>
      <c r="F956">
        <v>304</v>
      </c>
      <c r="G956">
        <f>LEN(tblData[[#This Row],[Voornaam]])</f>
        <v>5</v>
      </c>
      <c r="H956" t="str">
        <f>IF(LEFT(tblData[[#This Row],[Voornaam]])="Ö", "O",LEFT(tblData[[#This Row],[Voornaam]]))</f>
        <v>M</v>
      </c>
      <c r="I9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56" t="b">
        <f>COUNTIFS(tblData[JM],tblData[[#This Row],[JM]],tblData[Voornaam],tblData[[#This Row],[Voornaam]],tblData[StijgendJN],"J")=MaxJr-MinJr</f>
        <v>0</v>
      </c>
    </row>
    <row r="957" spans="2:10" x14ac:dyDescent="0.3">
      <c r="B957">
        <v>2019</v>
      </c>
      <c r="C957" t="s">
        <v>1108</v>
      </c>
      <c r="D957" t="s">
        <v>949</v>
      </c>
      <c r="E957">
        <v>31</v>
      </c>
      <c r="F957">
        <v>419</v>
      </c>
      <c r="G957">
        <f>LEN(tblData[[#This Row],[Voornaam]])</f>
        <v>6</v>
      </c>
      <c r="H957" t="str">
        <f>IF(LEFT(tblData[[#This Row],[Voornaam]])="Ö", "O",LEFT(tblData[[#This Row],[Voornaam]]))</f>
        <v>M</v>
      </c>
      <c r="I9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57" t="b">
        <f>COUNTIFS(tblData[JM],tblData[[#This Row],[JM]],tblData[Voornaam],tblData[[#This Row],[Voornaam]],tblData[StijgendJN],"J")=MaxJr-MinJr</f>
        <v>0</v>
      </c>
    </row>
    <row r="958" spans="2:10" x14ac:dyDescent="0.3">
      <c r="B958">
        <v>2019</v>
      </c>
      <c r="C958" t="s">
        <v>1108</v>
      </c>
      <c r="D958" t="s">
        <v>950</v>
      </c>
      <c r="E958">
        <v>26</v>
      </c>
      <c r="F958">
        <v>494</v>
      </c>
      <c r="G958">
        <f>LEN(tblData[[#This Row],[Voornaam]])</f>
        <v>6</v>
      </c>
      <c r="H958" t="str">
        <f>IF(LEFT(tblData[[#This Row],[Voornaam]])="Ö", "O",LEFT(tblData[[#This Row],[Voornaam]]))</f>
        <v>M</v>
      </c>
      <c r="I9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58" t="b">
        <f>COUNTIFS(tblData[JM],tblData[[#This Row],[JM]],tblData[Voornaam],tblData[[#This Row],[Voornaam]],tblData[StijgendJN],"J")=MaxJr-MinJr</f>
        <v>0</v>
      </c>
    </row>
    <row r="959" spans="2:10" x14ac:dyDescent="0.3">
      <c r="B959">
        <v>2019</v>
      </c>
      <c r="C959" t="s">
        <v>1108</v>
      </c>
      <c r="D959" t="s">
        <v>951</v>
      </c>
      <c r="E959">
        <v>31</v>
      </c>
      <c r="F959">
        <v>419</v>
      </c>
      <c r="G959">
        <f>LEN(tblData[[#This Row],[Voornaam]])</f>
        <v>7</v>
      </c>
      <c r="H959" t="str">
        <f>IF(LEFT(tblData[[#This Row],[Voornaam]])="Ö", "O",LEFT(tblData[[#This Row],[Voornaam]]))</f>
        <v>M</v>
      </c>
      <c r="I9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59" t="b">
        <f>COUNTIFS(tblData[JM],tblData[[#This Row],[JM]],tblData[Voornaam],tblData[[#This Row],[Voornaam]],tblData[StijgendJN],"J")=MaxJr-MinJr</f>
        <v>0</v>
      </c>
    </row>
    <row r="960" spans="2:10" x14ac:dyDescent="0.3">
      <c r="B960">
        <v>2019</v>
      </c>
      <c r="C960" t="s">
        <v>1108</v>
      </c>
      <c r="D960" t="s">
        <v>952</v>
      </c>
      <c r="E960">
        <v>32</v>
      </c>
      <c r="F960">
        <v>407</v>
      </c>
      <c r="G960">
        <f>LEN(tblData[[#This Row],[Voornaam]])</f>
        <v>6</v>
      </c>
      <c r="H960" t="str">
        <f>IF(LEFT(tblData[[#This Row],[Voornaam]])="Ö", "O",LEFT(tblData[[#This Row],[Voornaam]]))</f>
        <v>M</v>
      </c>
      <c r="I9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60" t="b">
        <f>COUNTIFS(tblData[JM],tblData[[#This Row],[JM]],tblData[Voornaam],tblData[[#This Row],[Voornaam]],tblData[StijgendJN],"J")=MaxJr-MinJr</f>
        <v>0</v>
      </c>
    </row>
    <row r="961" spans="2:10" x14ac:dyDescent="0.3">
      <c r="B961">
        <v>2019</v>
      </c>
      <c r="C961" t="s">
        <v>1108</v>
      </c>
      <c r="D961" t="s">
        <v>953</v>
      </c>
      <c r="E961">
        <v>195</v>
      </c>
      <c r="F961">
        <v>64</v>
      </c>
      <c r="G961">
        <f>LEN(tblData[[#This Row],[Voornaam]])</f>
        <v>5</v>
      </c>
      <c r="H961" t="str">
        <f>IF(LEFT(tblData[[#This Row],[Voornaam]])="Ö", "O",LEFT(tblData[[#This Row],[Voornaam]]))</f>
        <v>M</v>
      </c>
      <c r="I9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61" t="b">
        <f>COUNTIFS(tblData[JM],tblData[[#This Row],[JM]],tblData[Voornaam],tblData[[#This Row],[Voornaam]],tblData[StijgendJN],"J")=MaxJr-MinJr</f>
        <v>0</v>
      </c>
    </row>
    <row r="962" spans="2:10" x14ac:dyDescent="0.3">
      <c r="B962">
        <v>2019</v>
      </c>
      <c r="C962" t="s">
        <v>1108</v>
      </c>
      <c r="D962" t="s">
        <v>954</v>
      </c>
      <c r="E962">
        <v>64</v>
      </c>
      <c r="F962">
        <v>221</v>
      </c>
      <c r="G962">
        <f>LEN(tblData[[#This Row],[Voornaam]])</f>
        <v>5</v>
      </c>
      <c r="H962" t="str">
        <f>IF(LEFT(tblData[[#This Row],[Voornaam]])="Ö", "O",LEFT(tblData[[#This Row],[Voornaam]]))</f>
        <v>M</v>
      </c>
      <c r="I9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62" t="b">
        <f>COUNTIFS(tblData[JM],tblData[[#This Row],[JM]],tblData[Voornaam],tblData[[#This Row],[Voornaam]],tblData[StijgendJN],"J")=MaxJr-MinJr</f>
        <v>0</v>
      </c>
    </row>
    <row r="963" spans="2:10" x14ac:dyDescent="0.3">
      <c r="B963">
        <v>2019</v>
      </c>
      <c r="C963" t="s">
        <v>1108</v>
      </c>
      <c r="D963" t="s">
        <v>955</v>
      </c>
      <c r="E963">
        <v>83</v>
      </c>
      <c r="F963">
        <v>177</v>
      </c>
      <c r="G963">
        <f>LEN(tblData[[#This Row],[Voornaam]])</f>
        <v>6</v>
      </c>
      <c r="H963" t="str">
        <f>IF(LEFT(tblData[[#This Row],[Voornaam]])="Ö", "O",LEFT(tblData[[#This Row],[Voornaam]]))</f>
        <v>M</v>
      </c>
      <c r="I9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63" t="b">
        <f>COUNTIFS(tblData[JM],tblData[[#This Row],[JM]],tblData[Voornaam],tblData[[#This Row],[Voornaam]],tblData[StijgendJN],"J")=MaxJr-MinJr</f>
        <v>0</v>
      </c>
    </row>
    <row r="964" spans="2:10" x14ac:dyDescent="0.3">
      <c r="B964">
        <v>2019</v>
      </c>
      <c r="C964" t="s">
        <v>1108</v>
      </c>
      <c r="D964" t="s">
        <v>956</v>
      </c>
      <c r="E964">
        <v>76</v>
      </c>
      <c r="F964">
        <v>192</v>
      </c>
      <c r="G964">
        <f>LEN(tblData[[#This Row],[Voornaam]])</f>
        <v>5</v>
      </c>
      <c r="H964" t="str">
        <f>IF(LEFT(tblData[[#This Row],[Voornaam]])="Ö", "O",LEFT(tblData[[#This Row],[Voornaam]]))</f>
        <v>M</v>
      </c>
      <c r="I9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64" t="b">
        <f>COUNTIFS(tblData[JM],tblData[[#This Row],[JM]],tblData[Voornaam],tblData[[#This Row],[Voornaam]],tblData[StijgendJN],"J")=MaxJr-MinJr</f>
        <v>0</v>
      </c>
    </row>
    <row r="965" spans="2:10" x14ac:dyDescent="0.3">
      <c r="B965">
        <v>2019</v>
      </c>
      <c r="C965" t="s">
        <v>1108</v>
      </c>
      <c r="D965" t="s">
        <v>957</v>
      </c>
      <c r="E965">
        <v>40</v>
      </c>
      <c r="F965">
        <v>324</v>
      </c>
      <c r="G965">
        <f>LEN(tblData[[#This Row],[Voornaam]])</f>
        <v>5</v>
      </c>
      <c r="H965" t="str">
        <f>IF(LEFT(tblData[[#This Row],[Voornaam]])="Ö", "O",LEFT(tblData[[#This Row],[Voornaam]]))</f>
        <v>M</v>
      </c>
      <c r="I9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65" t="b">
        <f>COUNTIFS(tblData[JM],tblData[[#This Row],[JM]],tblData[Voornaam],tblData[[#This Row],[Voornaam]],tblData[StijgendJN],"J")=MaxJr-MinJr</f>
        <v>1</v>
      </c>
    </row>
    <row r="966" spans="2:10" x14ac:dyDescent="0.3">
      <c r="B966">
        <v>2019</v>
      </c>
      <c r="C966" t="s">
        <v>1108</v>
      </c>
      <c r="D966" t="s">
        <v>958</v>
      </c>
      <c r="E966">
        <v>313</v>
      </c>
      <c r="F966">
        <v>36</v>
      </c>
      <c r="G966">
        <f>LEN(tblData[[#This Row],[Voornaam]])</f>
        <v>3</v>
      </c>
      <c r="H966" t="str">
        <f>IF(LEFT(tblData[[#This Row],[Voornaam]])="Ö", "O",LEFT(tblData[[#This Row],[Voornaam]]))</f>
        <v>M</v>
      </c>
      <c r="I9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66" t="b">
        <f>COUNTIFS(tblData[JM],tblData[[#This Row],[JM]],tblData[Voornaam],tblData[[#This Row],[Voornaam]],tblData[StijgendJN],"J")=MaxJr-MinJr</f>
        <v>1</v>
      </c>
    </row>
    <row r="967" spans="2:10" x14ac:dyDescent="0.3">
      <c r="B967">
        <v>2019</v>
      </c>
      <c r="C967" t="s">
        <v>1108</v>
      </c>
      <c r="D967" t="s">
        <v>959</v>
      </c>
      <c r="E967">
        <v>28</v>
      </c>
      <c r="F967">
        <v>460</v>
      </c>
      <c r="G967">
        <f>LEN(tblData[[#This Row],[Voornaam]])</f>
        <v>8</v>
      </c>
      <c r="H967" t="str">
        <f>IF(LEFT(tblData[[#This Row],[Voornaam]])="Ö", "O",LEFT(tblData[[#This Row],[Voornaam]]))</f>
        <v>M</v>
      </c>
      <c r="I9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67" t="b">
        <f>COUNTIFS(tblData[JM],tblData[[#This Row],[JM]],tblData[Voornaam],tblData[[#This Row],[Voornaam]],tblData[StijgendJN],"J")=MaxJr-MinJr</f>
        <v>0</v>
      </c>
    </row>
    <row r="968" spans="2:10" x14ac:dyDescent="0.3">
      <c r="B968">
        <v>2019</v>
      </c>
      <c r="C968" t="s">
        <v>1108</v>
      </c>
      <c r="D968" t="s">
        <v>960</v>
      </c>
      <c r="E968">
        <v>39</v>
      </c>
      <c r="F968">
        <v>332</v>
      </c>
      <c r="G968">
        <f>LEN(tblData[[#This Row],[Voornaam]])</f>
        <v>5</v>
      </c>
      <c r="H968" t="str">
        <f>IF(LEFT(tblData[[#This Row],[Voornaam]])="Ö", "O",LEFT(tblData[[#This Row],[Voornaam]]))</f>
        <v>M</v>
      </c>
      <c r="I9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68" t="b">
        <f>COUNTIFS(tblData[JM],tblData[[#This Row],[JM]],tblData[Voornaam],tblData[[#This Row],[Voornaam]],tblData[StijgendJN],"J")=MaxJr-MinJr</f>
        <v>0</v>
      </c>
    </row>
    <row r="969" spans="2:10" x14ac:dyDescent="0.3">
      <c r="B969">
        <v>2019</v>
      </c>
      <c r="C969" t="s">
        <v>1108</v>
      </c>
      <c r="D969" t="s">
        <v>961</v>
      </c>
      <c r="E969">
        <v>671</v>
      </c>
      <c r="F969">
        <v>2</v>
      </c>
      <c r="G969">
        <f>LEN(tblData[[#This Row],[Voornaam]])</f>
        <v>4</v>
      </c>
      <c r="H969" t="str">
        <f>IF(LEFT(tblData[[#This Row],[Voornaam]])="Ö", "O",LEFT(tblData[[#This Row],[Voornaam]]))</f>
        <v>M</v>
      </c>
      <c r="I9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69" t="b">
        <f>COUNTIFS(tblData[JM],tblData[[#This Row],[JM]],tblData[Voornaam],tblData[[#This Row],[Voornaam]],tblData[StijgendJN],"J")=MaxJr-MinJr</f>
        <v>0</v>
      </c>
    </row>
    <row r="970" spans="2:10" x14ac:dyDescent="0.3">
      <c r="B970">
        <v>2019</v>
      </c>
      <c r="C970" t="s">
        <v>1108</v>
      </c>
      <c r="D970" t="s">
        <v>962</v>
      </c>
      <c r="E970">
        <v>27</v>
      </c>
      <c r="F970">
        <v>476</v>
      </c>
      <c r="G970">
        <f>LEN(tblData[[#This Row],[Voornaam]])</f>
        <v>6</v>
      </c>
      <c r="H970" t="str">
        <f>IF(LEFT(tblData[[#This Row],[Voornaam]])="Ö", "O",LEFT(tblData[[#This Row],[Voornaam]]))</f>
        <v>M</v>
      </c>
      <c r="I9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70" t="b">
        <f>COUNTIFS(tblData[JM],tblData[[#This Row],[JM]],tblData[Voornaam],tblData[[#This Row],[Voornaam]],tblData[StijgendJN],"J")=MaxJr-MinJr</f>
        <v>0</v>
      </c>
    </row>
    <row r="971" spans="2:10" x14ac:dyDescent="0.3">
      <c r="B971">
        <v>2019</v>
      </c>
      <c r="C971" t="s">
        <v>1108</v>
      </c>
      <c r="D971" t="s">
        <v>963</v>
      </c>
      <c r="E971">
        <v>51</v>
      </c>
      <c r="F971">
        <v>272</v>
      </c>
      <c r="G971">
        <f>LEN(tblData[[#This Row],[Voornaam]])</f>
        <v>6</v>
      </c>
      <c r="H971" t="str">
        <f>IF(LEFT(tblData[[#This Row],[Voornaam]])="Ö", "O",LEFT(tblData[[#This Row],[Voornaam]]))</f>
        <v>M</v>
      </c>
      <c r="I9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71" t="b">
        <f>COUNTIFS(tblData[JM],tblData[[#This Row],[JM]],tblData[Voornaam],tblData[[#This Row],[Voornaam]],tblData[StijgendJN],"J")=MaxJr-MinJr</f>
        <v>0</v>
      </c>
    </row>
    <row r="972" spans="2:10" x14ac:dyDescent="0.3">
      <c r="B972">
        <v>2019</v>
      </c>
      <c r="C972" t="s">
        <v>1108</v>
      </c>
      <c r="D972" t="s">
        <v>964</v>
      </c>
      <c r="E972">
        <v>47</v>
      </c>
      <c r="F972">
        <v>294</v>
      </c>
      <c r="G972">
        <f>LEN(tblData[[#This Row],[Voornaam]])</f>
        <v>5</v>
      </c>
      <c r="H972" t="str">
        <f>IF(LEFT(tblData[[#This Row],[Voornaam]])="Ö", "O",LEFT(tblData[[#This Row],[Voornaam]]))</f>
        <v>M</v>
      </c>
      <c r="I9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72" t="b">
        <f>COUNTIFS(tblData[JM],tblData[[#This Row],[JM]],tblData[Voornaam],tblData[[#This Row],[Voornaam]],tblData[StijgendJN],"J")=MaxJr-MinJr</f>
        <v>0</v>
      </c>
    </row>
    <row r="973" spans="2:10" x14ac:dyDescent="0.3">
      <c r="B973">
        <v>2019</v>
      </c>
      <c r="C973" t="s">
        <v>1108</v>
      </c>
      <c r="D973" t="s">
        <v>965</v>
      </c>
      <c r="E973">
        <v>28</v>
      </c>
      <c r="F973">
        <v>460</v>
      </c>
      <c r="G973">
        <f>LEN(tblData[[#This Row],[Voornaam]])</f>
        <v>5</v>
      </c>
      <c r="H973" t="str">
        <f>IF(LEFT(tblData[[#This Row],[Voornaam]])="Ö", "O",LEFT(tblData[[#This Row],[Voornaam]]))</f>
        <v>M</v>
      </c>
      <c r="I9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73" t="b">
        <f>COUNTIFS(tblData[JM],tblData[[#This Row],[JM]],tblData[Voornaam],tblData[[#This Row],[Voornaam]],tblData[StijgendJN],"J")=MaxJr-MinJr</f>
        <v>0</v>
      </c>
    </row>
    <row r="974" spans="2:10" x14ac:dyDescent="0.3">
      <c r="B974">
        <v>2019</v>
      </c>
      <c r="C974" t="s">
        <v>1108</v>
      </c>
      <c r="D974" t="s">
        <v>966</v>
      </c>
      <c r="E974">
        <v>419</v>
      </c>
      <c r="F974">
        <v>20</v>
      </c>
      <c r="G974">
        <f>LEN(tblData[[#This Row],[Voornaam]])</f>
        <v>5</v>
      </c>
      <c r="H974" t="str">
        <f>IF(LEFT(tblData[[#This Row],[Voornaam]])="Ö", "O",LEFT(tblData[[#This Row],[Voornaam]]))</f>
        <v>M</v>
      </c>
      <c r="I9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74" t="b">
        <f>COUNTIFS(tblData[JM],tblData[[#This Row],[JM]],tblData[Voornaam],tblData[[#This Row],[Voornaam]],tblData[StijgendJN],"J")=MaxJr-MinJr</f>
        <v>0</v>
      </c>
    </row>
    <row r="975" spans="2:10" x14ac:dyDescent="0.3">
      <c r="B975">
        <v>2019</v>
      </c>
      <c r="C975" t="s">
        <v>1108</v>
      </c>
      <c r="D975" t="s">
        <v>967</v>
      </c>
      <c r="E975">
        <v>61</v>
      </c>
      <c r="F975">
        <v>228</v>
      </c>
      <c r="G975">
        <f>LEN(tblData[[#This Row],[Voornaam]])</f>
        <v>4</v>
      </c>
      <c r="H975" t="str">
        <f>IF(LEFT(tblData[[#This Row],[Voornaam]])="Ö", "O",LEFT(tblData[[#This Row],[Voornaam]]))</f>
        <v>M</v>
      </c>
      <c r="I9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75" t="b">
        <f>COUNTIFS(tblData[JM],tblData[[#This Row],[JM]],tblData[Voornaam],tblData[[#This Row],[Voornaam]],tblData[StijgendJN],"J")=MaxJr-MinJr</f>
        <v>0</v>
      </c>
    </row>
    <row r="976" spans="2:10" x14ac:dyDescent="0.3">
      <c r="B976">
        <v>2019</v>
      </c>
      <c r="C976" t="s">
        <v>1108</v>
      </c>
      <c r="D976" t="s">
        <v>968</v>
      </c>
      <c r="E976">
        <v>99</v>
      </c>
      <c r="F976">
        <v>148</v>
      </c>
      <c r="G976">
        <f>LEN(tblData[[#This Row],[Voornaam]])</f>
        <v>4</v>
      </c>
      <c r="H976" t="str">
        <f>IF(LEFT(tblData[[#This Row],[Voornaam]])="Ö", "O",LEFT(tblData[[#This Row],[Voornaam]]))</f>
        <v>M</v>
      </c>
      <c r="I9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76" t="b">
        <f>COUNTIFS(tblData[JM],tblData[[#This Row],[JM]],tblData[Voornaam],tblData[[#This Row],[Voornaam]],tblData[StijgendJN],"J")=MaxJr-MinJr</f>
        <v>0</v>
      </c>
    </row>
    <row r="977" spans="2:10" x14ac:dyDescent="0.3">
      <c r="B977">
        <v>2019</v>
      </c>
      <c r="C977" t="s">
        <v>1108</v>
      </c>
      <c r="D977" t="s">
        <v>969</v>
      </c>
      <c r="E977">
        <v>35</v>
      </c>
      <c r="F977">
        <v>367</v>
      </c>
      <c r="G977">
        <f>LEN(tblData[[#This Row],[Voornaam]])</f>
        <v>5</v>
      </c>
      <c r="H977" t="str">
        <f>IF(LEFT(tblData[[#This Row],[Voornaam]])="Ö", "O",LEFT(tblData[[#This Row],[Voornaam]]))</f>
        <v>M</v>
      </c>
      <c r="I9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77" t="b">
        <f>COUNTIFS(tblData[JM],tblData[[#This Row],[JM]],tblData[Voornaam],tblData[[#This Row],[Voornaam]],tblData[StijgendJN],"J")=MaxJr-MinJr</f>
        <v>0</v>
      </c>
    </row>
    <row r="978" spans="2:10" x14ac:dyDescent="0.3">
      <c r="B978">
        <v>2019</v>
      </c>
      <c r="C978" t="s">
        <v>1108</v>
      </c>
      <c r="D978" t="s">
        <v>970</v>
      </c>
      <c r="E978">
        <v>39</v>
      </c>
      <c r="F978">
        <v>332</v>
      </c>
      <c r="G978">
        <f>LEN(tblData[[#This Row],[Voornaam]])</f>
        <v>5</v>
      </c>
      <c r="H978" t="str">
        <f>IF(LEFT(tblData[[#This Row],[Voornaam]])="Ö", "O",LEFT(tblData[[#This Row],[Voornaam]]))</f>
        <v>M</v>
      </c>
      <c r="I9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78" t="b">
        <f>COUNTIFS(tblData[JM],tblData[[#This Row],[JM]],tblData[Voornaam],tblData[[#This Row],[Voornaam]],tblData[StijgendJN],"J")=MaxJr-MinJr</f>
        <v>0</v>
      </c>
    </row>
    <row r="979" spans="2:10" x14ac:dyDescent="0.3">
      <c r="B979">
        <v>2019</v>
      </c>
      <c r="C979" t="s">
        <v>1108</v>
      </c>
      <c r="D979" t="s">
        <v>971</v>
      </c>
      <c r="E979">
        <v>118</v>
      </c>
      <c r="F979">
        <v>126</v>
      </c>
      <c r="G979">
        <f>LEN(tblData[[#This Row],[Voornaam]])</f>
        <v>6</v>
      </c>
      <c r="H979" t="str">
        <f>IF(LEFT(tblData[[#This Row],[Voornaam]])="Ö", "O",LEFT(tblData[[#This Row],[Voornaam]]))</f>
        <v>M</v>
      </c>
      <c r="I9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79" t="b">
        <f>COUNTIFS(tblData[JM],tblData[[#This Row],[JM]],tblData[Voornaam],tblData[[#This Row],[Voornaam]],tblData[StijgendJN],"J")=MaxJr-MinJr</f>
        <v>0</v>
      </c>
    </row>
    <row r="980" spans="2:10" x14ac:dyDescent="0.3">
      <c r="B980">
        <v>2019</v>
      </c>
      <c r="C980" t="s">
        <v>1108</v>
      </c>
      <c r="D980" t="s">
        <v>972</v>
      </c>
      <c r="E980">
        <v>38</v>
      </c>
      <c r="F980">
        <v>340</v>
      </c>
      <c r="G980">
        <f>LEN(tblData[[#This Row],[Voornaam]])</f>
        <v>4</v>
      </c>
      <c r="H980" t="str">
        <f>IF(LEFT(tblData[[#This Row],[Voornaam]])="Ö", "O",LEFT(tblData[[#This Row],[Voornaam]]))</f>
        <v>M</v>
      </c>
      <c r="I9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80" t="b">
        <f>COUNTIFS(tblData[JM],tblData[[#This Row],[JM]],tblData[Voornaam],tblData[[#This Row],[Voornaam]],tblData[StijgendJN],"J")=MaxJr-MinJr</f>
        <v>0</v>
      </c>
    </row>
    <row r="981" spans="2:10" x14ac:dyDescent="0.3">
      <c r="B981">
        <v>2019</v>
      </c>
      <c r="C981" t="s">
        <v>1108</v>
      </c>
      <c r="D981" t="s">
        <v>973</v>
      </c>
      <c r="E981">
        <v>25</v>
      </c>
      <c r="F981">
        <v>510</v>
      </c>
      <c r="G981">
        <f>LEN(tblData[[#This Row],[Voornaam]])</f>
        <v>4</v>
      </c>
      <c r="H981" t="str">
        <f>IF(LEFT(tblData[[#This Row],[Voornaam]])="Ö", "O",LEFT(tblData[[#This Row],[Voornaam]]))</f>
        <v>M</v>
      </c>
      <c r="I9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81" t="b">
        <f>COUNTIFS(tblData[JM],tblData[[#This Row],[JM]],tblData[Voornaam],tblData[[#This Row],[Voornaam]],tblData[StijgendJN],"J")=MaxJr-MinJr</f>
        <v>0</v>
      </c>
    </row>
    <row r="982" spans="2:10" x14ac:dyDescent="0.3">
      <c r="B982">
        <v>2019</v>
      </c>
      <c r="C982" t="s">
        <v>1108</v>
      </c>
      <c r="D982" t="s">
        <v>974</v>
      </c>
      <c r="E982">
        <v>71</v>
      </c>
      <c r="F982">
        <v>202</v>
      </c>
      <c r="G982">
        <f>LEN(tblData[[#This Row],[Voornaam]])</f>
        <v>6</v>
      </c>
      <c r="H982" t="str">
        <f>IF(LEFT(tblData[[#This Row],[Voornaam]])="Ö", "O",LEFT(tblData[[#This Row],[Voornaam]]))</f>
        <v>M</v>
      </c>
      <c r="I9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82" t="b">
        <f>COUNTIFS(tblData[JM],tblData[[#This Row],[JM]],tblData[Voornaam],tblData[[#This Row],[Voornaam]],tblData[StijgendJN],"J")=MaxJr-MinJr</f>
        <v>0</v>
      </c>
    </row>
    <row r="983" spans="2:10" x14ac:dyDescent="0.3">
      <c r="B983">
        <v>2019</v>
      </c>
      <c r="C983" t="s">
        <v>1108</v>
      </c>
      <c r="D983" t="s">
        <v>975</v>
      </c>
      <c r="E983">
        <v>41</v>
      </c>
      <c r="F983">
        <v>322</v>
      </c>
      <c r="G983">
        <f>LEN(tblData[[#This Row],[Voornaam]])</f>
        <v>5</v>
      </c>
      <c r="H983" t="str">
        <f>IF(LEFT(tblData[[#This Row],[Voornaam]])="Ö", "O",LEFT(tblData[[#This Row],[Voornaam]]))</f>
        <v>N</v>
      </c>
      <c r="I9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83" t="b">
        <f>COUNTIFS(tblData[JM],tblData[[#This Row],[JM]],tblData[Voornaam],tblData[[#This Row],[Voornaam]],tblData[StijgendJN],"J")=MaxJr-MinJr</f>
        <v>0</v>
      </c>
    </row>
    <row r="984" spans="2:10" x14ac:dyDescent="0.3">
      <c r="B984">
        <v>2019</v>
      </c>
      <c r="C984" t="s">
        <v>1108</v>
      </c>
      <c r="D984" t="s">
        <v>976</v>
      </c>
      <c r="E984">
        <v>30</v>
      </c>
      <c r="F984">
        <v>429</v>
      </c>
      <c r="G984">
        <f>LEN(tblData[[#This Row],[Voornaam]])</f>
        <v>6</v>
      </c>
      <c r="H984" t="str">
        <f>IF(LEFT(tblData[[#This Row],[Voornaam]])="Ö", "O",LEFT(tblData[[#This Row],[Voornaam]]))</f>
        <v>N</v>
      </c>
      <c r="I9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84" t="b">
        <f>COUNTIFS(tblData[JM],tblData[[#This Row],[JM]],tblData[Voornaam],tblData[[#This Row],[Voornaam]],tblData[StijgendJN],"J")=MaxJr-MinJr</f>
        <v>0</v>
      </c>
    </row>
    <row r="985" spans="2:10" x14ac:dyDescent="0.3">
      <c r="B985">
        <v>2019</v>
      </c>
      <c r="C985" t="s">
        <v>1108</v>
      </c>
      <c r="D985" t="s">
        <v>977</v>
      </c>
      <c r="E985">
        <v>179</v>
      </c>
      <c r="F985">
        <v>71</v>
      </c>
      <c r="G985">
        <f>LEN(tblData[[#This Row],[Voornaam]])</f>
        <v>5</v>
      </c>
      <c r="H985" t="str">
        <f>IF(LEFT(tblData[[#This Row],[Voornaam]])="Ö", "O",LEFT(tblData[[#This Row],[Voornaam]]))</f>
        <v>N</v>
      </c>
      <c r="I9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85" t="b">
        <f>COUNTIFS(tblData[JM],tblData[[#This Row],[JM]],tblData[Voornaam],tblData[[#This Row],[Voornaam]],tblData[StijgendJN],"J")=MaxJr-MinJr</f>
        <v>0</v>
      </c>
    </row>
    <row r="986" spans="2:10" x14ac:dyDescent="0.3">
      <c r="B986">
        <v>2019</v>
      </c>
      <c r="C986" t="s">
        <v>1108</v>
      </c>
      <c r="D986" t="s">
        <v>978</v>
      </c>
      <c r="E986">
        <v>49</v>
      </c>
      <c r="F986">
        <v>281</v>
      </c>
      <c r="G986">
        <f>LEN(tblData[[#This Row],[Voornaam]])</f>
        <v>7</v>
      </c>
      <c r="H986" t="str">
        <f>IF(LEFT(tblData[[#This Row],[Voornaam]])="Ö", "O",LEFT(tblData[[#This Row],[Voornaam]]))</f>
        <v>N</v>
      </c>
      <c r="I9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86" t="b">
        <f>COUNTIFS(tblData[JM],tblData[[#This Row],[JM]],tblData[Voornaam],tblData[[#This Row],[Voornaam]],tblData[StijgendJN],"J")=MaxJr-MinJr</f>
        <v>0</v>
      </c>
    </row>
    <row r="987" spans="2:10" x14ac:dyDescent="0.3">
      <c r="B987">
        <v>2019</v>
      </c>
      <c r="C987" t="s">
        <v>1108</v>
      </c>
      <c r="D987" t="s">
        <v>979</v>
      </c>
      <c r="E987">
        <v>25</v>
      </c>
      <c r="F987">
        <v>510</v>
      </c>
      <c r="G987">
        <f>LEN(tblData[[#This Row],[Voornaam]])</f>
        <v>4</v>
      </c>
      <c r="H987" t="str">
        <f>IF(LEFT(tblData[[#This Row],[Voornaam]])="Ö", "O",LEFT(tblData[[#This Row],[Voornaam]]))</f>
        <v>N</v>
      </c>
      <c r="I9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87" t="b">
        <f>COUNTIFS(tblData[JM],tblData[[#This Row],[JM]],tblData[Voornaam],tblData[[#This Row],[Voornaam]],tblData[StijgendJN],"J")=MaxJr-MinJr</f>
        <v>0</v>
      </c>
    </row>
    <row r="988" spans="2:10" x14ac:dyDescent="0.3">
      <c r="B988">
        <v>2019</v>
      </c>
      <c r="C988" t="s">
        <v>1108</v>
      </c>
      <c r="D988" t="s">
        <v>980</v>
      </c>
      <c r="E988">
        <v>32</v>
      </c>
      <c r="F988">
        <v>407</v>
      </c>
      <c r="G988">
        <f>LEN(tblData[[#This Row],[Voornaam]])</f>
        <v>4</v>
      </c>
      <c r="H988" t="str">
        <f>IF(LEFT(tblData[[#This Row],[Voornaam]])="Ö", "O",LEFT(tblData[[#This Row],[Voornaam]]))</f>
        <v>N</v>
      </c>
      <c r="I9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88" t="b">
        <f>COUNTIFS(tblData[JM],tblData[[#This Row],[JM]],tblData[Voornaam],tblData[[#This Row],[Voornaam]],tblData[StijgendJN],"J")=MaxJr-MinJr</f>
        <v>0</v>
      </c>
    </row>
    <row r="989" spans="2:10" x14ac:dyDescent="0.3">
      <c r="B989">
        <v>2019</v>
      </c>
      <c r="C989" t="s">
        <v>1108</v>
      </c>
      <c r="D989" t="s">
        <v>981</v>
      </c>
      <c r="E989">
        <v>76</v>
      </c>
      <c r="F989">
        <v>192</v>
      </c>
      <c r="G989">
        <f>LEN(tblData[[#This Row],[Voornaam]])</f>
        <v>5</v>
      </c>
      <c r="H989" t="str">
        <f>IF(LEFT(tblData[[#This Row],[Voornaam]])="Ö", "O",LEFT(tblData[[#This Row],[Voornaam]]))</f>
        <v>N</v>
      </c>
      <c r="I9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89" t="b">
        <f>COUNTIFS(tblData[JM],tblData[[#This Row],[JM]],tblData[Voornaam],tblData[[#This Row],[Voornaam]],tblData[StijgendJN],"J")=MaxJr-MinJr</f>
        <v>0</v>
      </c>
    </row>
    <row r="990" spans="2:10" x14ac:dyDescent="0.3">
      <c r="B990">
        <v>2019</v>
      </c>
      <c r="C990" t="s">
        <v>1108</v>
      </c>
      <c r="D990" t="s">
        <v>982</v>
      </c>
      <c r="E990">
        <v>69</v>
      </c>
      <c r="F990">
        <v>205</v>
      </c>
      <c r="G990">
        <f>LEN(tblData[[#This Row],[Voornaam]])</f>
        <v>6</v>
      </c>
      <c r="H990" t="str">
        <f>IF(LEFT(tblData[[#This Row],[Voornaam]])="Ö", "O",LEFT(tblData[[#This Row],[Voornaam]]))</f>
        <v>N</v>
      </c>
      <c r="I9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90" t="b">
        <f>COUNTIFS(tblData[JM],tblData[[#This Row],[JM]],tblData[Voornaam],tblData[[#This Row],[Voornaam]],tblData[StijgendJN],"J")=MaxJr-MinJr</f>
        <v>0</v>
      </c>
    </row>
    <row r="991" spans="2:10" x14ac:dyDescent="0.3">
      <c r="B991">
        <v>2019</v>
      </c>
      <c r="C991" t="s">
        <v>1108</v>
      </c>
      <c r="D991" t="s">
        <v>983</v>
      </c>
      <c r="E991">
        <v>38</v>
      </c>
      <c r="F991">
        <v>340</v>
      </c>
      <c r="G991">
        <f>LEN(tblData[[#This Row],[Voornaam]])</f>
        <v>4</v>
      </c>
      <c r="H991" t="str">
        <f>IF(LEFT(tblData[[#This Row],[Voornaam]])="Ö", "O",LEFT(tblData[[#This Row],[Voornaam]]))</f>
        <v>N</v>
      </c>
      <c r="I9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91" t="b">
        <f>COUNTIFS(tblData[JM],tblData[[#This Row],[JM]],tblData[Voornaam],tblData[[#This Row],[Voornaam]],tblData[StijgendJN],"J")=MaxJr-MinJr</f>
        <v>0</v>
      </c>
    </row>
    <row r="992" spans="2:10" x14ac:dyDescent="0.3">
      <c r="B992">
        <v>2019</v>
      </c>
      <c r="C992" t="s">
        <v>1108</v>
      </c>
      <c r="D992" t="s">
        <v>984</v>
      </c>
      <c r="E992">
        <v>116</v>
      </c>
      <c r="F992">
        <v>130</v>
      </c>
      <c r="G992">
        <f>LEN(tblData[[#This Row],[Voornaam]])</f>
        <v>5</v>
      </c>
      <c r="H992" t="str">
        <f>IF(LEFT(tblData[[#This Row],[Voornaam]])="Ö", "O",LEFT(tblData[[#This Row],[Voornaam]]))</f>
        <v>N</v>
      </c>
      <c r="I9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92" t="b">
        <f>COUNTIFS(tblData[JM],tblData[[#This Row],[JM]],tblData[Voornaam],tblData[[#This Row],[Voornaam]],tblData[StijgendJN],"J")=MaxJr-MinJr</f>
        <v>0</v>
      </c>
    </row>
    <row r="993" spans="2:10" x14ac:dyDescent="0.3">
      <c r="B993">
        <v>2019</v>
      </c>
      <c r="C993" t="s">
        <v>1108</v>
      </c>
      <c r="D993" t="s">
        <v>985</v>
      </c>
      <c r="E993">
        <v>35</v>
      </c>
      <c r="F993">
        <v>367</v>
      </c>
      <c r="G993">
        <f>LEN(tblData[[#This Row],[Voornaam]])</f>
        <v>6</v>
      </c>
      <c r="H993" t="str">
        <f>IF(LEFT(tblData[[#This Row],[Voornaam]])="Ö", "O",LEFT(tblData[[#This Row],[Voornaam]]))</f>
        <v>N</v>
      </c>
      <c r="I9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93" t="b">
        <f>COUNTIFS(tblData[JM],tblData[[#This Row],[JM]],tblData[Voornaam],tblData[[#This Row],[Voornaam]],tblData[StijgendJN],"J")=MaxJr-MinJr</f>
        <v>0</v>
      </c>
    </row>
    <row r="994" spans="2:10" x14ac:dyDescent="0.3">
      <c r="B994">
        <v>2019</v>
      </c>
      <c r="C994" t="s">
        <v>1108</v>
      </c>
      <c r="D994" t="s">
        <v>986</v>
      </c>
      <c r="E994">
        <v>48</v>
      </c>
      <c r="F994">
        <v>287</v>
      </c>
      <c r="G994">
        <f>LEN(tblData[[#This Row],[Voornaam]])</f>
        <v>4</v>
      </c>
      <c r="H994" t="str">
        <f>IF(LEFT(tblData[[#This Row],[Voornaam]])="Ö", "O",LEFT(tblData[[#This Row],[Voornaam]]))</f>
        <v>N</v>
      </c>
      <c r="I9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94" t="b">
        <f>COUNTIFS(tblData[JM],tblData[[#This Row],[JM]],tblData[Voornaam],tblData[[#This Row],[Voornaam]],tblData[StijgendJN],"J")=MaxJr-MinJr</f>
        <v>0</v>
      </c>
    </row>
    <row r="995" spans="2:10" x14ac:dyDescent="0.3">
      <c r="B995">
        <v>2019</v>
      </c>
      <c r="C995" t="s">
        <v>1108</v>
      </c>
      <c r="D995" t="s">
        <v>987</v>
      </c>
      <c r="E995">
        <v>385</v>
      </c>
      <c r="F995">
        <v>22</v>
      </c>
      <c r="G995">
        <f>LEN(tblData[[#This Row],[Voornaam]])</f>
        <v>4</v>
      </c>
      <c r="H995" t="str">
        <f>IF(LEFT(tblData[[#This Row],[Voornaam]])="Ö", "O",LEFT(tblData[[#This Row],[Voornaam]]))</f>
        <v>N</v>
      </c>
      <c r="I9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95" t="b">
        <f>COUNTIFS(tblData[JM],tblData[[#This Row],[JM]],tblData[Voornaam],tblData[[#This Row],[Voornaam]],tblData[StijgendJN],"J")=MaxJr-MinJr</f>
        <v>0</v>
      </c>
    </row>
    <row r="996" spans="2:10" x14ac:dyDescent="0.3">
      <c r="B996">
        <v>2019</v>
      </c>
      <c r="C996" t="s">
        <v>1108</v>
      </c>
      <c r="D996" t="s">
        <v>988</v>
      </c>
      <c r="E996">
        <v>115</v>
      </c>
      <c r="F996">
        <v>133</v>
      </c>
      <c r="G996">
        <f>LEN(tblData[[#This Row],[Voornaam]])</f>
        <v>4</v>
      </c>
      <c r="H996" t="str">
        <f>IF(LEFT(tblData[[#This Row],[Voornaam]])="Ö", "O",LEFT(tblData[[#This Row],[Voornaam]]))</f>
        <v>N</v>
      </c>
      <c r="I9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996" t="b">
        <f>COUNTIFS(tblData[JM],tblData[[#This Row],[JM]],tblData[Voornaam],tblData[[#This Row],[Voornaam]],tblData[StijgendJN],"J")=MaxJr-MinJr</f>
        <v>0</v>
      </c>
    </row>
    <row r="997" spans="2:10" x14ac:dyDescent="0.3">
      <c r="B997">
        <v>2019</v>
      </c>
      <c r="C997" t="s">
        <v>1108</v>
      </c>
      <c r="D997" t="s">
        <v>989</v>
      </c>
      <c r="E997">
        <v>32</v>
      </c>
      <c r="F997">
        <v>407</v>
      </c>
      <c r="G997">
        <f>LEN(tblData[[#This Row],[Voornaam]])</f>
        <v>6</v>
      </c>
      <c r="H997" t="str">
        <f>IF(LEFT(tblData[[#This Row],[Voornaam]])="Ö", "O",LEFT(tblData[[#This Row],[Voornaam]]))</f>
        <v>N</v>
      </c>
      <c r="I9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97" t="b">
        <f>COUNTIFS(tblData[JM],tblData[[#This Row],[JM]],tblData[Voornaam],tblData[[#This Row],[Voornaam]],tblData[StijgendJN],"J")=MaxJr-MinJr</f>
        <v>0</v>
      </c>
    </row>
    <row r="998" spans="2:10" x14ac:dyDescent="0.3">
      <c r="B998">
        <v>2019</v>
      </c>
      <c r="C998" t="s">
        <v>1108</v>
      </c>
      <c r="D998" t="s">
        <v>990</v>
      </c>
      <c r="E998">
        <v>52</v>
      </c>
      <c r="F998">
        <v>267</v>
      </c>
      <c r="G998">
        <f>LEN(tblData[[#This Row],[Voornaam]])</f>
        <v>4</v>
      </c>
      <c r="H998" t="str">
        <f>IF(LEFT(tblData[[#This Row],[Voornaam]])="Ö", "O",LEFT(tblData[[#This Row],[Voornaam]]))</f>
        <v>N</v>
      </c>
      <c r="I9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98" t="b">
        <f>COUNTIFS(tblData[JM],tblData[[#This Row],[JM]],tblData[Voornaam],tblData[[#This Row],[Voornaam]],tblData[StijgendJN],"J")=MaxJr-MinJr</f>
        <v>0</v>
      </c>
    </row>
    <row r="999" spans="2:10" x14ac:dyDescent="0.3">
      <c r="B999">
        <v>2019</v>
      </c>
      <c r="C999" t="s">
        <v>1108</v>
      </c>
      <c r="D999" t="s">
        <v>991</v>
      </c>
      <c r="E999">
        <v>293</v>
      </c>
      <c r="F999">
        <v>39</v>
      </c>
      <c r="G999">
        <f>LEN(tblData[[#This Row],[Voornaam]])</f>
        <v>3</v>
      </c>
      <c r="H999" t="str">
        <f>IF(LEFT(tblData[[#This Row],[Voornaam]])="Ö", "O",LEFT(tblData[[#This Row],[Voornaam]]))</f>
        <v>N</v>
      </c>
      <c r="I9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999" t="b">
        <f>COUNTIFS(tblData[JM],tblData[[#This Row],[JM]],tblData[Voornaam],tblData[[#This Row],[Voornaam]],tblData[StijgendJN],"J")=MaxJr-MinJr</f>
        <v>0</v>
      </c>
    </row>
    <row r="1000" spans="2:10" x14ac:dyDescent="0.3">
      <c r="B1000">
        <v>2019</v>
      </c>
      <c r="C1000" t="s">
        <v>1108</v>
      </c>
      <c r="D1000" t="s">
        <v>992</v>
      </c>
      <c r="E1000">
        <v>143</v>
      </c>
      <c r="F1000">
        <v>103</v>
      </c>
      <c r="G1000">
        <f>LEN(tblData[[#This Row],[Voornaam]])</f>
        <v>4</v>
      </c>
      <c r="H1000" t="str">
        <f>IF(LEFT(tblData[[#This Row],[Voornaam]])="Ö", "O",LEFT(tblData[[#This Row],[Voornaam]]))</f>
        <v>N</v>
      </c>
      <c r="I10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00" t="b">
        <f>COUNTIFS(tblData[JM],tblData[[#This Row],[JM]],tblData[Voornaam],tblData[[#This Row],[Voornaam]],tblData[StijgendJN],"J")=MaxJr-MinJr</f>
        <v>1</v>
      </c>
    </row>
    <row r="1001" spans="2:10" x14ac:dyDescent="0.3">
      <c r="B1001">
        <v>2019</v>
      </c>
      <c r="C1001" t="s">
        <v>1108</v>
      </c>
      <c r="D1001" t="s">
        <v>993</v>
      </c>
      <c r="E1001">
        <v>29</v>
      </c>
      <c r="F1001">
        <v>446</v>
      </c>
      <c r="G1001">
        <f>LEN(tblData[[#This Row],[Voornaam]])</f>
        <v>4</v>
      </c>
      <c r="H1001" t="str">
        <f>IF(LEFT(tblData[[#This Row],[Voornaam]])="Ö", "O",LEFT(tblData[[#This Row],[Voornaam]]))</f>
        <v>N</v>
      </c>
      <c r="I10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01" t="b">
        <f>COUNTIFS(tblData[JM],tblData[[#This Row],[JM]],tblData[Voornaam],tblData[[#This Row],[Voornaam]],tblData[StijgendJN],"J")=MaxJr-MinJr</f>
        <v>0</v>
      </c>
    </row>
    <row r="1002" spans="2:10" x14ac:dyDescent="0.3">
      <c r="B1002">
        <v>2019</v>
      </c>
      <c r="C1002" t="s">
        <v>1108</v>
      </c>
      <c r="D1002" t="s">
        <v>994</v>
      </c>
      <c r="E1002">
        <v>483</v>
      </c>
      <c r="F1002">
        <v>16</v>
      </c>
      <c r="G1002">
        <f>LEN(tblData[[#This Row],[Voornaam]])</f>
        <v>4</v>
      </c>
      <c r="H1002" t="str">
        <f>IF(LEFT(tblData[[#This Row],[Voornaam]])="Ö", "O",LEFT(tblData[[#This Row],[Voornaam]]))</f>
        <v>N</v>
      </c>
      <c r="I10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02" t="b">
        <f>COUNTIFS(tblData[JM],tblData[[#This Row],[JM]],tblData[Voornaam],tblData[[#This Row],[Voornaam]],tblData[StijgendJN],"J")=MaxJr-MinJr</f>
        <v>0</v>
      </c>
    </row>
    <row r="1003" spans="2:10" x14ac:dyDescent="0.3">
      <c r="B1003">
        <v>2019</v>
      </c>
      <c r="C1003" t="s">
        <v>1108</v>
      </c>
      <c r="D1003" t="s">
        <v>995</v>
      </c>
      <c r="E1003">
        <v>87</v>
      </c>
      <c r="F1003">
        <v>169</v>
      </c>
      <c r="G1003">
        <f>LEN(tblData[[#This Row],[Voornaam]])</f>
        <v>7</v>
      </c>
      <c r="H1003" t="str">
        <f>IF(LEFT(tblData[[#This Row],[Voornaam]])="Ö", "O",LEFT(tblData[[#This Row],[Voornaam]]))</f>
        <v>N</v>
      </c>
      <c r="I10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03" t="b">
        <f>COUNTIFS(tblData[JM],tblData[[#This Row],[JM]],tblData[Voornaam],tblData[[#This Row],[Voornaam]],tblData[StijgendJN],"J")=MaxJr-MinJr</f>
        <v>0</v>
      </c>
    </row>
    <row r="1004" spans="2:10" x14ac:dyDescent="0.3">
      <c r="B1004">
        <v>2019</v>
      </c>
      <c r="C1004" t="s">
        <v>1108</v>
      </c>
      <c r="D1004" t="s">
        <v>996</v>
      </c>
      <c r="E1004">
        <v>504</v>
      </c>
      <c r="F1004">
        <v>11</v>
      </c>
      <c r="G1004">
        <f>LEN(tblData[[#This Row],[Voornaam]])</f>
        <v>4</v>
      </c>
      <c r="H1004" t="str">
        <f>IF(LEFT(tblData[[#This Row],[Voornaam]])="Ö", "O",LEFT(tblData[[#This Row],[Voornaam]]))</f>
        <v>N</v>
      </c>
      <c r="I10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04" t="b">
        <f>COUNTIFS(tblData[JM],tblData[[#This Row],[JM]],tblData[Voornaam],tblData[[#This Row],[Voornaam]],tblData[StijgendJN],"J")=MaxJr-MinJr</f>
        <v>0</v>
      </c>
    </row>
    <row r="1005" spans="2:10" x14ac:dyDescent="0.3">
      <c r="B1005">
        <v>2019</v>
      </c>
      <c r="C1005" t="s">
        <v>1108</v>
      </c>
      <c r="D1005" t="s">
        <v>997</v>
      </c>
      <c r="E1005">
        <v>242</v>
      </c>
      <c r="F1005">
        <v>52</v>
      </c>
      <c r="G1005">
        <f>LEN(tblData[[#This Row],[Voornaam]])</f>
        <v>5</v>
      </c>
      <c r="H1005" t="str">
        <f>IF(LEFT(tblData[[#This Row],[Voornaam]])="Ö", "O",LEFT(tblData[[#This Row],[Voornaam]]))</f>
        <v>N</v>
      </c>
      <c r="I10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05" t="b">
        <f>COUNTIFS(tblData[JM],tblData[[#This Row],[JM]],tblData[Voornaam],tblData[[#This Row],[Voornaam]],tblData[StijgendJN],"J")=MaxJr-MinJr</f>
        <v>0</v>
      </c>
    </row>
    <row r="1006" spans="2:10" x14ac:dyDescent="0.3">
      <c r="B1006">
        <v>2019</v>
      </c>
      <c r="C1006" t="s">
        <v>1108</v>
      </c>
      <c r="D1006" t="s">
        <v>998</v>
      </c>
      <c r="E1006">
        <v>101</v>
      </c>
      <c r="F1006">
        <v>146</v>
      </c>
      <c r="G1006">
        <f>LEN(tblData[[#This Row],[Voornaam]])</f>
        <v>4</v>
      </c>
      <c r="H1006" t="str">
        <f>IF(LEFT(tblData[[#This Row],[Voornaam]])="Ö", "O",LEFT(tblData[[#This Row],[Voornaam]]))</f>
        <v>N</v>
      </c>
      <c r="I10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06" t="b">
        <f>COUNTIFS(tblData[JM],tblData[[#This Row],[JM]],tblData[Voornaam],tblData[[#This Row],[Voornaam]],tblData[StijgendJN],"J")=MaxJr-MinJr</f>
        <v>0</v>
      </c>
    </row>
    <row r="1007" spans="2:10" x14ac:dyDescent="0.3">
      <c r="B1007">
        <v>2019</v>
      </c>
      <c r="C1007" t="s">
        <v>1108</v>
      </c>
      <c r="D1007" t="s">
        <v>999</v>
      </c>
      <c r="E1007">
        <v>66</v>
      </c>
      <c r="F1007">
        <v>213</v>
      </c>
      <c r="G1007">
        <f>LEN(tblData[[#This Row],[Voornaam]])</f>
        <v>4</v>
      </c>
      <c r="H1007" t="str">
        <f>IF(LEFT(tblData[[#This Row],[Voornaam]])="Ö", "O",LEFT(tblData[[#This Row],[Voornaam]]))</f>
        <v>N</v>
      </c>
      <c r="I10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07" t="b">
        <f>COUNTIFS(tblData[JM],tblData[[#This Row],[JM]],tblData[Voornaam],tblData[[#This Row],[Voornaam]],tblData[StijgendJN],"J")=MaxJr-MinJr</f>
        <v>0</v>
      </c>
    </row>
    <row r="1008" spans="2:10" x14ac:dyDescent="0.3">
      <c r="B1008">
        <v>2019</v>
      </c>
      <c r="C1008" t="s">
        <v>1108</v>
      </c>
      <c r="D1008" t="s">
        <v>1000</v>
      </c>
      <c r="E1008">
        <v>381</v>
      </c>
      <c r="F1008">
        <v>24</v>
      </c>
      <c r="G1008">
        <f>LEN(tblData[[#This Row],[Voornaam]])</f>
        <v>4</v>
      </c>
      <c r="H1008" t="str">
        <f>IF(LEFT(tblData[[#This Row],[Voornaam]])="Ö", "O",LEFT(tblData[[#This Row],[Voornaam]]))</f>
        <v>N</v>
      </c>
      <c r="I10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08" t="b">
        <f>COUNTIFS(tblData[JM],tblData[[#This Row],[JM]],tblData[Voornaam],tblData[[#This Row],[Voornaam]],tblData[StijgendJN],"J")=MaxJr-MinJr</f>
        <v>0</v>
      </c>
    </row>
    <row r="1009" spans="2:10" x14ac:dyDescent="0.3">
      <c r="B1009">
        <v>2019</v>
      </c>
      <c r="C1009" t="s">
        <v>1108</v>
      </c>
      <c r="D1009" t="s">
        <v>1001</v>
      </c>
      <c r="E1009">
        <v>90</v>
      </c>
      <c r="F1009">
        <v>167</v>
      </c>
      <c r="G1009">
        <f>LEN(tblData[[#This Row],[Voornaam]])</f>
        <v>4</v>
      </c>
      <c r="H1009" t="str">
        <f>IF(LEFT(tblData[[#This Row],[Voornaam]])="Ö", "O",LEFT(tblData[[#This Row],[Voornaam]]))</f>
        <v>N</v>
      </c>
      <c r="I10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09" t="b">
        <f>COUNTIFS(tblData[JM],tblData[[#This Row],[JM]],tblData[Voornaam],tblData[[#This Row],[Voornaam]],tblData[StijgendJN],"J")=MaxJr-MinJr</f>
        <v>0</v>
      </c>
    </row>
    <row r="1010" spans="2:10" x14ac:dyDescent="0.3">
      <c r="B1010">
        <v>2019</v>
      </c>
      <c r="C1010" t="s">
        <v>1108</v>
      </c>
      <c r="D1010" t="s">
        <v>1002</v>
      </c>
      <c r="E1010">
        <v>41</v>
      </c>
      <c r="F1010">
        <v>322</v>
      </c>
      <c r="G1010">
        <f>LEN(tblData[[#This Row],[Voornaam]])</f>
        <v>5</v>
      </c>
      <c r="H1010" t="str">
        <f>IF(LEFT(tblData[[#This Row],[Voornaam]])="Ö", "O",LEFT(tblData[[#This Row],[Voornaam]]))</f>
        <v>N</v>
      </c>
      <c r="I10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10" t="b">
        <f>COUNTIFS(tblData[JM],tblData[[#This Row],[JM]],tblData[Voornaam],tblData[[#This Row],[Voornaam]],tblData[StijgendJN],"J")=MaxJr-MinJr</f>
        <v>0</v>
      </c>
    </row>
    <row r="1011" spans="2:10" x14ac:dyDescent="0.3">
      <c r="B1011">
        <v>2019</v>
      </c>
      <c r="C1011" t="s">
        <v>1108</v>
      </c>
      <c r="D1011" t="s">
        <v>1003</v>
      </c>
      <c r="E1011">
        <v>27</v>
      </c>
      <c r="F1011">
        <v>476</v>
      </c>
      <c r="G1011">
        <f>LEN(tblData[[#This Row],[Voornaam]])</f>
        <v>4</v>
      </c>
      <c r="H1011" t="str">
        <f>IF(LEFT(tblData[[#This Row],[Voornaam]])="Ö", "O",LEFT(tblData[[#This Row],[Voornaam]]))</f>
        <v>N</v>
      </c>
      <c r="I10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11" t="b">
        <f>COUNTIFS(tblData[JM],tblData[[#This Row],[JM]],tblData[Voornaam],tblData[[#This Row],[Voornaam]],tblData[StijgendJN],"J")=MaxJr-MinJr</f>
        <v>0</v>
      </c>
    </row>
    <row r="1012" spans="2:10" x14ac:dyDescent="0.3">
      <c r="B1012">
        <v>2019</v>
      </c>
      <c r="C1012" t="s">
        <v>1108</v>
      </c>
      <c r="D1012" t="s">
        <v>1004</v>
      </c>
      <c r="E1012">
        <v>134</v>
      </c>
      <c r="F1012">
        <v>113</v>
      </c>
      <c r="G1012">
        <f>LEN(tblData[[#This Row],[Voornaam]])</f>
        <v>3</v>
      </c>
      <c r="H1012" t="str">
        <f>IF(LEFT(tblData[[#This Row],[Voornaam]])="Ö", "O",LEFT(tblData[[#This Row],[Voornaam]]))</f>
        <v>N</v>
      </c>
      <c r="I10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12" t="b">
        <f>COUNTIFS(tblData[JM],tblData[[#This Row],[JM]],tblData[Voornaam],tblData[[#This Row],[Voornaam]],tblData[StijgendJN],"J")=MaxJr-MinJr</f>
        <v>0</v>
      </c>
    </row>
    <row r="1013" spans="2:10" x14ac:dyDescent="0.3">
      <c r="B1013">
        <v>2019</v>
      </c>
      <c r="C1013" t="s">
        <v>1108</v>
      </c>
      <c r="D1013" t="s">
        <v>1005</v>
      </c>
      <c r="E1013">
        <v>27</v>
      </c>
      <c r="F1013">
        <v>476</v>
      </c>
      <c r="G1013">
        <f>LEN(tblData[[#This Row],[Voornaam]])</f>
        <v>5</v>
      </c>
      <c r="H1013" t="str">
        <f>IF(LEFT(tblData[[#This Row],[Voornaam]])="Ö", "O",LEFT(tblData[[#This Row],[Voornaam]]))</f>
        <v>N</v>
      </c>
      <c r="I10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13" t="b">
        <f>COUNTIFS(tblData[JM],tblData[[#This Row],[JM]],tblData[Voornaam],tblData[[#This Row],[Voornaam]],tblData[StijgendJN],"J")=MaxJr-MinJr</f>
        <v>0</v>
      </c>
    </row>
    <row r="1014" spans="2:10" x14ac:dyDescent="0.3">
      <c r="B1014">
        <v>2019</v>
      </c>
      <c r="C1014" t="s">
        <v>1108</v>
      </c>
      <c r="D1014" t="s">
        <v>1006</v>
      </c>
      <c r="E1014">
        <v>33</v>
      </c>
      <c r="F1014">
        <v>392</v>
      </c>
      <c r="G1014">
        <f>LEN(tblData[[#This Row],[Voornaam]])</f>
        <v>3</v>
      </c>
      <c r="H1014" t="str">
        <f>IF(LEFT(tblData[[#This Row],[Voornaam]])="Ö", "O",LEFT(tblData[[#This Row],[Voornaam]]))</f>
        <v>N</v>
      </c>
      <c r="I10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14" t="b">
        <f>COUNTIFS(tblData[JM],tblData[[#This Row],[JM]],tblData[Voornaam],tblData[[#This Row],[Voornaam]],tblData[StijgendJN],"J")=MaxJr-MinJr</f>
        <v>0</v>
      </c>
    </row>
    <row r="1015" spans="2:10" x14ac:dyDescent="0.3">
      <c r="B1015">
        <v>2019</v>
      </c>
      <c r="C1015" t="s">
        <v>1108</v>
      </c>
      <c r="D1015" t="s">
        <v>1007</v>
      </c>
      <c r="E1015">
        <v>55</v>
      </c>
      <c r="F1015">
        <v>248</v>
      </c>
      <c r="G1015">
        <f>LEN(tblData[[#This Row],[Voornaam]])</f>
        <v>6</v>
      </c>
      <c r="H1015" t="str">
        <f>IF(LEFT(tblData[[#This Row],[Voornaam]])="Ö", "O",LEFT(tblData[[#This Row],[Voornaam]]))</f>
        <v>N</v>
      </c>
      <c r="I10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15" t="b">
        <f>COUNTIFS(tblData[JM],tblData[[#This Row],[JM]],tblData[Voornaam],tblData[[#This Row],[Voornaam]],tblData[StijgendJN],"J")=MaxJr-MinJr</f>
        <v>0</v>
      </c>
    </row>
    <row r="1016" spans="2:10" x14ac:dyDescent="0.3">
      <c r="B1016">
        <v>2019</v>
      </c>
      <c r="C1016" t="s">
        <v>1108</v>
      </c>
      <c r="D1016" t="s">
        <v>1008</v>
      </c>
      <c r="E1016">
        <v>122</v>
      </c>
      <c r="F1016">
        <v>123</v>
      </c>
      <c r="G1016">
        <f>LEN(tblData[[#This Row],[Voornaam]])</f>
        <v>6</v>
      </c>
      <c r="H1016" t="str">
        <f>IF(LEFT(tblData[[#This Row],[Voornaam]])="Ö", "O",LEFT(tblData[[#This Row],[Voornaam]]))</f>
        <v>N</v>
      </c>
      <c r="I10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16" t="b">
        <f>COUNTIFS(tblData[JM],tblData[[#This Row],[JM]],tblData[Voornaam],tblData[[#This Row],[Voornaam]],tblData[StijgendJN],"J")=MaxJr-MinJr</f>
        <v>0</v>
      </c>
    </row>
    <row r="1017" spans="2:10" x14ac:dyDescent="0.3">
      <c r="B1017">
        <v>2019</v>
      </c>
      <c r="C1017" t="s">
        <v>1108</v>
      </c>
      <c r="D1017" t="s">
        <v>1009</v>
      </c>
      <c r="E1017">
        <v>44</v>
      </c>
      <c r="F1017">
        <v>307</v>
      </c>
      <c r="G1017">
        <f>LEN(tblData[[#This Row],[Voornaam]])</f>
        <v>5</v>
      </c>
      <c r="H1017" t="str">
        <f>IF(LEFT(tblData[[#This Row],[Voornaam]])="Ö", "O",LEFT(tblData[[#This Row],[Voornaam]]))</f>
        <v>N</v>
      </c>
      <c r="I10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17" t="b">
        <f>COUNTIFS(tblData[JM],tblData[[#This Row],[JM]],tblData[Voornaam],tblData[[#This Row],[Voornaam]],tblData[StijgendJN],"J")=MaxJr-MinJr</f>
        <v>0</v>
      </c>
    </row>
    <row r="1018" spans="2:10" x14ac:dyDescent="0.3">
      <c r="B1018">
        <v>2019</v>
      </c>
      <c r="C1018" t="s">
        <v>1108</v>
      </c>
      <c r="D1018" t="s">
        <v>1010</v>
      </c>
      <c r="E1018">
        <v>501</v>
      </c>
      <c r="F1018">
        <v>13</v>
      </c>
      <c r="G1018">
        <f>LEN(tblData[[#This Row],[Voornaam]])</f>
        <v>6</v>
      </c>
      <c r="H1018" t="str">
        <f>IF(LEFT(tblData[[#This Row],[Voornaam]])="Ö", "O",LEFT(tblData[[#This Row],[Voornaam]]))</f>
        <v>O</v>
      </c>
      <c r="I10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18" t="b">
        <f>COUNTIFS(tblData[JM],tblData[[#This Row],[JM]],tblData[Voornaam],tblData[[#This Row],[Voornaam]],tblData[StijgendJN],"J")=MaxJr-MinJr</f>
        <v>1</v>
      </c>
    </row>
    <row r="1019" spans="2:10" x14ac:dyDescent="0.3">
      <c r="B1019">
        <v>2019</v>
      </c>
      <c r="C1019" t="s">
        <v>1108</v>
      </c>
      <c r="D1019" t="s">
        <v>1011</v>
      </c>
      <c r="E1019">
        <v>30</v>
      </c>
      <c r="F1019">
        <v>429</v>
      </c>
      <c r="G1019">
        <f>LEN(tblData[[#This Row],[Voornaam]])</f>
        <v>6</v>
      </c>
      <c r="H1019" t="str">
        <f>IF(LEFT(tblData[[#This Row],[Voornaam]])="Ö", "O",LEFT(tblData[[#This Row],[Voornaam]]))</f>
        <v>O</v>
      </c>
      <c r="I10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19" t="b">
        <f>COUNTIFS(tblData[JM],tblData[[#This Row],[JM]],tblData[Voornaam],tblData[[#This Row],[Voornaam]],tblData[StijgendJN],"J")=MaxJr-MinJr</f>
        <v>0</v>
      </c>
    </row>
    <row r="1020" spans="2:10" x14ac:dyDescent="0.3">
      <c r="B1020">
        <v>2019</v>
      </c>
      <c r="C1020" t="s">
        <v>1108</v>
      </c>
      <c r="D1020" t="s">
        <v>1012</v>
      </c>
      <c r="E1020">
        <v>42</v>
      </c>
      <c r="F1020">
        <v>317</v>
      </c>
      <c r="G1020">
        <f>LEN(tblData[[#This Row],[Voornaam]])</f>
        <v>7</v>
      </c>
      <c r="H1020" t="str">
        <f>IF(LEFT(tblData[[#This Row],[Voornaam]])="Ö", "O",LEFT(tblData[[#This Row],[Voornaam]]))</f>
        <v>O</v>
      </c>
      <c r="I10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20" t="b">
        <f>COUNTIFS(tblData[JM],tblData[[#This Row],[JM]],tblData[Voornaam],tblData[[#This Row],[Voornaam]],tblData[StijgendJN],"J")=MaxJr-MinJr</f>
        <v>0</v>
      </c>
    </row>
    <row r="1021" spans="2:10" x14ac:dyDescent="0.3">
      <c r="B1021">
        <v>2019</v>
      </c>
      <c r="C1021" t="s">
        <v>1108</v>
      </c>
      <c r="D1021" t="s">
        <v>1013</v>
      </c>
      <c r="E1021">
        <v>47</v>
      </c>
      <c r="F1021">
        <v>294</v>
      </c>
      <c r="G1021">
        <f>LEN(tblData[[#This Row],[Voornaam]])</f>
        <v>8</v>
      </c>
      <c r="H1021" t="str">
        <f>IF(LEFT(tblData[[#This Row],[Voornaam]])="Ö", "O",LEFT(tblData[[#This Row],[Voornaam]]))</f>
        <v>P</v>
      </c>
      <c r="I10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21" t="b">
        <f>COUNTIFS(tblData[JM],tblData[[#This Row],[JM]],tblData[Voornaam],tblData[[#This Row],[Voornaam]],tblData[StijgendJN],"J")=MaxJr-MinJr</f>
        <v>0</v>
      </c>
    </row>
    <row r="1022" spans="2:10" x14ac:dyDescent="0.3">
      <c r="B1022">
        <v>2019</v>
      </c>
      <c r="C1022" t="s">
        <v>1108</v>
      </c>
      <c r="D1022" t="s">
        <v>1014</v>
      </c>
      <c r="E1022">
        <v>146</v>
      </c>
      <c r="F1022">
        <v>98</v>
      </c>
      <c r="G1022">
        <f>LEN(tblData[[#This Row],[Voornaam]])</f>
        <v>6</v>
      </c>
      <c r="H1022" t="str">
        <f>IF(LEFT(tblData[[#This Row],[Voornaam]])="Ö", "O",LEFT(tblData[[#This Row],[Voornaam]]))</f>
        <v>P</v>
      </c>
      <c r="I10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22" t="b">
        <f>COUNTIFS(tblData[JM],tblData[[#This Row],[JM]],tblData[Voornaam],tblData[[#This Row],[Voornaam]],tblData[StijgendJN],"J")=MaxJr-MinJr</f>
        <v>1</v>
      </c>
    </row>
    <row r="1023" spans="2:10" x14ac:dyDescent="0.3">
      <c r="B1023">
        <v>2019</v>
      </c>
      <c r="C1023" t="s">
        <v>1108</v>
      </c>
      <c r="D1023" t="s">
        <v>1015</v>
      </c>
      <c r="E1023">
        <v>86</v>
      </c>
      <c r="F1023">
        <v>172</v>
      </c>
      <c r="G1023">
        <f>LEN(tblData[[#This Row],[Voornaam]])</f>
        <v>4</v>
      </c>
      <c r="H1023" t="str">
        <f>IF(LEFT(tblData[[#This Row],[Voornaam]])="Ö", "O",LEFT(tblData[[#This Row],[Voornaam]]))</f>
        <v>P</v>
      </c>
      <c r="I10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23" t="b">
        <f>COUNTIFS(tblData[JM],tblData[[#This Row],[JM]],tblData[Voornaam],tblData[[#This Row],[Voornaam]],tblData[StijgendJN],"J")=MaxJr-MinJr</f>
        <v>0</v>
      </c>
    </row>
    <row r="1024" spans="2:10" x14ac:dyDescent="0.3">
      <c r="B1024">
        <v>2019</v>
      </c>
      <c r="C1024" t="s">
        <v>1108</v>
      </c>
      <c r="D1024" t="s">
        <v>1016</v>
      </c>
      <c r="E1024">
        <v>106</v>
      </c>
      <c r="F1024">
        <v>142</v>
      </c>
      <c r="G1024">
        <f>LEN(tblData[[#This Row],[Voornaam]])</f>
        <v>3</v>
      </c>
      <c r="H1024" t="str">
        <f>IF(LEFT(tblData[[#This Row],[Voornaam]])="Ö", "O",LEFT(tblData[[#This Row],[Voornaam]]))</f>
        <v>P</v>
      </c>
      <c r="I10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24" t="b">
        <f>COUNTIFS(tblData[JM],tblData[[#This Row],[JM]],tblData[Voornaam],tblData[[#This Row],[Voornaam]],tblData[StijgendJN],"J")=MaxJr-MinJr</f>
        <v>0</v>
      </c>
    </row>
    <row r="1025" spans="2:10" x14ac:dyDescent="0.3">
      <c r="B1025">
        <v>2019</v>
      </c>
      <c r="C1025" t="s">
        <v>1108</v>
      </c>
      <c r="D1025" t="s">
        <v>1017</v>
      </c>
      <c r="E1025">
        <v>62</v>
      </c>
      <c r="F1025">
        <v>225</v>
      </c>
      <c r="G1025">
        <f>LEN(tblData[[#This Row],[Voornaam]])</f>
        <v>5</v>
      </c>
      <c r="H1025" t="str">
        <f>IF(LEFT(tblData[[#This Row],[Voornaam]])="Ö", "O",LEFT(tblData[[#This Row],[Voornaam]]))</f>
        <v>P</v>
      </c>
      <c r="I10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25" t="b">
        <f>COUNTIFS(tblData[JM],tblData[[#This Row],[JM]],tblData[Voornaam],tblData[[#This Row],[Voornaam]],tblData[StijgendJN],"J")=MaxJr-MinJr</f>
        <v>0</v>
      </c>
    </row>
    <row r="1026" spans="2:10" x14ac:dyDescent="0.3">
      <c r="B1026">
        <v>2019</v>
      </c>
      <c r="C1026" t="s">
        <v>1108</v>
      </c>
      <c r="D1026" t="s">
        <v>1018</v>
      </c>
      <c r="E1026">
        <v>87</v>
      </c>
      <c r="F1026">
        <v>169</v>
      </c>
      <c r="G1026">
        <f>LEN(tblData[[#This Row],[Voornaam]])</f>
        <v>5</v>
      </c>
      <c r="H1026" t="str">
        <f>IF(LEFT(tblData[[#This Row],[Voornaam]])="Ö", "O",LEFT(tblData[[#This Row],[Voornaam]]))</f>
        <v>P</v>
      </c>
      <c r="I10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26" t="b">
        <f>COUNTIFS(tblData[JM],tblData[[#This Row],[JM]],tblData[Voornaam],tblData[[#This Row],[Voornaam]],tblData[StijgendJN],"J")=MaxJr-MinJr</f>
        <v>0</v>
      </c>
    </row>
    <row r="1027" spans="2:10" x14ac:dyDescent="0.3">
      <c r="B1027">
        <v>2019</v>
      </c>
      <c r="C1027" t="s">
        <v>1108</v>
      </c>
      <c r="D1027" t="s">
        <v>1019</v>
      </c>
      <c r="E1027">
        <v>33</v>
      </c>
      <c r="F1027">
        <v>392</v>
      </c>
      <c r="G1027">
        <f>LEN(tblData[[#This Row],[Voornaam]])</f>
        <v>4</v>
      </c>
      <c r="H1027" t="str">
        <f>IF(LEFT(tblData[[#This Row],[Voornaam]])="Ö", "O",LEFT(tblData[[#This Row],[Voornaam]]))</f>
        <v>P</v>
      </c>
      <c r="I10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27" t="b">
        <f>COUNTIFS(tblData[JM],tblData[[#This Row],[JM]],tblData[Voornaam],tblData[[#This Row],[Voornaam]],tblData[StijgendJN],"J")=MaxJr-MinJr</f>
        <v>0</v>
      </c>
    </row>
    <row r="1028" spans="2:10" x14ac:dyDescent="0.3">
      <c r="B1028">
        <v>2019</v>
      </c>
      <c r="C1028" t="s">
        <v>1108</v>
      </c>
      <c r="D1028" t="s">
        <v>1020</v>
      </c>
      <c r="E1028">
        <v>170</v>
      </c>
      <c r="F1028">
        <v>79</v>
      </c>
      <c r="G1028">
        <f>LEN(tblData[[#This Row],[Voornaam]])</f>
        <v>4</v>
      </c>
      <c r="H1028" t="str">
        <f>IF(LEFT(tblData[[#This Row],[Voornaam]])="Ö", "O",LEFT(tblData[[#This Row],[Voornaam]]))</f>
        <v>P</v>
      </c>
      <c r="I10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28" t="b">
        <f>COUNTIFS(tblData[JM],tblData[[#This Row],[JM]],tblData[Voornaam],tblData[[#This Row],[Voornaam]],tblData[StijgendJN],"J")=MaxJr-MinJr</f>
        <v>0</v>
      </c>
    </row>
    <row r="1029" spans="2:10" x14ac:dyDescent="0.3">
      <c r="B1029">
        <v>2019</v>
      </c>
      <c r="C1029" t="s">
        <v>1108</v>
      </c>
      <c r="D1029" t="s">
        <v>1021</v>
      </c>
      <c r="E1029">
        <v>42</v>
      </c>
      <c r="F1029">
        <v>317</v>
      </c>
      <c r="G1029">
        <f>LEN(tblData[[#This Row],[Voornaam]])</f>
        <v>3</v>
      </c>
      <c r="H1029" t="str">
        <f>IF(LEFT(tblData[[#This Row],[Voornaam]])="Ö", "O",LEFT(tblData[[#This Row],[Voornaam]]))</f>
        <v>P</v>
      </c>
      <c r="I10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29" t="b">
        <f>COUNTIFS(tblData[JM],tblData[[#This Row],[JM]],tblData[Voornaam],tblData[[#This Row],[Voornaam]],tblData[StijgendJN],"J")=MaxJr-MinJr</f>
        <v>0</v>
      </c>
    </row>
    <row r="1030" spans="2:10" x14ac:dyDescent="0.3">
      <c r="B1030">
        <v>2019</v>
      </c>
      <c r="C1030" t="s">
        <v>1108</v>
      </c>
      <c r="D1030" t="s">
        <v>436</v>
      </c>
      <c r="E1030">
        <v>45</v>
      </c>
      <c r="F1030">
        <v>304</v>
      </c>
      <c r="G1030">
        <f>LEN(tblData[[#This Row],[Voornaam]])</f>
        <v>5</v>
      </c>
      <c r="H1030" t="str">
        <f>IF(LEFT(tblData[[#This Row],[Voornaam]])="Ö", "O",LEFT(tblData[[#This Row],[Voornaam]]))</f>
        <v>Q</v>
      </c>
      <c r="I10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30" t="b">
        <f>COUNTIFS(tblData[JM],tblData[[#This Row],[JM]],tblData[Voornaam],tblData[[#This Row],[Voornaam]],tblData[StijgendJN],"J")=MaxJr-MinJr</f>
        <v>0</v>
      </c>
    </row>
    <row r="1031" spans="2:10" x14ac:dyDescent="0.3">
      <c r="B1031">
        <v>2019</v>
      </c>
      <c r="C1031" t="s">
        <v>1108</v>
      </c>
      <c r="D1031" t="s">
        <v>1022</v>
      </c>
      <c r="E1031">
        <v>30</v>
      </c>
      <c r="F1031">
        <v>429</v>
      </c>
      <c r="G1031">
        <f>LEN(tblData[[#This Row],[Voornaam]])</f>
        <v>6</v>
      </c>
      <c r="H1031" t="str">
        <f>IF(LEFT(tblData[[#This Row],[Voornaam]])="Ö", "O",LEFT(tblData[[#This Row],[Voornaam]]))</f>
        <v>Q</v>
      </c>
      <c r="I10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31" t="b">
        <f>COUNTIFS(tblData[JM],tblData[[#This Row],[JM]],tblData[Voornaam],tblData[[#This Row],[Voornaam]],tblData[StijgendJN],"J")=MaxJr-MinJr</f>
        <v>0</v>
      </c>
    </row>
    <row r="1032" spans="2:10" x14ac:dyDescent="0.3">
      <c r="B1032">
        <v>2019</v>
      </c>
      <c r="C1032" t="s">
        <v>1108</v>
      </c>
      <c r="D1032" t="s">
        <v>1023</v>
      </c>
      <c r="E1032">
        <v>31</v>
      </c>
      <c r="F1032">
        <v>419</v>
      </c>
      <c r="G1032">
        <f>LEN(tblData[[#This Row],[Voornaam]])</f>
        <v>6</v>
      </c>
      <c r="H1032" t="str">
        <f>IF(LEFT(tblData[[#This Row],[Voornaam]])="Ö", "O",LEFT(tblData[[#This Row],[Voornaam]]))</f>
        <v>R</v>
      </c>
      <c r="I10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32" t="b">
        <f>COUNTIFS(tblData[JM],tblData[[#This Row],[JM]],tblData[Voornaam],tblData[[#This Row],[Voornaam]],tblData[StijgendJN],"J")=MaxJr-MinJr</f>
        <v>0</v>
      </c>
    </row>
    <row r="1033" spans="2:10" x14ac:dyDescent="0.3">
      <c r="B1033">
        <v>2019</v>
      </c>
      <c r="C1033" t="s">
        <v>1108</v>
      </c>
      <c r="D1033" t="s">
        <v>1024</v>
      </c>
      <c r="E1033">
        <v>28</v>
      </c>
      <c r="F1033">
        <v>460</v>
      </c>
      <c r="G1033">
        <f>LEN(tblData[[#This Row],[Voornaam]])</f>
        <v>4</v>
      </c>
      <c r="H1033" t="str">
        <f>IF(LEFT(tblData[[#This Row],[Voornaam]])="Ö", "O",LEFT(tblData[[#This Row],[Voornaam]]))</f>
        <v>R</v>
      </c>
      <c r="I10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33" t="b">
        <f>COUNTIFS(tblData[JM],tblData[[#This Row],[JM]],tblData[Voornaam],tblData[[#This Row],[Voornaam]],tblData[StijgendJN],"J")=MaxJr-MinJr</f>
        <v>0</v>
      </c>
    </row>
    <row r="1034" spans="2:10" x14ac:dyDescent="0.3">
      <c r="B1034">
        <v>2019</v>
      </c>
      <c r="C1034" t="s">
        <v>1108</v>
      </c>
      <c r="D1034" t="s">
        <v>1025</v>
      </c>
      <c r="E1034">
        <v>36</v>
      </c>
      <c r="F1034">
        <v>356</v>
      </c>
      <c r="G1034">
        <f>LEN(tblData[[#This Row],[Voornaam]])</f>
        <v>6</v>
      </c>
      <c r="H1034" t="str">
        <f>IF(LEFT(tblData[[#This Row],[Voornaam]])="Ö", "O",LEFT(tblData[[#This Row],[Voornaam]]))</f>
        <v>R</v>
      </c>
      <c r="I10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34" t="b">
        <f>COUNTIFS(tblData[JM],tblData[[#This Row],[JM]],tblData[Voornaam],tblData[[#This Row],[Voornaam]],tblData[StijgendJN],"J")=MaxJr-MinJr</f>
        <v>0</v>
      </c>
    </row>
    <row r="1035" spans="2:10" x14ac:dyDescent="0.3">
      <c r="B1035">
        <v>2019</v>
      </c>
      <c r="C1035" t="s">
        <v>1108</v>
      </c>
      <c r="D1035" t="s">
        <v>1026</v>
      </c>
      <c r="E1035">
        <v>34</v>
      </c>
      <c r="F1035">
        <v>378</v>
      </c>
      <c r="G1035">
        <f>LEN(tblData[[#This Row],[Voornaam]])</f>
        <v>5</v>
      </c>
      <c r="H1035" t="str">
        <f>IF(LEFT(tblData[[#This Row],[Voornaam]])="Ö", "O",LEFT(tblData[[#This Row],[Voornaam]]))</f>
        <v>R</v>
      </c>
      <c r="I10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35" t="b">
        <f>COUNTIFS(tblData[JM],tblData[[#This Row],[JM]],tblData[Voornaam],tblData[[#This Row],[Voornaam]],tblData[StijgendJN],"J")=MaxJr-MinJr</f>
        <v>0</v>
      </c>
    </row>
    <row r="1036" spans="2:10" x14ac:dyDescent="0.3">
      <c r="B1036">
        <v>2019</v>
      </c>
      <c r="C1036" t="s">
        <v>1108</v>
      </c>
      <c r="D1036" t="s">
        <v>455</v>
      </c>
      <c r="E1036">
        <v>66</v>
      </c>
      <c r="F1036">
        <v>213</v>
      </c>
      <c r="G1036">
        <f>LEN(tblData[[#This Row],[Voornaam]])</f>
        <v>5</v>
      </c>
      <c r="H1036" t="str">
        <f>IF(LEFT(tblData[[#This Row],[Voornaam]])="Ö", "O",LEFT(tblData[[#This Row],[Voornaam]]))</f>
        <v>R</v>
      </c>
      <c r="I10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36" t="b">
        <f>COUNTIFS(tblData[JM],tblData[[#This Row],[JM]],tblData[Voornaam],tblData[[#This Row],[Voornaam]],tblData[StijgendJN],"J")=MaxJr-MinJr</f>
        <v>0</v>
      </c>
    </row>
    <row r="1037" spans="2:10" x14ac:dyDescent="0.3">
      <c r="B1037">
        <v>2019</v>
      </c>
      <c r="C1037" t="s">
        <v>1108</v>
      </c>
      <c r="D1037" t="s">
        <v>459</v>
      </c>
      <c r="E1037">
        <v>116</v>
      </c>
      <c r="F1037">
        <v>130</v>
      </c>
      <c r="G1037">
        <f>LEN(tblData[[#This Row],[Voornaam]])</f>
        <v>5</v>
      </c>
      <c r="H1037" t="str">
        <f>IF(LEFT(tblData[[#This Row],[Voornaam]])="Ö", "O",LEFT(tblData[[#This Row],[Voornaam]]))</f>
        <v>R</v>
      </c>
      <c r="I10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37" t="b">
        <f>COUNTIFS(tblData[JM],tblData[[#This Row],[JM]],tblData[Voornaam],tblData[[#This Row],[Voornaam]],tblData[StijgendJN],"J")=MaxJr-MinJr</f>
        <v>0</v>
      </c>
    </row>
    <row r="1038" spans="2:10" x14ac:dyDescent="0.3">
      <c r="B1038">
        <v>2019</v>
      </c>
      <c r="C1038" t="s">
        <v>1108</v>
      </c>
      <c r="D1038" t="s">
        <v>1027</v>
      </c>
      <c r="E1038">
        <v>62</v>
      </c>
      <c r="F1038">
        <v>225</v>
      </c>
      <c r="G1038">
        <f>LEN(tblData[[#This Row],[Voornaam]])</f>
        <v>5</v>
      </c>
      <c r="H1038" t="str">
        <f>IF(LEFT(tblData[[#This Row],[Voornaam]])="Ö", "O",LEFT(tblData[[#This Row],[Voornaam]]))</f>
        <v>R</v>
      </c>
      <c r="I10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38" t="b">
        <f>COUNTIFS(tblData[JM],tblData[[#This Row],[JM]],tblData[Voornaam],tblData[[#This Row],[Voornaam]],tblData[StijgendJN],"J")=MaxJr-MinJr</f>
        <v>0</v>
      </c>
    </row>
    <row r="1039" spans="2:10" x14ac:dyDescent="0.3">
      <c r="B1039">
        <v>2019</v>
      </c>
      <c r="C1039" t="s">
        <v>1108</v>
      </c>
      <c r="D1039" t="s">
        <v>1028</v>
      </c>
      <c r="E1039">
        <v>138</v>
      </c>
      <c r="F1039">
        <v>108</v>
      </c>
      <c r="G1039">
        <f>LEN(tblData[[#This Row],[Voornaam]])</f>
        <v>4</v>
      </c>
      <c r="H1039" t="str">
        <f>IF(LEFT(tblData[[#This Row],[Voornaam]])="Ö", "O",LEFT(tblData[[#This Row],[Voornaam]]))</f>
        <v>R</v>
      </c>
      <c r="I10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39" t="b">
        <f>COUNTIFS(tblData[JM],tblData[[#This Row],[JM]],tblData[Voornaam],tblData[[#This Row],[Voornaam]],tblData[StijgendJN],"J")=MaxJr-MinJr</f>
        <v>0</v>
      </c>
    </row>
    <row r="1040" spans="2:10" x14ac:dyDescent="0.3">
      <c r="B1040">
        <v>2019</v>
      </c>
      <c r="C1040" t="s">
        <v>1108</v>
      </c>
      <c r="D1040" t="s">
        <v>1029</v>
      </c>
      <c r="E1040">
        <v>118</v>
      </c>
      <c r="F1040">
        <v>126</v>
      </c>
      <c r="G1040">
        <f>LEN(tblData[[#This Row],[Voornaam]])</f>
        <v>5</v>
      </c>
      <c r="H1040" t="str">
        <f>IF(LEFT(tblData[[#This Row],[Voornaam]])="Ö", "O",LEFT(tblData[[#This Row],[Voornaam]]))</f>
        <v>R</v>
      </c>
      <c r="I10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40" t="b">
        <f>COUNTIFS(tblData[JM],tblData[[#This Row],[JM]],tblData[Voornaam],tblData[[#This Row],[Voornaam]],tblData[StijgendJN],"J")=MaxJr-MinJr</f>
        <v>1</v>
      </c>
    </row>
    <row r="1041" spans="2:10" x14ac:dyDescent="0.3">
      <c r="B1041">
        <v>2019</v>
      </c>
      <c r="C1041" t="s">
        <v>1108</v>
      </c>
      <c r="D1041" t="s">
        <v>1030</v>
      </c>
      <c r="E1041">
        <v>340</v>
      </c>
      <c r="F1041">
        <v>32</v>
      </c>
      <c r="G1041">
        <f>LEN(tblData[[#This Row],[Voornaam]])</f>
        <v>4</v>
      </c>
      <c r="H1041" t="str">
        <f>IF(LEFT(tblData[[#This Row],[Voornaam]])="Ö", "O",LEFT(tblData[[#This Row],[Voornaam]]))</f>
        <v>R</v>
      </c>
      <c r="I10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41" t="b">
        <f>COUNTIFS(tblData[JM],tblData[[#This Row],[JM]],tblData[Voornaam],tblData[[#This Row],[Voornaam]],tblData[StijgendJN],"J")=MaxJr-MinJr</f>
        <v>0</v>
      </c>
    </row>
    <row r="1042" spans="2:10" x14ac:dyDescent="0.3">
      <c r="B1042">
        <v>2019</v>
      </c>
      <c r="C1042" t="s">
        <v>1108</v>
      </c>
      <c r="D1042" t="s">
        <v>1031</v>
      </c>
      <c r="E1042">
        <v>174</v>
      </c>
      <c r="F1042">
        <v>77</v>
      </c>
      <c r="G1042">
        <f>LEN(tblData[[#This Row],[Voornaam]])</f>
        <v>4</v>
      </c>
      <c r="H1042" t="str">
        <f>IF(LEFT(tblData[[#This Row],[Voornaam]])="Ö", "O",LEFT(tblData[[#This Row],[Voornaam]]))</f>
        <v>R</v>
      </c>
      <c r="I10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42" t="b">
        <f>COUNTIFS(tblData[JM],tblData[[#This Row],[JM]],tblData[Voornaam],tblData[[#This Row],[Voornaam]],tblData[StijgendJN],"J")=MaxJr-MinJr</f>
        <v>0</v>
      </c>
    </row>
    <row r="1043" spans="2:10" x14ac:dyDescent="0.3">
      <c r="B1043">
        <v>2019</v>
      </c>
      <c r="C1043" t="s">
        <v>1108</v>
      </c>
      <c r="D1043" t="s">
        <v>1032</v>
      </c>
      <c r="E1043">
        <v>159</v>
      </c>
      <c r="F1043">
        <v>86</v>
      </c>
      <c r="G1043">
        <f>LEN(tblData[[#This Row],[Voornaam]])</f>
        <v>7</v>
      </c>
      <c r="H1043" t="str">
        <f>IF(LEFT(tblData[[#This Row],[Voornaam]])="Ö", "O",LEFT(tblData[[#This Row],[Voornaam]]))</f>
        <v>R</v>
      </c>
      <c r="I10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43" t="b">
        <f>COUNTIFS(tblData[JM],tblData[[#This Row],[JM]],tblData[Voornaam],tblData[[#This Row],[Voornaam]],tblData[StijgendJN],"J")=MaxJr-MinJr</f>
        <v>0</v>
      </c>
    </row>
    <row r="1044" spans="2:10" x14ac:dyDescent="0.3">
      <c r="B1044">
        <v>2019</v>
      </c>
      <c r="C1044" t="s">
        <v>1108</v>
      </c>
      <c r="D1044" t="s">
        <v>1033</v>
      </c>
      <c r="E1044">
        <v>28</v>
      </c>
      <c r="F1044">
        <v>460</v>
      </c>
      <c r="G1044">
        <f>LEN(tblData[[#This Row],[Voornaam]])</f>
        <v>4</v>
      </c>
      <c r="H1044" t="str">
        <f>IF(LEFT(tblData[[#This Row],[Voornaam]])="Ö", "O",LEFT(tblData[[#This Row],[Voornaam]]))</f>
        <v>R</v>
      </c>
      <c r="I10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44" t="b">
        <f>COUNTIFS(tblData[JM],tblData[[#This Row],[JM]],tblData[Voornaam],tblData[[#This Row],[Voornaam]],tblData[StijgendJN],"J")=MaxJr-MinJr</f>
        <v>0</v>
      </c>
    </row>
    <row r="1045" spans="2:10" x14ac:dyDescent="0.3">
      <c r="B1045">
        <v>2019</v>
      </c>
      <c r="C1045" t="s">
        <v>1108</v>
      </c>
      <c r="D1045" t="s">
        <v>1034</v>
      </c>
      <c r="E1045">
        <v>99</v>
      </c>
      <c r="F1045">
        <v>148</v>
      </c>
      <c r="G1045">
        <f>LEN(tblData[[#This Row],[Voornaam]])</f>
        <v>5</v>
      </c>
      <c r="H1045" t="str">
        <f>IF(LEFT(tblData[[#This Row],[Voornaam]])="Ö", "O",LEFT(tblData[[#This Row],[Voornaam]]))</f>
        <v>R</v>
      </c>
      <c r="I10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45" t="b">
        <f>COUNTIFS(tblData[JM],tblData[[#This Row],[JM]],tblData[Voornaam],tblData[[#This Row],[Voornaam]],tblData[StijgendJN],"J")=MaxJr-MinJr</f>
        <v>0</v>
      </c>
    </row>
    <row r="1046" spans="2:10" x14ac:dyDescent="0.3">
      <c r="B1046">
        <v>2019</v>
      </c>
      <c r="C1046" t="s">
        <v>1108</v>
      </c>
      <c r="D1046" t="s">
        <v>1035</v>
      </c>
      <c r="E1046">
        <v>25</v>
      </c>
      <c r="F1046">
        <v>510</v>
      </c>
      <c r="G1046">
        <f>LEN(tblData[[#This Row],[Voornaam]])</f>
        <v>4</v>
      </c>
      <c r="H1046" t="str">
        <f>IF(LEFT(tblData[[#This Row],[Voornaam]])="Ö", "O",LEFT(tblData[[#This Row],[Voornaam]]))</f>
        <v>R</v>
      </c>
      <c r="I10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46" t="b">
        <f>COUNTIFS(tblData[JM],tblData[[#This Row],[JM]],tblData[Voornaam],tblData[[#This Row],[Voornaam]],tblData[StijgendJN],"J")=MaxJr-MinJr</f>
        <v>0</v>
      </c>
    </row>
    <row r="1047" spans="2:10" x14ac:dyDescent="0.3">
      <c r="B1047">
        <v>2019</v>
      </c>
      <c r="C1047" t="s">
        <v>1108</v>
      </c>
      <c r="D1047" t="s">
        <v>1036</v>
      </c>
      <c r="E1047">
        <v>69</v>
      </c>
      <c r="F1047">
        <v>205</v>
      </c>
      <c r="G1047">
        <f>LEN(tblData[[#This Row],[Voornaam]])</f>
        <v>4</v>
      </c>
      <c r="H1047" t="str">
        <f>IF(LEFT(tblData[[#This Row],[Voornaam]])="Ö", "O",LEFT(tblData[[#This Row],[Voornaam]]))</f>
        <v>R</v>
      </c>
      <c r="I10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47" t="b">
        <f>COUNTIFS(tblData[JM],tblData[[#This Row],[JM]],tblData[Voornaam],tblData[[#This Row],[Voornaam]],tblData[StijgendJN],"J")=MaxJr-MinJr</f>
        <v>0</v>
      </c>
    </row>
    <row r="1048" spans="2:10" x14ac:dyDescent="0.3">
      <c r="B1048">
        <v>2019</v>
      </c>
      <c r="C1048" t="s">
        <v>1108</v>
      </c>
      <c r="D1048" t="s">
        <v>1037</v>
      </c>
      <c r="E1048">
        <v>516</v>
      </c>
      <c r="F1048">
        <v>10</v>
      </c>
      <c r="G1048">
        <f>LEN(tblData[[#This Row],[Voornaam]])</f>
        <v>4</v>
      </c>
      <c r="H1048" t="str">
        <f>IF(LEFT(tblData[[#This Row],[Voornaam]])="Ö", "O",LEFT(tblData[[#This Row],[Voornaam]]))</f>
        <v>S</v>
      </c>
      <c r="I10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48" t="b">
        <f>COUNTIFS(tblData[JM],tblData[[#This Row],[JM]],tblData[Voornaam],tblData[[#This Row],[Voornaam]],tblData[StijgendJN],"J")=MaxJr-MinJr</f>
        <v>0</v>
      </c>
    </row>
    <row r="1049" spans="2:10" x14ac:dyDescent="0.3">
      <c r="B1049">
        <v>2019</v>
      </c>
      <c r="C1049" t="s">
        <v>1108</v>
      </c>
      <c r="D1049" t="s">
        <v>1038</v>
      </c>
      <c r="E1049">
        <v>34</v>
      </c>
      <c r="F1049">
        <v>378</v>
      </c>
      <c r="G1049">
        <f>LEN(tblData[[#This Row],[Voornaam]])</f>
        <v>4</v>
      </c>
      <c r="H1049" t="str">
        <f>IF(LEFT(tblData[[#This Row],[Voornaam]])="Ö", "O",LEFT(tblData[[#This Row],[Voornaam]]))</f>
        <v>S</v>
      </c>
      <c r="I10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49" t="b">
        <f>COUNTIFS(tblData[JM],tblData[[#This Row],[JM]],tblData[Voornaam],tblData[[#This Row],[Voornaam]],tblData[StijgendJN],"J")=MaxJr-MinJr</f>
        <v>0</v>
      </c>
    </row>
    <row r="1050" spans="2:10" x14ac:dyDescent="0.3">
      <c r="B1050">
        <v>2019</v>
      </c>
      <c r="C1050" t="s">
        <v>1108</v>
      </c>
      <c r="D1050" t="s">
        <v>1039</v>
      </c>
      <c r="E1050">
        <v>40</v>
      </c>
      <c r="F1050">
        <v>324</v>
      </c>
      <c r="G1050">
        <f>LEN(tblData[[#This Row],[Voornaam]])</f>
        <v>5</v>
      </c>
      <c r="H1050" t="str">
        <f>IF(LEFT(tblData[[#This Row],[Voornaam]])="Ö", "O",LEFT(tblData[[#This Row],[Voornaam]]))</f>
        <v>S</v>
      </c>
      <c r="I10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50" t="b">
        <f>COUNTIFS(tblData[JM],tblData[[#This Row],[JM]],tblData[Voornaam],tblData[[#This Row],[Voornaam]],tblData[StijgendJN],"J")=MaxJr-MinJr</f>
        <v>0</v>
      </c>
    </row>
    <row r="1051" spans="2:10" x14ac:dyDescent="0.3">
      <c r="B1051">
        <v>2019</v>
      </c>
      <c r="C1051" t="s">
        <v>1108</v>
      </c>
      <c r="D1051" t="s">
        <v>1040</v>
      </c>
      <c r="E1051">
        <v>30</v>
      </c>
      <c r="F1051">
        <v>429</v>
      </c>
      <c r="G1051">
        <f>LEN(tblData[[#This Row],[Voornaam]])</f>
        <v>6</v>
      </c>
      <c r="H1051" t="str">
        <f>IF(LEFT(tblData[[#This Row],[Voornaam]])="Ö", "O",LEFT(tblData[[#This Row],[Voornaam]]))</f>
        <v>S</v>
      </c>
      <c r="I10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51" t="b">
        <f>COUNTIFS(tblData[JM],tblData[[#This Row],[JM]],tblData[Voornaam],tblData[[#This Row],[Voornaam]],tblData[StijgendJN],"J")=MaxJr-MinJr</f>
        <v>0</v>
      </c>
    </row>
    <row r="1052" spans="2:10" x14ac:dyDescent="0.3">
      <c r="B1052">
        <v>2019</v>
      </c>
      <c r="C1052" t="s">
        <v>1108</v>
      </c>
      <c r="D1052" t="s">
        <v>1041</v>
      </c>
      <c r="E1052">
        <v>25</v>
      </c>
      <c r="F1052">
        <v>510</v>
      </c>
      <c r="G1052">
        <f>LEN(tblData[[#This Row],[Voornaam]])</f>
        <v>6</v>
      </c>
      <c r="H1052" t="str">
        <f>IF(LEFT(tblData[[#This Row],[Voornaam]])="Ö", "O",LEFT(tblData[[#This Row],[Voornaam]]))</f>
        <v>S</v>
      </c>
      <c r="I10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52" t="b">
        <f>COUNTIFS(tblData[JM],tblData[[#This Row],[JM]],tblData[Voornaam],tblData[[#This Row],[Voornaam]],tblData[StijgendJN],"J")=MaxJr-MinJr</f>
        <v>0</v>
      </c>
    </row>
    <row r="1053" spans="2:10" x14ac:dyDescent="0.3">
      <c r="B1053">
        <v>2019</v>
      </c>
      <c r="C1053" t="s">
        <v>1108</v>
      </c>
      <c r="D1053" t="s">
        <v>468</v>
      </c>
      <c r="E1053">
        <v>154</v>
      </c>
      <c r="F1053">
        <v>93</v>
      </c>
      <c r="G1053">
        <f>LEN(tblData[[#This Row],[Voornaam]])</f>
        <v>3</v>
      </c>
      <c r="H1053" t="str">
        <f>IF(LEFT(tblData[[#This Row],[Voornaam]])="Ö", "O",LEFT(tblData[[#This Row],[Voornaam]]))</f>
        <v>S</v>
      </c>
      <c r="I10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53" t="b">
        <f>COUNTIFS(tblData[JM],tblData[[#This Row],[JM]],tblData[Voornaam],tblData[[#This Row],[Voornaam]],tblData[StijgendJN],"J")=MaxJr-MinJr</f>
        <v>0</v>
      </c>
    </row>
    <row r="1054" spans="2:10" x14ac:dyDescent="0.3">
      <c r="B1054">
        <v>2019</v>
      </c>
      <c r="C1054" t="s">
        <v>1108</v>
      </c>
      <c r="D1054" t="s">
        <v>1042</v>
      </c>
      <c r="E1054">
        <v>48</v>
      </c>
      <c r="F1054">
        <v>287</v>
      </c>
      <c r="G1054">
        <f>LEN(tblData[[#This Row],[Voornaam]])</f>
        <v>6</v>
      </c>
      <c r="H1054" t="str">
        <f>IF(LEFT(tblData[[#This Row],[Voornaam]])="Ö", "O",LEFT(tblData[[#This Row],[Voornaam]]))</f>
        <v>S</v>
      </c>
      <c r="I10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54" t="b">
        <f>COUNTIFS(tblData[JM],tblData[[#This Row],[JM]],tblData[Voornaam],tblData[[#This Row],[Voornaam]],tblData[StijgendJN],"J")=MaxJr-MinJr</f>
        <v>0</v>
      </c>
    </row>
    <row r="1055" spans="2:10" x14ac:dyDescent="0.3">
      <c r="B1055">
        <v>2019</v>
      </c>
      <c r="C1055" t="s">
        <v>1108</v>
      </c>
      <c r="D1055" t="s">
        <v>1043</v>
      </c>
      <c r="E1055">
        <v>25</v>
      </c>
      <c r="F1055">
        <v>510</v>
      </c>
      <c r="G1055">
        <f>LEN(tblData[[#This Row],[Voornaam]])</f>
        <v>5</v>
      </c>
      <c r="H1055" t="str">
        <f>IF(LEFT(tblData[[#This Row],[Voornaam]])="Ö", "O",LEFT(tblData[[#This Row],[Voornaam]]))</f>
        <v>S</v>
      </c>
      <c r="I10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55" t="b">
        <f>COUNTIFS(tblData[JM],tblData[[#This Row],[JM]],tblData[Voornaam],tblData[[#This Row],[Voornaam]],tblData[StijgendJN],"J")=MaxJr-MinJr</f>
        <v>0</v>
      </c>
    </row>
    <row r="1056" spans="2:10" x14ac:dyDescent="0.3">
      <c r="B1056">
        <v>2019</v>
      </c>
      <c r="C1056" t="s">
        <v>1108</v>
      </c>
      <c r="D1056" t="s">
        <v>1044</v>
      </c>
      <c r="E1056">
        <v>162</v>
      </c>
      <c r="F1056">
        <v>83</v>
      </c>
      <c r="G1056">
        <f>LEN(tblData[[#This Row],[Voornaam]])</f>
        <v>5</v>
      </c>
      <c r="H1056" t="str">
        <f>IF(LEFT(tblData[[#This Row],[Voornaam]])="Ö", "O",LEFT(tblData[[#This Row],[Voornaam]]))</f>
        <v>S</v>
      </c>
      <c r="I10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56" t="b">
        <f>COUNTIFS(tblData[JM],tblData[[#This Row],[JM]],tblData[Voornaam],tblData[[#This Row],[Voornaam]],tblData[StijgendJN],"J")=MaxJr-MinJr</f>
        <v>0</v>
      </c>
    </row>
    <row r="1057" spans="2:10" x14ac:dyDescent="0.3">
      <c r="B1057">
        <v>2019</v>
      </c>
      <c r="C1057" t="s">
        <v>1108</v>
      </c>
      <c r="D1057" t="s">
        <v>1045</v>
      </c>
      <c r="E1057">
        <v>593</v>
      </c>
      <c r="F1057">
        <v>7</v>
      </c>
      <c r="G1057">
        <f>LEN(tblData[[#This Row],[Voornaam]])</f>
        <v>4</v>
      </c>
      <c r="H1057" t="str">
        <f>IF(LEFT(tblData[[#This Row],[Voornaam]])="Ö", "O",LEFT(tblData[[#This Row],[Voornaam]]))</f>
        <v>S</v>
      </c>
      <c r="I10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57" t="b">
        <f>COUNTIFS(tblData[JM],tblData[[#This Row],[JM]],tblData[Voornaam],tblData[[#This Row],[Voornaam]],tblData[StijgendJN],"J")=MaxJr-MinJr</f>
        <v>0</v>
      </c>
    </row>
    <row r="1058" spans="2:10" x14ac:dyDescent="0.3">
      <c r="B1058">
        <v>2019</v>
      </c>
      <c r="C1058" t="s">
        <v>1108</v>
      </c>
      <c r="D1058" t="s">
        <v>1046</v>
      </c>
      <c r="E1058">
        <v>380</v>
      </c>
      <c r="F1058">
        <v>25</v>
      </c>
      <c r="G1058">
        <f>LEN(tblData[[#This Row],[Voornaam]])</f>
        <v>5</v>
      </c>
      <c r="H1058" t="str">
        <f>IF(LEFT(tblData[[#This Row],[Voornaam]])="Ö", "O",LEFT(tblData[[#This Row],[Voornaam]]))</f>
        <v>S</v>
      </c>
      <c r="I10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58" t="b">
        <f>COUNTIFS(tblData[JM],tblData[[#This Row],[JM]],tblData[Voornaam],tblData[[#This Row],[Voornaam]],tblData[StijgendJN],"J")=MaxJr-MinJr</f>
        <v>0</v>
      </c>
    </row>
    <row r="1059" spans="2:10" x14ac:dyDescent="0.3">
      <c r="B1059">
        <v>2019</v>
      </c>
      <c r="C1059" t="s">
        <v>1108</v>
      </c>
      <c r="D1059" t="s">
        <v>1047</v>
      </c>
      <c r="E1059">
        <v>32</v>
      </c>
      <c r="F1059">
        <v>407</v>
      </c>
      <c r="G1059">
        <f>LEN(tblData[[#This Row],[Voornaam]])</f>
        <v>4</v>
      </c>
      <c r="H1059" t="str">
        <f>IF(LEFT(tblData[[#This Row],[Voornaam]])="Ö", "O",LEFT(tblData[[#This Row],[Voornaam]]))</f>
        <v>S</v>
      </c>
      <c r="I10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59" t="b">
        <f>COUNTIFS(tblData[JM],tblData[[#This Row],[JM]],tblData[Voornaam],tblData[[#This Row],[Voornaam]],tblData[StijgendJN],"J")=MaxJr-MinJr</f>
        <v>0</v>
      </c>
    </row>
    <row r="1060" spans="2:10" x14ac:dyDescent="0.3">
      <c r="B1060">
        <v>2019</v>
      </c>
      <c r="C1060" t="s">
        <v>1108</v>
      </c>
      <c r="D1060" t="s">
        <v>1048</v>
      </c>
      <c r="E1060">
        <v>29</v>
      </c>
      <c r="F1060">
        <v>446</v>
      </c>
      <c r="G1060">
        <f>LEN(tblData[[#This Row],[Voornaam]])</f>
        <v>7</v>
      </c>
      <c r="H1060" t="str">
        <f>IF(LEFT(tblData[[#This Row],[Voornaam]])="Ö", "O",LEFT(tblData[[#This Row],[Voornaam]]))</f>
        <v>S</v>
      </c>
      <c r="I10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60" t="b">
        <f>COUNTIFS(tblData[JM],tblData[[#This Row],[JM]],tblData[Voornaam],tblData[[#This Row],[Voornaam]],tblData[StijgendJN],"J")=MaxJr-MinJr</f>
        <v>0</v>
      </c>
    </row>
    <row r="1061" spans="2:10" x14ac:dyDescent="0.3">
      <c r="B1061">
        <v>2019</v>
      </c>
      <c r="C1061" t="s">
        <v>1108</v>
      </c>
      <c r="D1061" t="s">
        <v>1049</v>
      </c>
      <c r="E1061">
        <v>30</v>
      </c>
      <c r="F1061">
        <v>429</v>
      </c>
      <c r="G1061">
        <f>LEN(tblData[[#This Row],[Voornaam]])</f>
        <v>6</v>
      </c>
      <c r="H1061" t="str">
        <f>IF(LEFT(tblData[[#This Row],[Voornaam]])="Ö", "O",LEFT(tblData[[#This Row],[Voornaam]]))</f>
        <v>S</v>
      </c>
      <c r="I10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61" t="b">
        <f>COUNTIFS(tblData[JM],tblData[[#This Row],[JM]],tblData[Voornaam],tblData[[#This Row],[Voornaam]],tblData[StijgendJN],"J")=MaxJr-MinJr</f>
        <v>0</v>
      </c>
    </row>
    <row r="1062" spans="2:10" x14ac:dyDescent="0.3">
      <c r="B1062">
        <v>2019</v>
      </c>
      <c r="C1062" t="s">
        <v>1108</v>
      </c>
      <c r="D1062" t="s">
        <v>1050</v>
      </c>
      <c r="E1062">
        <v>47</v>
      </c>
      <c r="F1062">
        <v>294</v>
      </c>
      <c r="G1062">
        <f>LEN(tblData[[#This Row],[Voornaam]])</f>
        <v>6</v>
      </c>
      <c r="H1062" t="str">
        <f>IF(LEFT(tblData[[#This Row],[Voornaam]])="Ö", "O",LEFT(tblData[[#This Row],[Voornaam]]))</f>
        <v>S</v>
      </c>
      <c r="I10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62" t="b">
        <f>COUNTIFS(tblData[JM],tblData[[#This Row],[JM]],tblData[Voornaam],tblData[[#This Row],[Voornaam]],tblData[StijgendJN],"J")=MaxJr-MinJr</f>
        <v>0</v>
      </c>
    </row>
    <row r="1063" spans="2:10" x14ac:dyDescent="0.3">
      <c r="B1063">
        <v>2019</v>
      </c>
      <c r="C1063" t="s">
        <v>1108</v>
      </c>
      <c r="D1063" t="s">
        <v>1051</v>
      </c>
      <c r="E1063">
        <v>37</v>
      </c>
      <c r="F1063">
        <v>346</v>
      </c>
      <c r="G1063">
        <f>LEN(tblData[[#This Row],[Voornaam]])</f>
        <v>5</v>
      </c>
      <c r="H1063" t="str">
        <f>IF(LEFT(tblData[[#This Row],[Voornaam]])="Ö", "O",LEFT(tblData[[#This Row],[Voornaam]]))</f>
        <v>S</v>
      </c>
      <c r="I10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63" t="b">
        <f>COUNTIFS(tblData[JM],tblData[[#This Row],[JM]],tblData[Voornaam],tblData[[#This Row],[Voornaam]],tblData[StijgendJN],"J")=MaxJr-MinJr</f>
        <v>0</v>
      </c>
    </row>
    <row r="1064" spans="2:10" x14ac:dyDescent="0.3">
      <c r="B1064">
        <v>2019</v>
      </c>
      <c r="C1064" t="s">
        <v>1108</v>
      </c>
      <c r="D1064" t="s">
        <v>1052</v>
      </c>
      <c r="E1064">
        <v>65</v>
      </c>
      <c r="F1064">
        <v>219</v>
      </c>
      <c r="G1064">
        <f>LEN(tblData[[#This Row],[Voornaam]])</f>
        <v>4</v>
      </c>
      <c r="H1064" t="str">
        <f>IF(LEFT(tblData[[#This Row],[Voornaam]])="Ö", "O",LEFT(tblData[[#This Row],[Voornaam]]))</f>
        <v>S</v>
      </c>
      <c r="I10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64" t="b">
        <f>COUNTIFS(tblData[JM],tblData[[#This Row],[JM]],tblData[Voornaam],tblData[[#This Row],[Voornaam]],tblData[StijgendJN],"J")=MaxJr-MinJr</f>
        <v>0</v>
      </c>
    </row>
    <row r="1065" spans="2:10" x14ac:dyDescent="0.3">
      <c r="B1065">
        <v>2019</v>
      </c>
      <c r="C1065" t="s">
        <v>1108</v>
      </c>
      <c r="D1065" t="s">
        <v>484</v>
      </c>
      <c r="E1065">
        <v>105</v>
      </c>
      <c r="F1065">
        <v>143</v>
      </c>
      <c r="G1065">
        <f>LEN(tblData[[#This Row],[Voornaam]])</f>
        <v>5</v>
      </c>
      <c r="H1065" t="str">
        <f>IF(LEFT(tblData[[#This Row],[Voornaam]])="Ö", "O",LEFT(tblData[[#This Row],[Voornaam]]))</f>
        <v>S</v>
      </c>
      <c r="I10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65" t="b">
        <f>COUNTIFS(tblData[JM],tblData[[#This Row],[JM]],tblData[Voornaam],tblData[[#This Row],[Voornaam]],tblData[StijgendJN],"J")=MaxJr-MinJr</f>
        <v>0</v>
      </c>
    </row>
    <row r="1066" spans="2:10" x14ac:dyDescent="0.3">
      <c r="B1066">
        <v>2019</v>
      </c>
      <c r="C1066" t="s">
        <v>1108</v>
      </c>
      <c r="D1066" t="s">
        <v>1053</v>
      </c>
      <c r="E1066">
        <v>34</v>
      </c>
      <c r="F1066">
        <v>378</v>
      </c>
      <c r="G1066">
        <f>LEN(tblData[[#This Row],[Voornaam]])</f>
        <v>6</v>
      </c>
      <c r="H1066" t="str">
        <f>IF(LEFT(tblData[[#This Row],[Voornaam]])="Ö", "O",LEFT(tblData[[#This Row],[Voornaam]]))</f>
        <v>S</v>
      </c>
      <c r="I10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66" t="b">
        <f>COUNTIFS(tblData[JM],tblData[[#This Row],[JM]],tblData[Voornaam],tblData[[#This Row],[Voornaam]],tblData[StijgendJN],"J")=MaxJr-MinJr</f>
        <v>0</v>
      </c>
    </row>
    <row r="1067" spans="2:10" x14ac:dyDescent="0.3">
      <c r="B1067">
        <v>2019</v>
      </c>
      <c r="C1067" t="s">
        <v>1108</v>
      </c>
      <c r="D1067" t="s">
        <v>1054</v>
      </c>
      <c r="E1067">
        <v>67</v>
      </c>
      <c r="F1067">
        <v>211</v>
      </c>
      <c r="G1067">
        <f>LEN(tblData[[#This Row],[Voornaam]])</f>
        <v>5</v>
      </c>
      <c r="H1067" t="str">
        <f>IF(LEFT(tblData[[#This Row],[Voornaam]])="Ö", "O",LEFT(tblData[[#This Row],[Voornaam]]))</f>
        <v>S</v>
      </c>
      <c r="I10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67" t="b">
        <f>COUNTIFS(tblData[JM],tblData[[#This Row],[JM]],tblData[Voornaam],tblData[[#This Row],[Voornaam]],tblData[StijgendJN],"J")=MaxJr-MinJr</f>
        <v>0</v>
      </c>
    </row>
    <row r="1068" spans="2:10" x14ac:dyDescent="0.3">
      <c r="B1068">
        <v>2019</v>
      </c>
      <c r="C1068" t="s">
        <v>1108</v>
      </c>
      <c r="D1068" t="s">
        <v>1055</v>
      </c>
      <c r="E1068">
        <v>25</v>
      </c>
      <c r="F1068">
        <v>510</v>
      </c>
      <c r="G1068">
        <f>LEN(tblData[[#This Row],[Voornaam]])</f>
        <v>6</v>
      </c>
      <c r="H1068" t="str">
        <f>IF(LEFT(tblData[[#This Row],[Voornaam]])="Ö", "O",LEFT(tblData[[#This Row],[Voornaam]]))</f>
        <v>S</v>
      </c>
      <c r="I10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68" t="b">
        <f>COUNTIFS(tblData[JM],tblData[[#This Row],[JM]],tblData[Voornaam],tblData[[#This Row],[Voornaam]],tblData[StijgendJN],"J")=MaxJr-MinJr</f>
        <v>0</v>
      </c>
    </row>
    <row r="1069" spans="2:10" x14ac:dyDescent="0.3">
      <c r="B1069">
        <v>2019</v>
      </c>
      <c r="C1069" t="s">
        <v>1108</v>
      </c>
      <c r="D1069" t="s">
        <v>1056</v>
      </c>
      <c r="E1069">
        <v>34</v>
      </c>
      <c r="F1069">
        <v>378</v>
      </c>
      <c r="G1069">
        <f>LEN(tblData[[#This Row],[Voornaam]])</f>
        <v>4</v>
      </c>
      <c r="H1069" t="str">
        <f>IF(LEFT(tblData[[#This Row],[Voornaam]])="Ö", "O",LEFT(tblData[[#This Row],[Voornaam]]))</f>
        <v>S</v>
      </c>
      <c r="I10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69" t="b">
        <f>COUNTIFS(tblData[JM],tblData[[#This Row],[JM]],tblData[Voornaam],tblData[[#This Row],[Voornaam]],tblData[StijgendJN],"J")=MaxJr-MinJr</f>
        <v>0</v>
      </c>
    </row>
    <row r="1070" spans="2:10" x14ac:dyDescent="0.3">
      <c r="B1070">
        <v>2019</v>
      </c>
      <c r="C1070" t="s">
        <v>1108</v>
      </c>
      <c r="D1070" t="s">
        <v>1057</v>
      </c>
      <c r="E1070">
        <v>328</v>
      </c>
      <c r="F1070">
        <v>35</v>
      </c>
      <c r="G1070">
        <f>LEN(tblData[[#This Row],[Voornaam]])</f>
        <v>5</v>
      </c>
      <c r="H1070" t="str">
        <f>IF(LEFT(tblData[[#This Row],[Voornaam]])="Ö", "O",LEFT(tblData[[#This Row],[Voornaam]]))</f>
        <v>S</v>
      </c>
      <c r="I10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70" t="b">
        <f>COUNTIFS(tblData[JM],tblData[[#This Row],[JM]],tblData[Voornaam],tblData[[#This Row],[Voornaam]],tblData[StijgendJN],"J")=MaxJr-MinJr</f>
        <v>0</v>
      </c>
    </row>
    <row r="1071" spans="2:10" x14ac:dyDescent="0.3">
      <c r="B1071">
        <v>2019</v>
      </c>
      <c r="C1071" t="s">
        <v>1108</v>
      </c>
      <c r="D1071" t="s">
        <v>1058</v>
      </c>
      <c r="E1071">
        <v>389</v>
      </c>
      <c r="F1071">
        <v>21</v>
      </c>
      <c r="G1071">
        <f>LEN(tblData[[#This Row],[Voornaam]])</f>
        <v>5</v>
      </c>
      <c r="H1071" t="str">
        <f>IF(LEFT(tblData[[#This Row],[Voornaam]])="Ö", "O",LEFT(tblData[[#This Row],[Voornaam]]))</f>
        <v>S</v>
      </c>
      <c r="I10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71" t="b">
        <f>COUNTIFS(tblData[JM],tblData[[#This Row],[JM]],tblData[Voornaam],tblData[[#This Row],[Voornaam]],tblData[StijgendJN],"J")=MaxJr-MinJr</f>
        <v>0</v>
      </c>
    </row>
    <row r="1072" spans="2:10" x14ac:dyDescent="0.3">
      <c r="B1072">
        <v>2019</v>
      </c>
      <c r="C1072" t="s">
        <v>1108</v>
      </c>
      <c r="D1072" t="s">
        <v>1059</v>
      </c>
      <c r="E1072">
        <v>72</v>
      </c>
      <c r="F1072">
        <v>200</v>
      </c>
      <c r="G1072">
        <f>LEN(tblData[[#This Row],[Voornaam]])</f>
        <v>4</v>
      </c>
      <c r="H1072" t="str">
        <f>IF(LEFT(tblData[[#This Row],[Voornaam]])="Ö", "O",LEFT(tblData[[#This Row],[Voornaam]]))</f>
        <v>S</v>
      </c>
      <c r="I10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72" t="b">
        <f>COUNTIFS(tblData[JM],tblData[[#This Row],[JM]],tblData[Voornaam],tblData[[#This Row],[Voornaam]],tblData[StijgendJN],"J")=MaxJr-MinJr</f>
        <v>0</v>
      </c>
    </row>
    <row r="1073" spans="2:10" x14ac:dyDescent="0.3">
      <c r="B1073">
        <v>2019</v>
      </c>
      <c r="C1073" t="s">
        <v>1108</v>
      </c>
      <c r="D1073" t="s">
        <v>1060</v>
      </c>
      <c r="E1073">
        <v>259</v>
      </c>
      <c r="F1073">
        <v>46</v>
      </c>
      <c r="G1073">
        <f>LEN(tblData[[#This Row],[Voornaam]])</f>
        <v>6</v>
      </c>
      <c r="H1073" t="str">
        <f>IF(LEFT(tblData[[#This Row],[Voornaam]])="Ö", "O",LEFT(tblData[[#This Row],[Voornaam]]))</f>
        <v>S</v>
      </c>
      <c r="I10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73" t="b">
        <f>COUNTIFS(tblData[JM],tblData[[#This Row],[JM]],tblData[Voornaam],tblData[[#This Row],[Voornaam]],tblData[StijgendJN],"J")=MaxJr-MinJr</f>
        <v>0</v>
      </c>
    </row>
    <row r="1074" spans="2:10" x14ac:dyDescent="0.3">
      <c r="B1074">
        <v>2019</v>
      </c>
      <c r="C1074" t="s">
        <v>1108</v>
      </c>
      <c r="D1074" t="s">
        <v>1061</v>
      </c>
      <c r="E1074">
        <v>645</v>
      </c>
      <c r="F1074">
        <v>3</v>
      </c>
      <c r="G1074">
        <f>LEN(tblData[[#This Row],[Voornaam]])</f>
        <v>6</v>
      </c>
      <c r="H1074" t="str">
        <f>IF(LEFT(tblData[[#This Row],[Voornaam]])="Ö", "O",LEFT(tblData[[#This Row],[Voornaam]]))</f>
        <v>S</v>
      </c>
      <c r="I10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74" t="b">
        <f>COUNTIFS(tblData[JM],tblData[[#This Row],[JM]],tblData[Voornaam],tblData[[#This Row],[Voornaam]],tblData[StijgendJN],"J")=MaxJr-MinJr</f>
        <v>0</v>
      </c>
    </row>
    <row r="1075" spans="2:10" x14ac:dyDescent="0.3">
      <c r="B1075">
        <v>2019</v>
      </c>
      <c r="C1075" t="s">
        <v>1108</v>
      </c>
      <c r="D1075" t="s">
        <v>1062</v>
      </c>
      <c r="E1075">
        <v>82</v>
      </c>
      <c r="F1075">
        <v>180</v>
      </c>
      <c r="G1075">
        <f>LEN(tblData[[#This Row],[Voornaam]])</f>
        <v>6</v>
      </c>
      <c r="H1075" t="str">
        <f>IF(LEFT(tblData[[#This Row],[Voornaam]])="Ö", "O",LEFT(tblData[[#This Row],[Voornaam]]))</f>
        <v>S</v>
      </c>
      <c r="I10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75" t="b">
        <f>COUNTIFS(tblData[JM],tblData[[#This Row],[JM]],tblData[Voornaam],tblData[[#This Row],[Voornaam]],tblData[StijgendJN],"J")=MaxJr-MinJr</f>
        <v>0</v>
      </c>
    </row>
    <row r="1076" spans="2:10" x14ac:dyDescent="0.3">
      <c r="B1076">
        <v>2019</v>
      </c>
      <c r="C1076" t="s">
        <v>1108</v>
      </c>
      <c r="D1076" t="s">
        <v>1063</v>
      </c>
      <c r="E1076">
        <v>91</v>
      </c>
      <c r="F1076">
        <v>162</v>
      </c>
      <c r="G1076">
        <f>LEN(tblData[[#This Row],[Voornaam]])</f>
        <v>6</v>
      </c>
      <c r="H1076" t="str">
        <f>IF(LEFT(tblData[[#This Row],[Voornaam]])="Ö", "O",LEFT(tblData[[#This Row],[Voornaam]]))</f>
        <v>S</v>
      </c>
      <c r="I10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76" t="b">
        <f>COUNTIFS(tblData[JM],tblData[[#This Row],[JM]],tblData[Voornaam],tblData[[#This Row],[Voornaam]],tblData[StijgendJN],"J")=MaxJr-MinJr</f>
        <v>0</v>
      </c>
    </row>
    <row r="1077" spans="2:10" x14ac:dyDescent="0.3">
      <c r="B1077">
        <v>2019</v>
      </c>
      <c r="C1077" t="s">
        <v>1108</v>
      </c>
      <c r="D1077" t="s">
        <v>1064</v>
      </c>
      <c r="E1077">
        <v>161</v>
      </c>
      <c r="F1077">
        <v>85</v>
      </c>
      <c r="G1077">
        <f>LEN(tblData[[#This Row],[Voornaam]])</f>
        <v>4</v>
      </c>
      <c r="H1077" t="str">
        <f>IF(LEFT(tblData[[#This Row],[Voornaam]])="Ö", "O",LEFT(tblData[[#This Row],[Voornaam]]))</f>
        <v>S</v>
      </c>
      <c r="I10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77" t="b">
        <f>COUNTIFS(tblData[JM],tblData[[#This Row],[JM]],tblData[Voornaam],tblData[[#This Row],[Voornaam]],tblData[StijgendJN],"J")=MaxJr-MinJr</f>
        <v>0</v>
      </c>
    </row>
    <row r="1078" spans="2:10" x14ac:dyDescent="0.3">
      <c r="B1078">
        <v>2019</v>
      </c>
      <c r="C1078" t="s">
        <v>1108</v>
      </c>
      <c r="D1078" t="s">
        <v>1065</v>
      </c>
      <c r="E1078">
        <v>188</v>
      </c>
      <c r="F1078">
        <v>66</v>
      </c>
      <c r="G1078">
        <f>LEN(tblData[[#This Row],[Voornaam]])</f>
        <v>4</v>
      </c>
      <c r="H1078" t="str">
        <f>IF(LEFT(tblData[[#This Row],[Voornaam]])="Ö", "O",LEFT(tblData[[#This Row],[Voornaam]]))</f>
        <v>S</v>
      </c>
      <c r="I10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78" t="b">
        <f>COUNTIFS(tblData[JM],tblData[[#This Row],[JM]],tblData[Voornaam],tblData[[#This Row],[Voornaam]],tblData[StijgendJN],"J")=MaxJr-MinJr</f>
        <v>0</v>
      </c>
    </row>
    <row r="1079" spans="2:10" x14ac:dyDescent="0.3">
      <c r="B1079">
        <v>2019</v>
      </c>
      <c r="C1079" t="s">
        <v>1108</v>
      </c>
      <c r="D1079" t="s">
        <v>1066</v>
      </c>
      <c r="E1079">
        <v>45</v>
      </c>
      <c r="F1079">
        <v>304</v>
      </c>
      <c r="G1079">
        <f>LEN(tblData[[#This Row],[Voornaam]])</f>
        <v>4</v>
      </c>
      <c r="H1079" t="str">
        <f>IF(LEFT(tblData[[#This Row],[Voornaam]])="Ö", "O",LEFT(tblData[[#This Row],[Voornaam]]))</f>
        <v>T</v>
      </c>
      <c r="I10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79" t="b">
        <f>COUNTIFS(tblData[JM],tblData[[#This Row],[JM]],tblData[Voornaam],tblData[[#This Row],[Voornaam]],tblData[StijgendJN],"J")=MaxJr-MinJr</f>
        <v>0</v>
      </c>
    </row>
    <row r="1080" spans="2:10" x14ac:dyDescent="0.3">
      <c r="B1080">
        <v>2019</v>
      </c>
      <c r="C1080" t="s">
        <v>1108</v>
      </c>
      <c r="D1080" t="s">
        <v>1067</v>
      </c>
      <c r="E1080">
        <v>38</v>
      </c>
      <c r="F1080">
        <v>340</v>
      </c>
      <c r="G1080">
        <f>LEN(tblData[[#This Row],[Voornaam]])</f>
        <v>5</v>
      </c>
      <c r="H1080" t="str">
        <f>IF(LEFT(tblData[[#This Row],[Voornaam]])="Ö", "O",LEFT(tblData[[#This Row],[Voornaam]]))</f>
        <v>T</v>
      </c>
      <c r="I10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80" t="b">
        <f>COUNTIFS(tblData[JM],tblData[[#This Row],[JM]],tblData[Voornaam],tblData[[#This Row],[Voornaam]],tblData[StijgendJN],"J")=MaxJr-MinJr</f>
        <v>0</v>
      </c>
    </row>
    <row r="1081" spans="2:10" x14ac:dyDescent="0.3">
      <c r="B1081">
        <v>2019</v>
      </c>
      <c r="C1081" t="s">
        <v>1108</v>
      </c>
      <c r="D1081" t="s">
        <v>1068</v>
      </c>
      <c r="E1081">
        <v>596</v>
      </c>
      <c r="F1081">
        <v>6</v>
      </c>
      <c r="G1081">
        <f>LEN(tblData[[#This Row],[Voornaam]])</f>
        <v>4</v>
      </c>
      <c r="H1081" t="str">
        <f>IF(LEFT(tblData[[#This Row],[Voornaam]])="Ö", "O",LEFT(tblData[[#This Row],[Voornaam]]))</f>
        <v>T</v>
      </c>
      <c r="I10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81" t="b">
        <f>COUNTIFS(tblData[JM],tblData[[#This Row],[JM]],tblData[Voornaam],tblData[[#This Row],[Voornaam]],tblData[StijgendJN],"J")=MaxJr-MinJr</f>
        <v>0</v>
      </c>
    </row>
    <row r="1082" spans="2:10" x14ac:dyDescent="0.3">
      <c r="B1082">
        <v>2019</v>
      </c>
      <c r="C1082" t="s">
        <v>1108</v>
      </c>
      <c r="D1082" t="s">
        <v>1069</v>
      </c>
      <c r="E1082">
        <v>148</v>
      </c>
      <c r="F1082">
        <v>95</v>
      </c>
      <c r="G1082">
        <f>LEN(tblData[[#This Row],[Voornaam]])</f>
        <v>5</v>
      </c>
      <c r="H1082" t="str">
        <f>IF(LEFT(tblData[[#This Row],[Voornaam]])="Ö", "O",LEFT(tblData[[#This Row],[Voornaam]]))</f>
        <v>T</v>
      </c>
      <c r="I10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82" t="b">
        <f>COUNTIFS(tblData[JM],tblData[[#This Row],[JM]],tblData[Voornaam],tblData[[#This Row],[Voornaam]],tblData[StijgendJN],"J")=MaxJr-MinJr</f>
        <v>0</v>
      </c>
    </row>
    <row r="1083" spans="2:10" x14ac:dyDescent="0.3">
      <c r="B1083">
        <v>2019</v>
      </c>
      <c r="C1083" t="s">
        <v>1108</v>
      </c>
      <c r="D1083" t="s">
        <v>1070</v>
      </c>
      <c r="E1083">
        <v>40</v>
      </c>
      <c r="F1083">
        <v>324</v>
      </c>
      <c r="G1083">
        <f>LEN(tblData[[#This Row],[Voornaam]])</f>
        <v>6</v>
      </c>
      <c r="H1083" t="str">
        <f>IF(LEFT(tblData[[#This Row],[Voornaam]])="Ö", "O",LEFT(tblData[[#This Row],[Voornaam]]))</f>
        <v>T</v>
      </c>
      <c r="I10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83" t="b">
        <f>COUNTIFS(tblData[JM],tblData[[#This Row],[JM]],tblData[Voornaam],tblData[[#This Row],[Voornaam]],tblData[StijgendJN],"J")=MaxJr-MinJr</f>
        <v>0</v>
      </c>
    </row>
    <row r="1084" spans="2:10" x14ac:dyDescent="0.3">
      <c r="B1084">
        <v>2019</v>
      </c>
      <c r="C1084" t="s">
        <v>1108</v>
      </c>
      <c r="D1084" t="s">
        <v>1071</v>
      </c>
      <c r="E1084">
        <v>35</v>
      </c>
      <c r="F1084">
        <v>367</v>
      </c>
      <c r="G1084">
        <f>LEN(tblData[[#This Row],[Voornaam]])</f>
        <v>5</v>
      </c>
      <c r="H1084" t="str">
        <f>IF(LEFT(tblData[[#This Row],[Voornaam]])="Ö", "O",LEFT(tblData[[#This Row],[Voornaam]]))</f>
        <v>T</v>
      </c>
      <c r="I10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84" t="b">
        <f>COUNTIFS(tblData[JM],tblData[[#This Row],[JM]],tblData[Voornaam],tblData[[#This Row],[Voornaam]],tblData[StijgendJN],"J")=MaxJr-MinJr</f>
        <v>0</v>
      </c>
    </row>
    <row r="1085" spans="2:10" x14ac:dyDescent="0.3">
      <c r="B1085">
        <v>2019</v>
      </c>
      <c r="C1085" t="s">
        <v>1108</v>
      </c>
      <c r="D1085" t="s">
        <v>1072</v>
      </c>
      <c r="E1085">
        <v>114</v>
      </c>
      <c r="F1085">
        <v>135</v>
      </c>
      <c r="G1085">
        <f>LEN(tblData[[#This Row],[Voornaam]])</f>
        <v>5</v>
      </c>
      <c r="H1085" t="str">
        <f>IF(LEFT(tblData[[#This Row],[Voornaam]])="Ö", "O",LEFT(tblData[[#This Row],[Voornaam]]))</f>
        <v>V</v>
      </c>
      <c r="I10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85" t="b">
        <f>COUNTIFS(tblData[JM],tblData[[#This Row],[JM]],tblData[Voornaam],tblData[[#This Row],[Voornaam]],tblData[StijgendJN],"J")=MaxJr-MinJr</f>
        <v>0</v>
      </c>
    </row>
    <row r="1086" spans="2:10" x14ac:dyDescent="0.3">
      <c r="B1086">
        <v>2019</v>
      </c>
      <c r="C1086" t="s">
        <v>1108</v>
      </c>
      <c r="D1086" t="s">
        <v>1073</v>
      </c>
      <c r="E1086">
        <v>68</v>
      </c>
      <c r="F1086">
        <v>209</v>
      </c>
      <c r="G1086">
        <f>LEN(tblData[[#This Row],[Voornaam]])</f>
        <v>9</v>
      </c>
      <c r="H1086" t="str">
        <f>IF(LEFT(tblData[[#This Row],[Voornaam]])="Ö", "O",LEFT(tblData[[#This Row],[Voornaam]]))</f>
        <v>V</v>
      </c>
      <c r="I10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86" t="b">
        <f>COUNTIFS(tblData[JM],tblData[[#This Row],[JM]],tblData[Voornaam],tblData[[#This Row],[Voornaam]],tblData[StijgendJN],"J")=MaxJr-MinJr</f>
        <v>0</v>
      </c>
    </row>
    <row r="1087" spans="2:10" x14ac:dyDescent="0.3">
      <c r="B1087">
        <v>2019</v>
      </c>
      <c r="C1087" t="s">
        <v>1108</v>
      </c>
      <c r="D1087" t="s">
        <v>1074</v>
      </c>
      <c r="E1087">
        <v>67</v>
      </c>
      <c r="F1087">
        <v>211</v>
      </c>
      <c r="G1087">
        <f>LEN(tblData[[#This Row],[Voornaam]])</f>
        <v>7</v>
      </c>
      <c r="H1087" t="str">
        <f>IF(LEFT(tblData[[#This Row],[Voornaam]])="Ö", "O",LEFT(tblData[[#This Row],[Voornaam]]))</f>
        <v>V</v>
      </c>
      <c r="I10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87" t="b">
        <f>COUNTIFS(tblData[JM],tblData[[#This Row],[JM]],tblData[Voornaam],tblData[[#This Row],[Voornaam]],tblData[StijgendJN],"J")=MaxJr-MinJr</f>
        <v>0</v>
      </c>
    </row>
    <row r="1088" spans="2:10" x14ac:dyDescent="0.3">
      <c r="B1088">
        <v>2019</v>
      </c>
      <c r="C1088" t="s">
        <v>1108</v>
      </c>
      <c r="D1088" t="s">
        <v>1075</v>
      </c>
      <c r="E1088">
        <v>34</v>
      </c>
      <c r="F1088">
        <v>378</v>
      </c>
      <c r="G1088">
        <f>LEN(tblData[[#This Row],[Voornaam]])</f>
        <v>7</v>
      </c>
      <c r="H1088" t="str">
        <f>IF(LEFT(tblData[[#This Row],[Voornaam]])="Ö", "O",LEFT(tblData[[#This Row],[Voornaam]]))</f>
        <v>V</v>
      </c>
      <c r="I10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88" t="b">
        <f>COUNTIFS(tblData[JM],tblData[[#This Row],[JM]],tblData[Voornaam],tblData[[#This Row],[Voornaam]],tblData[StijgendJN],"J")=MaxJr-MinJr</f>
        <v>0</v>
      </c>
    </row>
    <row r="1089" spans="2:10" x14ac:dyDescent="0.3">
      <c r="B1089">
        <v>2019</v>
      </c>
      <c r="C1089" t="s">
        <v>1108</v>
      </c>
      <c r="D1089" t="s">
        <v>1076</v>
      </c>
      <c r="E1089">
        <v>39</v>
      </c>
      <c r="F1089">
        <v>332</v>
      </c>
      <c r="G1089">
        <f>LEN(tblData[[#This Row],[Voornaam]])</f>
        <v>5</v>
      </c>
      <c r="H1089" t="str">
        <f>IF(LEFT(tblData[[#This Row],[Voornaam]])="Ö", "O",LEFT(tblData[[#This Row],[Voornaam]]))</f>
        <v>V</v>
      </c>
      <c r="I10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89" t="b">
        <f>COUNTIFS(tblData[JM],tblData[[#This Row],[JM]],tblData[Voornaam],tblData[[#This Row],[Voornaam]],tblData[StijgendJN],"J")=MaxJr-MinJr</f>
        <v>0</v>
      </c>
    </row>
    <row r="1090" spans="2:10" x14ac:dyDescent="0.3">
      <c r="B1090">
        <v>2019</v>
      </c>
      <c r="C1090" t="s">
        <v>1108</v>
      </c>
      <c r="D1090" t="s">
        <v>1077</v>
      </c>
      <c r="E1090">
        <v>190</v>
      </c>
      <c r="F1090">
        <v>65</v>
      </c>
      <c r="G1090">
        <f>LEN(tblData[[#This Row],[Voornaam]])</f>
        <v>6</v>
      </c>
      <c r="H1090" t="str">
        <f>IF(LEFT(tblData[[#This Row],[Voornaam]])="Ö", "O",LEFT(tblData[[#This Row],[Voornaam]]))</f>
        <v>V</v>
      </c>
      <c r="I10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90" t="b">
        <f>COUNTIFS(tblData[JM],tblData[[#This Row],[JM]],tblData[Voornaam],tblData[[#This Row],[Voornaam]],tblData[StijgendJN],"J")=MaxJr-MinJr</f>
        <v>0</v>
      </c>
    </row>
    <row r="1091" spans="2:10" x14ac:dyDescent="0.3">
      <c r="B1091">
        <v>2019</v>
      </c>
      <c r="C1091" t="s">
        <v>1108</v>
      </c>
      <c r="D1091" t="s">
        <v>1078</v>
      </c>
      <c r="E1091">
        <v>264</v>
      </c>
      <c r="F1091">
        <v>43</v>
      </c>
      <c r="G1091">
        <f>LEN(tblData[[#This Row],[Voornaam]])</f>
        <v>4</v>
      </c>
      <c r="H1091" t="str">
        <f>IF(LEFT(tblData[[#This Row],[Voornaam]])="Ö", "O",LEFT(tblData[[#This Row],[Voornaam]]))</f>
        <v>V</v>
      </c>
      <c r="I10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91" t="b">
        <f>COUNTIFS(tblData[JM],tblData[[#This Row],[JM]],tblData[Voornaam],tblData[[#This Row],[Voornaam]],tblData[StijgendJN],"J")=MaxJr-MinJr</f>
        <v>0</v>
      </c>
    </row>
    <row r="1092" spans="2:10" x14ac:dyDescent="0.3">
      <c r="B1092">
        <v>2019</v>
      </c>
      <c r="C1092" t="s">
        <v>1108</v>
      </c>
      <c r="D1092" t="s">
        <v>1079</v>
      </c>
      <c r="E1092">
        <v>25</v>
      </c>
      <c r="F1092">
        <v>510</v>
      </c>
      <c r="G1092">
        <f>LEN(tblData[[#This Row],[Voornaam]])</f>
        <v>4</v>
      </c>
      <c r="H1092" t="str">
        <f>IF(LEFT(tblData[[#This Row],[Voornaam]])="Ö", "O",LEFT(tblData[[#This Row],[Voornaam]]))</f>
        <v>V</v>
      </c>
      <c r="I10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92" t="b">
        <f>COUNTIFS(tblData[JM],tblData[[#This Row],[JM]],tblData[Voornaam],tblData[[#This Row],[Voornaam]],tblData[StijgendJN],"J")=MaxJr-MinJr</f>
        <v>0</v>
      </c>
    </row>
    <row r="1093" spans="2:10" x14ac:dyDescent="0.3">
      <c r="B1093">
        <v>2019</v>
      </c>
      <c r="C1093" t="s">
        <v>1108</v>
      </c>
      <c r="D1093" t="s">
        <v>1080</v>
      </c>
      <c r="E1093">
        <v>69</v>
      </c>
      <c r="F1093">
        <v>205</v>
      </c>
      <c r="G1093">
        <f>LEN(tblData[[#This Row],[Voornaam]])</f>
        <v>6</v>
      </c>
      <c r="H1093" t="str">
        <f>IF(LEFT(tblData[[#This Row],[Voornaam]])="Ö", "O",LEFT(tblData[[#This Row],[Voornaam]]))</f>
        <v>V</v>
      </c>
      <c r="I10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93" t="b">
        <f>COUNTIFS(tblData[JM],tblData[[#This Row],[JM]],tblData[Voornaam],tblData[[#This Row],[Voornaam]],tblData[StijgendJN],"J")=MaxJr-MinJr</f>
        <v>0</v>
      </c>
    </row>
    <row r="1094" spans="2:10" x14ac:dyDescent="0.3">
      <c r="B1094">
        <v>2019</v>
      </c>
      <c r="C1094" t="s">
        <v>1108</v>
      </c>
      <c r="D1094" t="s">
        <v>1081</v>
      </c>
      <c r="E1094">
        <v>97</v>
      </c>
      <c r="F1094">
        <v>153</v>
      </c>
      <c r="G1094">
        <f>LEN(tblData[[#This Row],[Voornaam]])</f>
        <v>8</v>
      </c>
      <c r="H1094" t="str">
        <f>IF(LEFT(tblData[[#This Row],[Voornaam]])="Ö", "O",LEFT(tblData[[#This Row],[Voornaam]]))</f>
        <v>V</v>
      </c>
      <c r="I10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94" t="b">
        <f>COUNTIFS(tblData[JM],tblData[[#This Row],[JM]],tblData[Voornaam],tblData[[#This Row],[Voornaam]],tblData[StijgendJN],"J")=MaxJr-MinJr</f>
        <v>0</v>
      </c>
    </row>
    <row r="1095" spans="2:10" x14ac:dyDescent="0.3">
      <c r="B1095">
        <v>2019</v>
      </c>
      <c r="C1095" t="s">
        <v>1108</v>
      </c>
      <c r="D1095" t="s">
        <v>1082</v>
      </c>
      <c r="E1095">
        <v>26</v>
      </c>
      <c r="F1095">
        <v>494</v>
      </c>
      <c r="G1095">
        <f>LEN(tblData[[#This Row],[Voornaam]])</f>
        <v>6</v>
      </c>
      <c r="H1095" t="str">
        <f>IF(LEFT(tblData[[#This Row],[Voornaam]])="Ö", "O",LEFT(tblData[[#This Row],[Voornaam]]))</f>
        <v>V</v>
      </c>
      <c r="I10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95" t="b">
        <f>COUNTIFS(tblData[JM],tblData[[#This Row],[JM]],tblData[Voornaam],tblData[[#This Row],[Voornaam]],tblData[StijgendJN],"J")=MaxJr-MinJr</f>
        <v>0</v>
      </c>
    </row>
    <row r="1096" spans="2:10" x14ac:dyDescent="0.3">
      <c r="B1096">
        <v>2019</v>
      </c>
      <c r="C1096" t="s">
        <v>1108</v>
      </c>
      <c r="D1096" t="s">
        <v>1083</v>
      </c>
      <c r="E1096">
        <v>69</v>
      </c>
      <c r="F1096">
        <v>205</v>
      </c>
      <c r="G1096">
        <f>LEN(tblData[[#This Row],[Voornaam]])</f>
        <v>5</v>
      </c>
      <c r="H1096" t="str">
        <f>IF(LEFT(tblData[[#This Row],[Voornaam]])="Ö", "O",LEFT(tblData[[#This Row],[Voornaam]]))</f>
        <v>V</v>
      </c>
      <c r="I10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96" t="b">
        <f>COUNTIFS(tblData[JM],tblData[[#This Row],[JM]],tblData[Voornaam],tblData[[#This Row],[Voornaam]],tblData[StijgendJN],"J")=MaxJr-MinJr</f>
        <v>0</v>
      </c>
    </row>
    <row r="1097" spans="2:10" x14ac:dyDescent="0.3">
      <c r="B1097">
        <v>2019</v>
      </c>
      <c r="C1097" t="s">
        <v>1108</v>
      </c>
      <c r="D1097" t="s">
        <v>1084</v>
      </c>
      <c r="E1097">
        <v>43</v>
      </c>
      <c r="F1097">
        <v>314</v>
      </c>
      <c r="G1097">
        <f>LEN(tblData[[#This Row],[Voornaam]])</f>
        <v>4</v>
      </c>
      <c r="H1097" t="str">
        <f>IF(LEFT(tblData[[#This Row],[Voornaam]])="Ö", "O",LEFT(tblData[[#This Row],[Voornaam]]))</f>
        <v>V</v>
      </c>
      <c r="I10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097" t="b">
        <f>COUNTIFS(tblData[JM],tblData[[#This Row],[JM]],tblData[Voornaam],tblData[[#This Row],[Voornaam]],tblData[StijgendJN],"J")=MaxJr-MinJr</f>
        <v>0</v>
      </c>
    </row>
    <row r="1098" spans="2:10" x14ac:dyDescent="0.3">
      <c r="B1098">
        <v>2019</v>
      </c>
      <c r="C1098" t="s">
        <v>1108</v>
      </c>
      <c r="D1098" t="s">
        <v>1085</v>
      </c>
      <c r="E1098">
        <v>27</v>
      </c>
      <c r="F1098">
        <v>476</v>
      </c>
      <c r="G1098">
        <f>LEN(tblData[[#This Row],[Voornaam]])</f>
        <v>6</v>
      </c>
      <c r="H1098" t="str">
        <f>IF(LEFT(tblData[[#This Row],[Voornaam]])="Ö", "O",LEFT(tblData[[#This Row],[Voornaam]]))</f>
        <v>V</v>
      </c>
      <c r="I10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98" t="b">
        <f>COUNTIFS(tblData[JM],tblData[[#This Row],[JM]],tblData[Voornaam],tblData[[#This Row],[Voornaam]],tblData[StijgendJN],"J")=MaxJr-MinJr</f>
        <v>0</v>
      </c>
    </row>
    <row r="1099" spans="2:10" x14ac:dyDescent="0.3">
      <c r="B1099">
        <v>2019</v>
      </c>
      <c r="C1099" t="s">
        <v>1108</v>
      </c>
      <c r="D1099" t="s">
        <v>1086</v>
      </c>
      <c r="E1099">
        <v>28</v>
      </c>
      <c r="F1099">
        <v>460</v>
      </c>
      <c r="G1099">
        <f>LEN(tblData[[#This Row],[Voornaam]])</f>
        <v>8</v>
      </c>
      <c r="H1099" t="str">
        <f>IF(LEFT(tblData[[#This Row],[Voornaam]])="Ö", "O",LEFT(tblData[[#This Row],[Voornaam]]))</f>
        <v>V</v>
      </c>
      <c r="I10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099" t="b">
        <f>COUNTIFS(tblData[JM],tblData[[#This Row],[JM]],tblData[Voornaam],tblData[[#This Row],[Voornaam]],tblData[StijgendJN],"J")=MaxJr-MinJr</f>
        <v>0</v>
      </c>
    </row>
    <row r="1100" spans="2:10" x14ac:dyDescent="0.3">
      <c r="B1100">
        <v>2019</v>
      </c>
      <c r="C1100" t="s">
        <v>1108</v>
      </c>
      <c r="D1100" t="s">
        <v>1087</v>
      </c>
      <c r="E1100">
        <v>42</v>
      </c>
      <c r="F1100">
        <v>317</v>
      </c>
      <c r="G1100">
        <f>LEN(tblData[[#This Row],[Voornaam]])</f>
        <v>6</v>
      </c>
      <c r="H1100" t="str">
        <f>IF(LEFT(tblData[[#This Row],[Voornaam]])="Ö", "O",LEFT(tblData[[#This Row],[Voornaam]]))</f>
        <v>V</v>
      </c>
      <c r="I11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00" t="b">
        <f>COUNTIFS(tblData[JM],tblData[[#This Row],[JM]],tblData[Voornaam],tblData[[#This Row],[Voornaam]],tblData[StijgendJN],"J")=MaxJr-MinJr</f>
        <v>0</v>
      </c>
    </row>
    <row r="1101" spans="2:10" x14ac:dyDescent="0.3">
      <c r="B1101">
        <v>2019</v>
      </c>
      <c r="C1101" t="s">
        <v>1108</v>
      </c>
      <c r="D1101" t="s">
        <v>1088</v>
      </c>
      <c r="E1101">
        <v>26</v>
      </c>
      <c r="F1101">
        <v>494</v>
      </c>
      <c r="G1101">
        <f>LEN(tblData[[#This Row],[Voornaam]])</f>
        <v>5</v>
      </c>
      <c r="H1101" t="str">
        <f>IF(LEFT(tblData[[#This Row],[Voornaam]])="Ö", "O",LEFT(tblData[[#This Row],[Voornaam]]))</f>
        <v>W</v>
      </c>
      <c r="I11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01" t="b">
        <f>COUNTIFS(tblData[JM],tblData[[#This Row],[JM]],tblData[Voornaam],tblData[[#This Row],[Voornaam]],tblData[StijgendJN],"J")=MaxJr-MinJr</f>
        <v>0</v>
      </c>
    </row>
    <row r="1102" spans="2:10" x14ac:dyDescent="0.3">
      <c r="B1102">
        <v>2019</v>
      </c>
      <c r="C1102" t="s">
        <v>1108</v>
      </c>
      <c r="D1102" t="s">
        <v>1089</v>
      </c>
      <c r="E1102">
        <v>40</v>
      </c>
      <c r="F1102">
        <v>324</v>
      </c>
      <c r="G1102">
        <f>LEN(tblData[[#This Row],[Voornaam]])</f>
        <v>4</v>
      </c>
      <c r="H1102" t="str">
        <f>IF(LEFT(tblData[[#This Row],[Voornaam]])="Ö", "O",LEFT(tblData[[#This Row],[Voornaam]]))</f>
        <v>W</v>
      </c>
      <c r="I11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02" t="b">
        <f>COUNTIFS(tblData[JM],tblData[[#This Row],[JM]],tblData[Voornaam],tblData[[#This Row],[Voornaam]],tblData[StijgendJN],"J")=MaxJr-MinJr</f>
        <v>0</v>
      </c>
    </row>
    <row r="1103" spans="2:10" x14ac:dyDescent="0.3">
      <c r="B1103">
        <v>2019</v>
      </c>
      <c r="C1103" t="s">
        <v>1108</v>
      </c>
      <c r="D1103" t="s">
        <v>1090</v>
      </c>
      <c r="E1103">
        <v>28</v>
      </c>
      <c r="F1103">
        <v>460</v>
      </c>
      <c r="G1103">
        <f>LEN(tblData[[#This Row],[Voornaam]])</f>
        <v>10</v>
      </c>
      <c r="H1103" t="str">
        <f>IF(LEFT(tblData[[#This Row],[Voornaam]])="Ö", "O",LEFT(tblData[[#This Row],[Voornaam]]))</f>
        <v>W</v>
      </c>
      <c r="I11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03" t="b">
        <f>COUNTIFS(tblData[JM],tblData[[#This Row],[JM]],tblData[Voornaam],tblData[[#This Row],[Voornaam]],tblData[StijgendJN],"J")=MaxJr-MinJr</f>
        <v>0</v>
      </c>
    </row>
    <row r="1104" spans="2:10" x14ac:dyDescent="0.3">
      <c r="B1104">
        <v>2019</v>
      </c>
      <c r="C1104" t="s">
        <v>1108</v>
      </c>
      <c r="D1104" t="s">
        <v>1091</v>
      </c>
      <c r="E1104">
        <v>500</v>
      </c>
      <c r="F1104">
        <v>14</v>
      </c>
      <c r="G1104">
        <f>LEN(tblData[[#This Row],[Voornaam]])</f>
        <v>4</v>
      </c>
      <c r="H1104" t="str">
        <f>IF(LEFT(tblData[[#This Row],[Voornaam]])="Ö", "O",LEFT(tblData[[#This Row],[Voornaam]]))</f>
        <v>Y</v>
      </c>
      <c r="I11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04" t="b">
        <f>COUNTIFS(tblData[JM],tblData[[#This Row],[JM]],tblData[Voornaam],tblData[[#This Row],[Voornaam]],tblData[StijgendJN],"J")=MaxJr-MinJr</f>
        <v>0</v>
      </c>
    </row>
    <row r="1105" spans="2:10" x14ac:dyDescent="0.3">
      <c r="B1105">
        <v>2019</v>
      </c>
      <c r="C1105" t="s">
        <v>1108</v>
      </c>
      <c r="D1105" t="s">
        <v>1092</v>
      </c>
      <c r="E1105">
        <v>25</v>
      </c>
      <c r="F1105">
        <v>510</v>
      </c>
      <c r="G1105">
        <f>LEN(tblData[[#This Row],[Voornaam]])</f>
        <v>5</v>
      </c>
      <c r="H1105" t="str">
        <f>IF(LEFT(tblData[[#This Row],[Voornaam]])="Ö", "O",LEFT(tblData[[#This Row],[Voornaam]]))</f>
        <v>Y</v>
      </c>
      <c r="I11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05" t="b">
        <f>COUNTIFS(tblData[JM],tblData[[#This Row],[JM]],tblData[Voornaam],tblData[[#This Row],[Voornaam]],tblData[StijgendJN],"J")=MaxJr-MinJr</f>
        <v>0</v>
      </c>
    </row>
    <row r="1106" spans="2:10" x14ac:dyDescent="0.3">
      <c r="B1106">
        <v>2019</v>
      </c>
      <c r="C1106" t="s">
        <v>1108</v>
      </c>
      <c r="D1106" t="s">
        <v>1093</v>
      </c>
      <c r="E1106">
        <v>75</v>
      </c>
      <c r="F1106">
        <v>194</v>
      </c>
      <c r="G1106">
        <f>LEN(tblData[[#This Row],[Voornaam]])</f>
        <v>6</v>
      </c>
      <c r="H1106" t="str">
        <f>IF(LEFT(tblData[[#This Row],[Voornaam]])="Ö", "O",LEFT(tblData[[#This Row],[Voornaam]]))</f>
        <v>Y</v>
      </c>
      <c r="I11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06" t="b">
        <f>COUNTIFS(tblData[JM],tblData[[#This Row],[JM]],tblData[Voornaam],tblData[[#This Row],[Voornaam]],tblData[StijgendJN],"J")=MaxJr-MinJr</f>
        <v>0</v>
      </c>
    </row>
    <row r="1107" spans="2:10" x14ac:dyDescent="0.3">
      <c r="B1107">
        <v>2019</v>
      </c>
      <c r="C1107" t="s">
        <v>1108</v>
      </c>
      <c r="D1107" t="s">
        <v>1094</v>
      </c>
      <c r="E1107">
        <v>48</v>
      </c>
      <c r="F1107">
        <v>287</v>
      </c>
      <c r="G1107">
        <f>LEN(tblData[[#This Row],[Voornaam]])</f>
        <v>7</v>
      </c>
      <c r="H1107" t="str">
        <f>IF(LEFT(tblData[[#This Row],[Voornaam]])="Ö", "O",LEFT(tblData[[#This Row],[Voornaam]]))</f>
        <v>Y</v>
      </c>
      <c r="I11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07" t="b">
        <f>COUNTIFS(tblData[JM],tblData[[#This Row],[JM]],tblData[Voornaam],tblData[[#This Row],[Voornaam]],tblData[StijgendJN],"J")=MaxJr-MinJr</f>
        <v>0</v>
      </c>
    </row>
    <row r="1108" spans="2:10" x14ac:dyDescent="0.3">
      <c r="B1108">
        <v>2019</v>
      </c>
      <c r="C1108" t="s">
        <v>1108</v>
      </c>
      <c r="D1108" t="s">
        <v>1095</v>
      </c>
      <c r="E1108">
        <v>36</v>
      </c>
      <c r="F1108">
        <v>356</v>
      </c>
      <c r="G1108">
        <f>LEN(tblData[[#This Row],[Voornaam]])</f>
        <v>6</v>
      </c>
      <c r="H1108" t="str">
        <f>IF(LEFT(tblData[[#This Row],[Voornaam]])="Ö", "O",LEFT(tblData[[#This Row],[Voornaam]]))</f>
        <v>Y</v>
      </c>
      <c r="I11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08" t="b">
        <f>COUNTIFS(tblData[JM],tblData[[#This Row],[JM]],tblData[Voornaam],tblData[[#This Row],[Voornaam]],tblData[StijgendJN],"J")=MaxJr-MinJr</f>
        <v>0</v>
      </c>
    </row>
    <row r="1109" spans="2:10" x14ac:dyDescent="0.3">
      <c r="B1109">
        <v>2019</v>
      </c>
      <c r="C1109" t="s">
        <v>1108</v>
      </c>
      <c r="D1109" t="s">
        <v>1096</v>
      </c>
      <c r="E1109">
        <v>80</v>
      </c>
      <c r="F1109">
        <v>185</v>
      </c>
      <c r="G1109">
        <f>LEN(tblData[[#This Row],[Voornaam]])</f>
        <v>4</v>
      </c>
      <c r="H1109" t="str">
        <f>IF(LEFT(tblData[[#This Row],[Voornaam]])="Ö", "O",LEFT(tblData[[#This Row],[Voornaam]]))</f>
        <v>Y</v>
      </c>
      <c r="I11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09" t="b">
        <f>COUNTIFS(tblData[JM],tblData[[#This Row],[JM]],tblData[Voornaam],tblData[[#This Row],[Voornaam]],tblData[StijgendJN],"J")=MaxJr-MinJr</f>
        <v>0</v>
      </c>
    </row>
    <row r="1110" spans="2:10" x14ac:dyDescent="0.3">
      <c r="B1110">
        <v>2019</v>
      </c>
      <c r="C1110" t="s">
        <v>1108</v>
      </c>
      <c r="D1110" t="s">
        <v>1097</v>
      </c>
      <c r="E1110">
        <v>50</v>
      </c>
      <c r="F1110">
        <v>276</v>
      </c>
      <c r="G1110">
        <f>LEN(tblData[[#This Row],[Voornaam]])</f>
        <v>6</v>
      </c>
      <c r="H1110" t="str">
        <f>IF(LEFT(tblData[[#This Row],[Voornaam]])="Ö", "O",LEFT(tblData[[#This Row],[Voornaam]]))</f>
        <v>Y</v>
      </c>
      <c r="I11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10" t="b">
        <f>COUNTIFS(tblData[JM],tblData[[#This Row],[JM]],tblData[Voornaam],tblData[[#This Row],[Voornaam]],tblData[StijgendJN],"J")=MaxJr-MinJr</f>
        <v>0</v>
      </c>
    </row>
    <row r="1111" spans="2:10" x14ac:dyDescent="0.3">
      <c r="B1111">
        <v>2019</v>
      </c>
      <c r="C1111" t="s">
        <v>1108</v>
      </c>
      <c r="D1111" t="s">
        <v>1098</v>
      </c>
      <c r="E1111">
        <v>86</v>
      </c>
      <c r="F1111">
        <v>172</v>
      </c>
      <c r="G1111">
        <f>LEN(tblData[[#This Row],[Voornaam]])</f>
        <v>4</v>
      </c>
      <c r="H1111" t="str">
        <f>IF(LEFT(tblData[[#This Row],[Voornaam]])="Ö", "O",LEFT(tblData[[#This Row],[Voornaam]]))</f>
        <v>Y</v>
      </c>
      <c r="I11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11" t="b">
        <f>COUNTIFS(tblData[JM],tblData[[#This Row],[JM]],tblData[Voornaam],tblData[[#This Row],[Voornaam]],tblData[StijgendJN],"J")=MaxJr-MinJr</f>
        <v>0</v>
      </c>
    </row>
    <row r="1112" spans="2:10" x14ac:dyDescent="0.3">
      <c r="B1112">
        <v>2019</v>
      </c>
      <c r="C1112" t="s">
        <v>1108</v>
      </c>
      <c r="D1112" t="s">
        <v>1099</v>
      </c>
      <c r="E1112">
        <v>35</v>
      </c>
      <c r="F1112">
        <v>367</v>
      </c>
      <c r="G1112">
        <f>LEN(tblData[[#This Row],[Voornaam]])</f>
        <v>5</v>
      </c>
      <c r="H1112" t="str">
        <f>IF(LEFT(tblData[[#This Row],[Voornaam]])="Ö", "O",LEFT(tblData[[#This Row],[Voornaam]]))</f>
        <v>Z</v>
      </c>
      <c r="I11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12" t="b">
        <f>COUNTIFS(tblData[JM],tblData[[#This Row],[JM]],tblData[Voornaam],tblData[[#This Row],[Voornaam]],tblData[StijgendJN],"J")=MaxJr-MinJr</f>
        <v>0</v>
      </c>
    </row>
    <row r="1113" spans="2:10" x14ac:dyDescent="0.3">
      <c r="B1113">
        <v>2019</v>
      </c>
      <c r="C1113" t="s">
        <v>1108</v>
      </c>
      <c r="D1113" t="s">
        <v>1100</v>
      </c>
      <c r="E1113">
        <v>102</v>
      </c>
      <c r="F1113">
        <v>144</v>
      </c>
      <c r="G1113">
        <f>LEN(tblData[[#This Row],[Voornaam]])</f>
        <v>4</v>
      </c>
      <c r="H1113" t="str">
        <f>IF(LEFT(tblData[[#This Row],[Voornaam]])="Ö", "O",LEFT(tblData[[#This Row],[Voornaam]]))</f>
        <v>Z</v>
      </c>
      <c r="I11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13" t="b">
        <f>COUNTIFS(tblData[JM],tblData[[#This Row],[JM]],tblData[Voornaam],tblData[[#This Row],[Voornaam]],tblData[StijgendJN],"J")=MaxJr-MinJr</f>
        <v>0</v>
      </c>
    </row>
    <row r="1114" spans="2:10" x14ac:dyDescent="0.3">
      <c r="B1114">
        <v>2019</v>
      </c>
      <c r="C1114" t="s">
        <v>1108</v>
      </c>
      <c r="D1114" t="s">
        <v>1101</v>
      </c>
      <c r="E1114">
        <v>26</v>
      </c>
      <c r="F1114">
        <v>494</v>
      </c>
      <c r="G1114">
        <f>LEN(tblData[[#This Row],[Voornaam]])</f>
        <v>6</v>
      </c>
      <c r="H1114" t="str">
        <f>IF(LEFT(tblData[[#This Row],[Voornaam]])="Ö", "O",LEFT(tblData[[#This Row],[Voornaam]]))</f>
        <v>Z</v>
      </c>
      <c r="I11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14" t="b">
        <f>COUNTIFS(tblData[JM],tblData[[#This Row],[JM]],tblData[Voornaam],tblData[[#This Row],[Voornaam]],tblData[StijgendJN],"J")=MaxJr-MinJr</f>
        <v>0</v>
      </c>
    </row>
    <row r="1115" spans="2:10" x14ac:dyDescent="0.3">
      <c r="B1115">
        <v>2019</v>
      </c>
      <c r="C1115" t="s">
        <v>1108</v>
      </c>
      <c r="D1115" t="s">
        <v>1102</v>
      </c>
      <c r="E1115">
        <v>80</v>
      </c>
      <c r="F1115">
        <v>185</v>
      </c>
      <c r="G1115">
        <f>LEN(tblData[[#This Row],[Voornaam]])</f>
        <v>6</v>
      </c>
      <c r="H1115" t="str">
        <f>IF(LEFT(tblData[[#This Row],[Voornaam]])="Ö", "O",LEFT(tblData[[#This Row],[Voornaam]]))</f>
        <v>Z</v>
      </c>
      <c r="I11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15" t="b">
        <f>COUNTIFS(tblData[JM],tblData[[#This Row],[JM]],tblData[Voornaam],tblData[[#This Row],[Voornaam]],tblData[StijgendJN],"J")=MaxJr-MinJr</f>
        <v>0</v>
      </c>
    </row>
    <row r="1116" spans="2:10" x14ac:dyDescent="0.3">
      <c r="B1116">
        <v>2019</v>
      </c>
      <c r="C1116" t="s">
        <v>1108</v>
      </c>
      <c r="D1116" t="s">
        <v>1103</v>
      </c>
      <c r="E1116">
        <v>49</v>
      </c>
      <c r="F1116">
        <v>281</v>
      </c>
      <c r="G1116">
        <f>LEN(tblData[[#This Row],[Voornaam]])</f>
        <v>4</v>
      </c>
      <c r="H1116" t="str">
        <f>IF(LEFT(tblData[[#This Row],[Voornaam]])="Ö", "O",LEFT(tblData[[#This Row],[Voornaam]]))</f>
        <v>Z</v>
      </c>
      <c r="I11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16" t="b">
        <f>COUNTIFS(tblData[JM],tblData[[#This Row],[JM]],tblData[Voornaam],tblData[[#This Row],[Voornaam]],tblData[StijgendJN],"J")=MaxJr-MinJr</f>
        <v>0</v>
      </c>
    </row>
    <row r="1117" spans="2:10" x14ac:dyDescent="0.3">
      <c r="B1117">
        <v>2019</v>
      </c>
      <c r="C1117" t="s">
        <v>1108</v>
      </c>
      <c r="D1117" t="s">
        <v>1104</v>
      </c>
      <c r="E1117">
        <v>99</v>
      </c>
      <c r="F1117">
        <v>148</v>
      </c>
      <c r="G1117">
        <f>LEN(tblData[[#This Row],[Voornaam]])</f>
        <v>4</v>
      </c>
      <c r="H1117" t="str">
        <f>IF(LEFT(tblData[[#This Row],[Voornaam]])="Ö", "O",LEFT(tblData[[#This Row],[Voornaam]]))</f>
        <v>Z</v>
      </c>
      <c r="I11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17" t="b">
        <f>COUNTIFS(tblData[JM],tblData[[#This Row],[JM]],tblData[Voornaam],tblData[[#This Row],[Voornaam]],tblData[StijgendJN],"J")=MaxJr-MinJr</f>
        <v>0</v>
      </c>
    </row>
    <row r="1118" spans="2:10" x14ac:dyDescent="0.3">
      <c r="B1118">
        <v>2019</v>
      </c>
      <c r="C1118" t="s">
        <v>1108</v>
      </c>
      <c r="D1118" t="s">
        <v>1105</v>
      </c>
      <c r="E1118">
        <v>27</v>
      </c>
      <c r="F1118">
        <v>476</v>
      </c>
      <c r="G1118">
        <f>LEN(tblData[[#This Row],[Voornaam]])</f>
        <v>5</v>
      </c>
      <c r="H1118" t="str">
        <f>IF(LEFT(tblData[[#This Row],[Voornaam]])="Ö", "O",LEFT(tblData[[#This Row],[Voornaam]]))</f>
        <v>Z</v>
      </c>
      <c r="I11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18" t="b">
        <f>COUNTIFS(tblData[JM],tblData[[#This Row],[JM]],tblData[Voornaam],tblData[[#This Row],[Voornaam]],tblData[StijgendJN],"J")=MaxJr-MinJr</f>
        <v>0</v>
      </c>
    </row>
    <row r="1119" spans="2:10" x14ac:dyDescent="0.3">
      <c r="B1119">
        <v>2019</v>
      </c>
      <c r="C1119" t="s">
        <v>1108</v>
      </c>
      <c r="D1119" t="s">
        <v>1106</v>
      </c>
      <c r="E1119">
        <v>644</v>
      </c>
      <c r="F1119">
        <v>4</v>
      </c>
      <c r="G1119">
        <f>LEN(tblData[[#This Row],[Voornaam]])</f>
        <v>3</v>
      </c>
      <c r="H1119" t="str">
        <f>IF(LEFT(tblData[[#This Row],[Voornaam]])="Ö", "O",LEFT(tblData[[#This Row],[Voornaam]]))</f>
        <v>Z</v>
      </c>
      <c r="I11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19" t="b">
        <f>COUNTIFS(tblData[JM],tblData[[#This Row],[JM]],tblData[Voornaam],tblData[[#This Row],[Voornaam]],tblData[StijgendJN],"J")=MaxJr-MinJr</f>
        <v>0</v>
      </c>
    </row>
    <row r="1120" spans="2:10" x14ac:dyDescent="0.3">
      <c r="B1120">
        <v>2019</v>
      </c>
      <c r="C1120" t="s">
        <v>1108</v>
      </c>
      <c r="D1120" t="s">
        <v>1107</v>
      </c>
      <c r="E1120">
        <v>57</v>
      </c>
      <c r="F1120">
        <v>240</v>
      </c>
      <c r="G1120">
        <f>LEN(tblData[[#This Row],[Voornaam]])</f>
        <v>7</v>
      </c>
      <c r="H1120" t="str">
        <f>IF(LEFT(tblData[[#This Row],[Voornaam]])="Ö", "O",LEFT(tblData[[#This Row],[Voornaam]]))</f>
        <v>Z</v>
      </c>
      <c r="I11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20" t="b">
        <f>COUNTIFS(tblData[JM],tblData[[#This Row],[JM]],tblData[Voornaam],tblData[[#This Row],[Voornaam]],tblData[StijgendJN],"J")=MaxJr-MinJr</f>
        <v>0</v>
      </c>
    </row>
    <row r="1121" spans="2:10" x14ac:dyDescent="0.3">
      <c r="B1121">
        <v>2018</v>
      </c>
      <c r="C1121" t="s">
        <v>595</v>
      </c>
      <c r="D1121" t="s">
        <v>0</v>
      </c>
      <c r="E1121">
        <v>133</v>
      </c>
      <c r="F1121">
        <v>125</v>
      </c>
      <c r="G1121">
        <f>LEN(tblData[[#This Row],[Voornaam]])</f>
        <v>5</v>
      </c>
      <c r="H1121" t="str">
        <f>IF(LEFT(tblData[[#This Row],[Voornaam]])="Ö", "O",LEFT(tblData[[#This Row],[Voornaam]]))</f>
        <v>A</v>
      </c>
      <c r="I11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21" t="b">
        <f>COUNTIFS(tblData[JM],tblData[[#This Row],[JM]],tblData[Voornaam],tblData[[#This Row],[Voornaam]],tblData[StijgendJN],"J")=MaxJr-MinJr</f>
        <v>0</v>
      </c>
    </row>
    <row r="1122" spans="2:10" x14ac:dyDescent="0.3">
      <c r="B1122">
        <v>2018</v>
      </c>
      <c r="C1122" t="s">
        <v>595</v>
      </c>
      <c r="D1122" t="s">
        <v>2</v>
      </c>
      <c r="E1122">
        <v>44</v>
      </c>
      <c r="F1122">
        <v>352</v>
      </c>
      <c r="G1122">
        <f>LEN(tblData[[#This Row],[Voornaam]])</f>
        <v>3</v>
      </c>
      <c r="H1122" t="str">
        <f>IF(LEFT(tblData[[#This Row],[Voornaam]])="Ö", "O",LEFT(tblData[[#This Row],[Voornaam]]))</f>
        <v>A</v>
      </c>
      <c r="I11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22" t="b">
        <f>COUNTIFS(tblData[JM],tblData[[#This Row],[JM]],tblData[Voornaam],tblData[[#This Row],[Voornaam]],tblData[StijgendJN],"J")=MaxJr-MinJr</f>
        <v>0</v>
      </c>
    </row>
    <row r="1123" spans="2:10" x14ac:dyDescent="0.3">
      <c r="B1123">
        <v>2018</v>
      </c>
      <c r="C1123" t="s">
        <v>595</v>
      </c>
      <c r="D1123" t="s">
        <v>3</v>
      </c>
      <c r="E1123">
        <v>266</v>
      </c>
      <c r="F1123">
        <v>48</v>
      </c>
      <c r="G1123">
        <f>LEN(tblData[[#This Row],[Voornaam]])</f>
        <v>4</v>
      </c>
      <c r="H1123" t="str">
        <f>IF(LEFT(tblData[[#This Row],[Voornaam]])="Ö", "O",LEFT(tblData[[#This Row],[Voornaam]]))</f>
        <v>A</v>
      </c>
      <c r="I11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23" t="b">
        <f>COUNTIFS(tblData[JM],tblData[[#This Row],[JM]],tblData[Voornaam],tblData[[#This Row],[Voornaam]],tblData[StijgendJN],"J")=MaxJr-MinJr</f>
        <v>0</v>
      </c>
    </row>
    <row r="1124" spans="2:10" x14ac:dyDescent="0.3">
      <c r="B1124">
        <v>2018</v>
      </c>
      <c r="C1124" t="s">
        <v>595</v>
      </c>
      <c r="D1124" t="s">
        <v>4</v>
      </c>
      <c r="E1124">
        <v>25</v>
      </c>
      <c r="F1124">
        <v>554</v>
      </c>
      <c r="G1124">
        <f>LEN(tblData[[#This Row],[Voornaam]])</f>
        <v>7</v>
      </c>
      <c r="H1124" t="str">
        <f>IF(LEFT(tblData[[#This Row],[Voornaam]])="Ö", "O",LEFT(tblData[[#This Row],[Voornaam]]))</f>
        <v>A</v>
      </c>
      <c r="I11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24" t="b">
        <f>COUNTIFS(tblData[JM],tblData[[#This Row],[JM]],tblData[Voornaam],tblData[[#This Row],[Voornaam]],tblData[StijgendJN],"J")=MaxJr-MinJr</f>
        <v>0</v>
      </c>
    </row>
    <row r="1125" spans="2:10" x14ac:dyDescent="0.3">
      <c r="B1125">
        <v>2018</v>
      </c>
      <c r="C1125" t="s">
        <v>595</v>
      </c>
      <c r="D1125" t="s">
        <v>5</v>
      </c>
      <c r="E1125">
        <v>30</v>
      </c>
      <c r="F1125">
        <v>492</v>
      </c>
      <c r="G1125">
        <f>LEN(tblData[[#This Row],[Voornaam]])</f>
        <v>3</v>
      </c>
      <c r="H1125" t="str">
        <f>IF(LEFT(tblData[[#This Row],[Voornaam]])="Ö", "O",LEFT(tblData[[#This Row],[Voornaam]]))</f>
        <v>A</v>
      </c>
      <c r="I11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25" t="b">
        <f>COUNTIFS(tblData[JM],tblData[[#This Row],[JM]],tblData[Voornaam],tblData[[#This Row],[Voornaam]],tblData[StijgendJN],"J")=MaxJr-MinJr</f>
        <v>0</v>
      </c>
    </row>
    <row r="1126" spans="2:10" x14ac:dyDescent="0.3">
      <c r="B1126">
        <v>2018</v>
      </c>
      <c r="C1126" t="s">
        <v>595</v>
      </c>
      <c r="D1126" t="s">
        <v>6</v>
      </c>
      <c r="E1126">
        <v>442</v>
      </c>
      <c r="F1126">
        <v>17</v>
      </c>
      <c r="G1126">
        <f>LEN(tblData[[#This Row],[Voornaam]])</f>
        <v>4</v>
      </c>
      <c r="H1126" t="str">
        <f>IF(LEFT(tblData[[#This Row],[Voornaam]])="Ö", "O",LEFT(tblData[[#This Row],[Voornaam]]))</f>
        <v>A</v>
      </c>
      <c r="I11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26" t="b">
        <f>COUNTIFS(tblData[JM],tblData[[#This Row],[JM]],tblData[Voornaam],tblData[[#This Row],[Voornaam]],tblData[StijgendJN],"J")=MaxJr-MinJr</f>
        <v>0</v>
      </c>
    </row>
    <row r="1127" spans="2:10" x14ac:dyDescent="0.3">
      <c r="B1127">
        <v>2018</v>
      </c>
      <c r="C1127" t="s">
        <v>595</v>
      </c>
      <c r="D1127" t="s">
        <v>7</v>
      </c>
      <c r="E1127">
        <v>36</v>
      </c>
      <c r="F1127">
        <v>425</v>
      </c>
      <c r="G1127">
        <f>LEN(tblData[[#This Row],[Voornaam]])</f>
        <v>7</v>
      </c>
      <c r="H1127" t="str">
        <f>IF(LEFT(tblData[[#This Row],[Voornaam]])="Ö", "O",LEFT(tblData[[#This Row],[Voornaam]]))</f>
        <v>A</v>
      </c>
      <c r="I11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27" t="b">
        <f>COUNTIFS(tblData[JM],tblData[[#This Row],[JM]],tblData[Voornaam],tblData[[#This Row],[Voornaam]],tblData[StijgendJN],"J")=MaxJr-MinJr</f>
        <v>0</v>
      </c>
    </row>
    <row r="1128" spans="2:10" x14ac:dyDescent="0.3">
      <c r="B1128">
        <v>2018</v>
      </c>
      <c r="C1128" t="s">
        <v>595</v>
      </c>
      <c r="D1128" t="s">
        <v>9</v>
      </c>
      <c r="E1128">
        <v>41</v>
      </c>
      <c r="F1128">
        <v>382</v>
      </c>
      <c r="G1128">
        <f>LEN(tblData[[#This Row],[Voornaam]])</f>
        <v>5</v>
      </c>
      <c r="H1128" t="str">
        <f>IF(LEFT(tblData[[#This Row],[Voornaam]])="Ö", "O",LEFT(tblData[[#This Row],[Voornaam]]))</f>
        <v>A</v>
      </c>
      <c r="I11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28" t="b">
        <f>COUNTIFS(tblData[JM],tblData[[#This Row],[JM]],tblData[Voornaam],tblData[[#This Row],[Voornaam]],tblData[StijgendJN],"J")=MaxJr-MinJr</f>
        <v>0</v>
      </c>
    </row>
    <row r="1129" spans="2:10" x14ac:dyDescent="0.3">
      <c r="B1129">
        <v>2018</v>
      </c>
      <c r="C1129" t="s">
        <v>595</v>
      </c>
      <c r="D1129" t="s">
        <v>10</v>
      </c>
      <c r="E1129">
        <v>62</v>
      </c>
      <c r="F1129">
        <v>252</v>
      </c>
      <c r="G1129">
        <f>LEN(tblData[[#This Row],[Voornaam]])</f>
        <v>5</v>
      </c>
      <c r="H1129" t="str">
        <f>IF(LEFT(tblData[[#This Row],[Voornaam]])="Ö", "O",LEFT(tblData[[#This Row],[Voornaam]]))</f>
        <v>A</v>
      </c>
      <c r="I11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29" t="b">
        <f>COUNTIFS(tblData[JM],tblData[[#This Row],[JM]],tblData[Voornaam],tblData[[#This Row],[Voornaam]],tblData[StijgendJN],"J")=MaxJr-MinJr</f>
        <v>0</v>
      </c>
    </row>
    <row r="1130" spans="2:10" x14ac:dyDescent="0.3">
      <c r="B1130">
        <v>2018</v>
      </c>
      <c r="C1130" t="s">
        <v>595</v>
      </c>
      <c r="D1130" t="s">
        <v>11</v>
      </c>
      <c r="E1130">
        <v>34</v>
      </c>
      <c r="F1130">
        <v>443</v>
      </c>
      <c r="G1130">
        <f>LEN(tblData[[#This Row],[Voornaam]])</f>
        <v>5</v>
      </c>
      <c r="H1130" t="str">
        <f>IF(LEFT(tblData[[#This Row],[Voornaam]])="Ö", "O",LEFT(tblData[[#This Row],[Voornaam]]))</f>
        <v>A</v>
      </c>
      <c r="I11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30" t="b">
        <f>COUNTIFS(tblData[JM],tblData[[#This Row],[JM]],tblData[Voornaam],tblData[[#This Row],[Voornaam]],tblData[StijgendJN],"J")=MaxJr-MinJr</f>
        <v>0</v>
      </c>
    </row>
    <row r="1131" spans="2:10" x14ac:dyDescent="0.3">
      <c r="B1131">
        <v>2018</v>
      </c>
      <c r="C1131" t="s">
        <v>595</v>
      </c>
      <c r="D1131" t="s">
        <v>12</v>
      </c>
      <c r="E1131">
        <v>218</v>
      </c>
      <c r="F1131">
        <v>67</v>
      </c>
      <c r="G1131">
        <f>LEN(tblData[[#This Row],[Voornaam]])</f>
        <v>5</v>
      </c>
      <c r="H1131" t="str">
        <f>IF(LEFT(tblData[[#This Row],[Voornaam]])="Ö", "O",LEFT(tblData[[#This Row],[Voornaam]]))</f>
        <v>A</v>
      </c>
      <c r="I11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31" t="b">
        <f>COUNTIFS(tblData[JM],tblData[[#This Row],[JM]],tblData[Voornaam],tblData[[#This Row],[Voornaam]],tblData[StijgendJN],"J")=MaxJr-MinJr</f>
        <v>0</v>
      </c>
    </row>
    <row r="1132" spans="2:10" x14ac:dyDescent="0.3">
      <c r="B1132">
        <v>2018</v>
      </c>
      <c r="C1132" t="s">
        <v>595</v>
      </c>
      <c r="D1132" t="s">
        <v>13</v>
      </c>
      <c r="E1132">
        <v>55</v>
      </c>
      <c r="F1132">
        <v>284</v>
      </c>
      <c r="G1132">
        <f>LEN(tblData[[#This Row],[Voornaam]])</f>
        <v>4</v>
      </c>
      <c r="H1132" t="str">
        <f>IF(LEFT(tblData[[#This Row],[Voornaam]])="Ö", "O",LEFT(tblData[[#This Row],[Voornaam]]))</f>
        <v>A</v>
      </c>
      <c r="I11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32" t="b">
        <f>COUNTIFS(tblData[JM],tblData[[#This Row],[JM]],tblData[Voornaam],tblData[[#This Row],[Voornaam]],tblData[StijgendJN],"J")=MaxJr-MinJr</f>
        <v>0</v>
      </c>
    </row>
    <row r="1133" spans="2:10" x14ac:dyDescent="0.3">
      <c r="B1133">
        <v>2018</v>
      </c>
      <c r="C1133" t="s">
        <v>595</v>
      </c>
      <c r="D1133" t="s">
        <v>14</v>
      </c>
      <c r="E1133">
        <v>37</v>
      </c>
      <c r="F1133">
        <v>422</v>
      </c>
      <c r="G1133">
        <f>LEN(tblData[[#This Row],[Voornaam]])</f>
        <v>6</v>
      </c>
      <c r="H1133" t="str">
        <f>IF(LEFT(tblData[[#This Row],[Voornaam]])="Ö", "O",LEFT(tblData[[#This Row],[Voornaam]]))</f>
        <v>A</v>
      </c>
      <c r="I11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33" t="b">
        <f>COUNTIFS(tblData[JM],tblData[[#This Row],[JM]],tblData[Voornaam],tblData[[#This Row],[Voornaam]],tblData[StijgendJN],"J")=MaxJr-MinJr</f>
        <v>0</v>
      </c>
    </row>
    <row r="1134" spans="2:10" x14ac:dyDescent="0.3">
      <c r="B1134">
        <v>2018</v>
      </c>
      <c r="C1134" t="s">
        <v>595</v>
      </c>
      <c r="D1134" t="s">
        <v>1109</v>
      </c>
      <c r="E1134">
        <v>31</v>
      </c>
      <c r="F1134">
        <v>476</v>
      </c>
      <c r="G1134">
        <f>LEN(tblData[[#This Row],[Voornaam]])</f>
        <v>4</v>
      </c>
      <c r="H1134" t="str">
        <f>IF(LEFT(tblData[[#This Row],[Voornaam]])="Ö", "O",LEFT(tblData[[#This Row],[Voornaam]]))</f>
        <v>A</v>
      </c>
      <c r="I11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34" t="b">
        <f>COUNTIFS(tblData[JM],tblData[[#This Row],[JM]],tblData[Voornaam],tblData[[#This Row],[Voornaam]],tblData[StijgendJN],"J")=MaxJr-MinJr</f>
        <v>0</v>
      </c>
    </row>
    <row r="1135" spans="2:10" x14ac:dyDescent="0.3">
      <c r="B1135">
        <v>2018</v>
      </c>
      <c r="C1135" t="s">
        <v>595</v>
      </c>
      <c r="D1135" t="s">
        <v>15</v>
      </c>
      <c r="E1135">
        <v>41</v>
      </c>
      <c r="F1135">
        <v>382</v>
      </c>
      <c r="G1135">
        <f>LEN(tblData[[#This Row],[Voornaam]])</f>
        <v>10</v>
      </c>
      <c r="H1135" t="str">
        <f>IF(LEFT(tblData[[#This Row],[Voornaam]])="Ö", "O",LEFT(tblData[[#This Row],[Voornaam]]))</f>
        <v>A</v>
      </c>
      <c r="I11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35" t="b">
        <f>COUNTIFS(tblData[JM],tblData[[#This Row],[JM]],tblData[Voornaam],tblData[[#This Row],[Voornaam]],tblData[StijgendJN],"J")=MaxJr-MinJr</f>
        <v>0</v>
      </c>
    </row>
    <row r="1136" spans="2:10" x14ac:dyDescent="0.3">
      <c r="B1136">
        <v>2018</v>
      </c>
      <c r="C1136" t="s">
        <v>595</v>
      </c>
      <c r="D1136" t="s">
        <v>16</v>
      </c>
      <c r="E1136">
        <v>114</v>
      </c>
      <c r="F1136">
        <v>153</v>
      </c>
      <c r="G1136">
        <f>LEN(tblData[[#This Row],[Voornaam]])</f>
        <v>4</v>
      </c>
      <c r="H1136" t="str">
        <f>IF(LEFT(tblData[[#This Row],[Voornaam]])="Ö", "O",LEFT(tblData[[#This Row],[Voornaam]]))</f>
        <v>A</v>
      </c>
      <c r="I11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36" t="b">
        <f>COUNTIFS(tblData[JM],tblData[[#This Row],[JM]],tblData[Voornaam],tblData[[#This Row],[Voornaam]],tblData[StijgendJN],"J")=MaxJr-MinJr</f>
        <v>0</v>
      </c>
    </row>
    <row r="1137" spans="2:10" x14ac:dyDescent="0.3">
      <c r="B1137">
        <v>2018</v>
      </c>
      <c r="C1137" t="s">
        <v>595</v>
      </c>
      <c r="D1137" t="s">
        <v>17</v>
      </c>
      <c r="E1137">
        <v>229</v>
      </c>
      <c r="F1137">
        <v>61</v>
      </c>
      <c r="G1137">
        <f>LEN(tblData[[#This Row],[Voornaam]])</f>
        <v>9</v>
      </c>
      <c r="H1137" t="str">
        <f>IF(LEFT(tblData[[#This Row],[Voornaam]])="Ö", "O",LEFT(tblData[[#This Row],[Voornaam]]))</f>
        <v>A</v>
      </c>
      <c r="I11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37" t="b">
        <f>COUNTIFS(tblData[JM],tblData[[#This Row],[JM]],tblData[Voornaam],tblData[[#This Row],[Voornaam]],tblData[StijgendJN],"J")=MaxJr-MinJr</f>
        <v>0</v>
      </c>
    </row>
    <row r="1138" spans="2:10" x14ac:dyDescent="0.3">
      <c r="B1138">
        <v>2018</v>
      </c>
      <c r="C1138" t="s">
        <v>595</v>
      </c>
      <c r="D1138" t="s">
        <v>18</v>
      </c>
      <c r="E1138">
        <v>115</v>
      </c>
      <c r="F1138">
        <v>150</v>
      </c>
      <c r="G1138">
        <f>LEN(tblData[[#This Row],[Voornaam]])</f>
        <v>3</v>
      </c>
      <c r="H1138" t="str">
        <f>IF(LEFT(tblData[[#This Row],[Voornaam]])="Ö", "O",LEFT(tblData[[#This Row],[Voornaam]]))</f>
        <v>A</v>
      </c>
      <c r="I11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38" t="b">
        <f>COUNTIFS(tblData[JM],tblData[[#This Row],[JM]],tblData[Voornaam],tblData[[#This Row],[Voornaam]],tblData[StijgendJN],"J")=MaxJr-MinJr</f>
        <v>0</v>
      </c>
    </row>
    <row r="1139" spans="2:10" x14ac:dyDescent="0.3">
      <c r="B1139">
        <v>2018</v>
      </c>
      <c r="C1139" t="s">
        <v>595</v>
      </c>
      <c r="D1139" t="s">
        <v>20</v>
      </c>
      <c r="E1139">
        <v>79</v>
      </c>
      <c r="F1139">
        <v>206</v>
      </c>
      <c r="G1139">
        <f>LEN(tblData[[#This Row],[Voornaam]])</f>
        <v>4</v>
      </c>
      <c r="H1139" t="str">
        <f>IF(LEFT(tblData[[#This Row],[Voornaam]])="Ö", "O",LEFT(tblData[[#This Row],[Voornaam]]))</f>
        <v>A</v>
      </c>
      <c r="I11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39" t="b">
        <f>COUNTIFS(tblData[JM],tblData[[#This Row],[JM]],tblData[Voornaam],tblData[[#This Row],[Voornaam]],tblData[StijgendJN],"J")=MaxJr-MinJr</f>
        <v>0</v>
      </c>
    </row>
    <row r="1140" spans="2:10" x14ac:dyDescent="0.3">
      <c r="B1140">
        <v>2018</v>
      </c>
      <c r="C1140" t="s">
        <v>595</v>
      </c>
      <c r="D1140" t="s">
        <v>21</v>
      </c>
      <c r="E1140">
        <v>189</v>
      </c>
      <c r="F1140">
        <v>83</v>
      </c>
      <c r="G1140">
        <f>LEN(tblData[[#This Row],[Voornaam]])</f>
        <v>4</v>
      </c>
      <c r="H1140" t="str">
        <f>IF(LEFT(tblData[[#This Row],[Voornaam]])="Ö", "O",LEFT(tblData[[#This Row],[Voornaam]]))</f>
        <v>A</v>
      </c>
      <c r="I11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40" t="b">
        <f>COUNTIFS(tblData[JM],tblData[[#This Row],[JM]],tblData[Voornaam],tblData[[#This Row],[Voornaam]],tblData[StijgendJN],"J")=MaxJr-MinJr</f>
        <v>1</v>
      </c>
    </row>
    <row r="1141" spans="2:10" x14ac:dyDescent="0.3">
      <c r="B1141">
        <v>2018</v>
      </c>
      <c r="C1141" t="s">
        <v>595</v>
      </c>
      <c r="D1141" t="s">
        <v>1110</v>
      </c>
      <c r="E1141">
        <v>31</v>
      </c>
      <c r="F1141">
        <v>476</v>
      </c>
      <c r="G1141">
        <f>LEN(tblData[[#This Row],[Voornaam]])</f>
        <v>4</v>
      </c>
      <c r="H1141" t="str">
        <f>IF(LEFT(tblData[[#This Row],[Voornaam]])="Ö", "O",LEFT(tblData[[#This Row],[Voornaam]]))</f>
        <v>A</v>
      </c>
      <c r="I11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41" t="b">
        <f>COUNTIFS(tblData[JM],tblData[[#This Row],[JM]],tblData[Voornaam],tblData[[#This Row],[Voornaam]],tblData[StijgendJN],"J")=MaxJr-MinJr</f>
        <v>0</v>
      </c>
    </row>
    <row r="1142" spans="2:10" x14ac:dyDescent="0.3">
      <c r="B1142">
        <v>2018</v>
      </c>
      <c r="C1142" t="s">
        <v>595</v>
      </c>
      <c r="D1142" t="s">
        <v>22</v>
      </c>
      <c r="E1142">
        <v>39</v>
      </c>
      <c r="F1142">
        <v>406</v>
      </c>
      <c r="G1142">
        <f>LEN(tblData[[#This Row],[Voornaam]])</f>
        <v>6</v>
      </c>
      <c r="H1142" t="str">
        <f>IF(LEFT(tblData[[#This Row],[Voornaam]])="Ö", "O",LEFT(tblData[[#This Row],[Voornaam]]))</f>
        <v>A</v>
      </c>
      <c r="I11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42" t="b">
        <f>COUNTIFS(tblData[JM],tblData[[#This Row],[JM]],tblData[Voornaam],tblData[[#This Row],[Voornaam]],tblData[StijgendJN],"J")=MaxJr-MinJr</f>
        <v>0</v>
      </c>
    </row>
    <row r="1143" spans="2:10" x14ac:dyDescent="0.3">
      <c r="B1143">
        <v>2018</v>
      </c>
      <c r="C1143" t="s">
        <v>595</v>
      </c>
      <c r="D1143" t="s">
        <v>23</v>
      </c>
      <c r="E1143">
        <v>39</v>
      </c>
      <c r="F1143">
        <v>406</v>
      </c>
      <c r="G1143">
        <f>LEN(tblData[[#This Row],[Voornaam]])</f>
        <v>7</v>
      </c>
      <c r="H1143" t="str">
        <f>IF(LEFT(tblData[[#This Row],[Voornaam]])="Ö", "O",LEFT(tblData[[#This Row],[Voornaam]]))</f>
        <v>A</v>
      </c>
      <c r="I11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43" t="b">
        <f>COUNTIFS(tblData[JM],tblData[[#This Row],[JM]],tblData[Voornaam],tblData[[#This Row],[Voornaam]],tblData[StijgendJN],"J")=MaxJr-MinJr</f>
        <v>0</v>
      </c>
    </row>
    <row r="1144" spans="2:10" x14ac:dyDescent="0.3">
      <c r="B1144">
        <v>2018</v>
      </c>
      <c r="C1144" t="s">
        <v>595</v>
      </c>
      <c r="D1144" t="s">
        <v>25</v>
      </c>
      <c r="E1144">
        <v>36</v>
      </c>
      <c r="F1144">
        <v>425</v>
      </c>
      <c r="G1144">
        <f>LEN(tblData[[#This Row],[Voornaam]])</f>
        <v>6</v>
      </c>
      <c r="H1144" t="str">
        <f>IF(LEFT(tblData[[#This Row],[Voornaam]])="Ö", "O",LEFT(tblData[[#This Row],[Voornaam]]))</f>
        <v>A</v>
      </c>
      <c r="I11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44" t="b">
        <f>COUNTIFS(tblData[JM],tblData[[#This Row],[JM]],tblData[Voornaam],tblData[[#This Row],[Voornaam]],tblData[StijgendJN],"J")=MaxJr-MinJr</f>
        <v>0</v>
      </c>
    </row>
    <row r="1145" spans="2:10" x14ac:dyDescent="0.3">
      <c r="B1145">
        <v>2018</v>
      </c>
      <c r="C1145" t="s">
        <v>595</v>
      </c>
      <c r="D1145" t="s">
        <v>26</v>
      </c>
      <c r="E1145">
        <v>71</v>
      </c>
      <c r="F1145">
        <v>224</v>
      </c>
      <c r="G1145">
        <f>LEN(tblData[[#This Row],[Voornaam]])</f>
        <v>4</v>
      </c>
      <c r="H1145" t="str">
        <f>IF(LEFT(tblData[[#This Row],[Voornaam]])="Ö", "O",LEFT(tblData[[#This Row],[Voornaam]]))</f>
        <v>A</v>
      </c>
      <c r="I11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45" t="b">
        <f>COUNTIFS(tblData[JM],tblData[[#This Row],[JM]],tblData[Voornaam],tblData[[#This Row],[Voornaam]],tblData[StijgendJN],"J")=MaxJr-MinJr</f>
        <v>0</v>
      </c>
    </row>
    <row r="1146" spans="2:10" x14ac:dyDescent="0.3">
      <c r="B1146">
        <v>2018</v>
      </c>
      <c r="C1146" t="s">
        <v>595</v>
      </c>
      <c r="D1146" t="s">
        <v>27</v>
      </c>
      <c r="E1146">
        <v>33</v>
      </c>
      <c r="F1146">
        <v>453</v>
      </c>
      <c r="G1146">
        <f>LEN(tblData[[#This Row],[Voornaam]])</f>
        <v>4</v>
      </c>
      <c r="H1146" t="str">
        <f>IF(LEFT(tblData[[#This Row],[Voornaam]])="Ö", "O",LEFT(tblData[[#This Row],[Voornaam]]))</f>
        <v>A</v>
      </c>
      <c r="I11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46" t="b">
        <f>COUNTIFS(tblData[JM],tblData[[#This Row],[JM]],tblData[Voornaam],tblData[[#This Row],[Voornaam]],tblData[StijgendJN],"J")=MaxJr-MinJr</f>
        <v>0</v>
      </c>
    </row>
    <row r="1147" spans="2:10" x14ac:dyDescent="0.3">
      <c r="B1147">
        <v>2018</v>
      </c>
      <c r="C1147" t="s">
        <v>595</v>
      </c>
      <c r="D1147" t="s">
        <v>28</v>
      </c>
      <c r="E1147">
        <v>52</v>
      </c>
      <c r="F1147">
        <v>303</v>
      </c>
      <c r="G1147">
        <f>LEN(tblData[[#This Row],[Voornaam]])</f>
        <v>4</v>
      </c>
      <c r="H1147" t="str">
        <f>IF(LEFT(tblData[[#This Row],[Voornaam]])="Ö", "O",LEFT(tblData[[#This Row],[Voornaam]]))</f>
        <v>A</v>
      </c>
      <c r="I11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47" t="b">
        <f>COUNTIFS(tblData[JM],tblData[[#This Row],[JM]],tblData[Voornaam],tblData[[#This Row],[Voornaam]],tblData[StijgendJN],"J")=MaxJr-MinJr</f>
        <v>0</v>
      </c>
    </row>
    <row r="1148" spans="2:10" x14ac:dyDescent="0.3">
      <c r="B1148">
        <v>2018</v>
      </c>
      <c r="C1148" t="s">
        <v>595</v>
      </c>
      <c r="D1148" t="s">
        <v>29</v>
      </c>
      <c r="E1148">
        <v>40</v>
      </c>
      <c r="F1148">
        <v>391</v>
      </c>
      <c r="G1148">
        <f>LEN(tblData[[#This Row],[Voornaam]])</f>
        <v>5</v>
      </c>
      <c r="H1148" t="str">
        <f>IF(LEFT(tblData[[#This Row],[Voornaam]])="Ö", "O",LEFT(tblData[[#This Row],[Voornaam]]))</f>
        <v>A</v>
      </c>
      <c r="I11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48" t="b">
        <f>COUNTIFS(tblData[JM],tblData[[#This Row],[JM]],tblData[Voornaam],tblData[[#This Row],[Voornaam]],tblData[StijgendJN],"J")=MaxJr-MinJr</f>
        <v>0</v>
      </c>
    </row>
    <row r="1149" spans="2:10" x14ac:dyDescent="0.3">
      <c r="B1149">
        <v>2018</v>
      </c>
      <c r="C1149" t="s">
        <v>595</v>
      </c>
      <c r="D1149" t="s">
        <v>30</v>
      </c>
      <c r="E1149">
        <v>121</v>
      </c>
      <c r="F1149">
        <v>142</v>
      </c>
      <c r="G1149">
        <f>LEN(tblData[[#This Row],[Voornaam]])</f>
        <v>4</v>
      </c>
      <c r="H1149" t="str">
        <f>IF(LEFT(tblData[[#This Row],[Voornaam]])="Ö", "O",LEFT(tblData[[#This Row],[Voornaam]]))</f>
        <v>A</v>
      </c>
      <c r="I11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49" t="b">
        <f>COUNTIFS(tblData[JM],tblData[[#This Row],[JM]],tblData[Voornaam],tblData[[#This Row],[Voornaam]],tblData[StijgendJN],"J")=MaxJr-MinJr</f>
        <v>0</v>
      </c>
    </row>
    <row r="1150" spans="2:10" x14ac:dyDescent="0.3">
      <c r="B1150">
        <v>2018</v>
      </c>
      <c r="C1150" t="s">
        <v>595</v>
      </c>
      <c r="D1150" t="s">
        <v>31</v>
      </c>
      <c r="E1150">
        <v>117</v>
      </c>
      <c r="F1150">
        <v>148</v>
      </c>
      <c r="G1150">
        <f>LEN(tblData[[#This Row],[Voornaam]])</f>
        <v>6</v>
      </c>
      <c r="H1150" t="str">
        <f>IF(LEFT(tblData[[#This Row],[Voornaam]])="Ö", "O",LEFT(tblData[[#This Row],[Voornaam]]))</f>
        <v>A</v>
      </c>
      <c r="I11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50" t="b">
        <f>COUNTIFS(tblData[JM],tblData[[#This Row],[JM]],tblData[Voornaam],tblData[[#This Row],[Voornaam]],tblData[StijgendJN],"J")=MaxJr-MinJr</f>
        <v>1</v>
      </c>
    </row>
    <row r="1151" spans="2:10" x14ac:dyDescent="0.3">
      <c r="B1151">
        <v>2018</v>
      </c>
      <c r="C1151" t="s">
        <v>595</v>
      </c>
      <c r="D1151" t="s">
        <v>32</v>
      </c>
      <c r="E1151">
        <v>33</v>
      </c>
      <c r="F1151">
        <v>453</v>
      </c>
      <c r="G1151">
        <f>LEN(tblData[[#This Row],[Voornaam]])</f>
        <v>4</v>
      </c>
      <c r="H1151" t="str">
        <f>IF(LEFT(tblData[[#This Row],[Voornaam]])="Ö", "O",LEFT(tblData[[#This Row],[Voornaam]]))</f>
        <v>A</v>
      </c>
      <c r="I11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51" t="b">
        <f>COUNTIFS(tblData[JM],tblData[[#This Row],[JM]],tblData[Voornaam],tblData[[#This Row],[Voornaam]],tblData[StijgendJN],"J")=MaxJr-MinJr</f>
        <v>0</v>
      </c>
    </row>
    <row r="1152" spans="2:10" x14ac:dyDescent="0.3">
      <c r="B1152">
        <v>2018</v>
      </c>
      <c r="C1152" t="s">
        <v>595</v>
      </c>
      <c r="D1152" t="s">
        <v>33</v>
      </c>
      <c r="E1152">
        <v>52</v>
      </c>
      <c r="F1152">
        <v>303</v>
      </c>
      <c r="G1152">
        <f>LEN(tblData[[#This Row],[Voornaam]])</f>
        <v>4</v>
      </c>
      <c r="H1152" t="str">
        <f>IF(LEFT(tblData[[#This Row],[Voornaam]])="Ö", "O",LEFT(tblData[[#This Row],[Voornaam]]))</f>
        <v>A</v>
      </c>
      <c r="I11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52" t="b">
        <f>COUNTIFS(tblData[JM],tblData[[#This Row],[JM]],tblData[Voornaam],tblData[[#This Row],[Voornaam]],tblData[StijgendJN],"J")=MaxJr-MinJr</f>
        <v>0</v>
      </c>
    </row>
    <row r="1153" spans="2:10" x14ac:dyDescent="0.3">
      <c r="B1153">
        <v>2018</v>
      </c>
      <c r="C1153" t="s">
        <v>595</v>
      </c>
      <c r="D1153" t="s">
        <v>34</v>
      </c>
      <c r="E1153">
        <v>95</v>
      </c>
      <c r="F1153">
        <v>186</v>
      </c>
      <c r="G1153">
        <f>LEN(tblData[[#This Row],[Voornaam]])</f>
        <v>5</v>
      </c>
      <c r="H1153" t="str">
        <f>IF(LEFT(tblData[[#This Row],[Voornaam]])="Ö", "O",LEFT(tblData[[#This Row],[Voornaam]]))</f>
        <v>A</v>
      </c>
      <c r="I11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53" t="b">
        <f>COUNTIFS(tblData[JM],tblData[[#This Row],[JM]],tblData[Voornaam],tblData[[#This Row],[Voornaam]],tblData[StijgendJN],"J")=MaxJr-MinJr</f>
        <v>0</v>
      </c>
    </row>
    <row r="1154" spans="2:10" x14ac:dyDescent="0.3">
      <c r="B1154">
        <v>2018</v>
      </c>
      <c r="C1154" t="s">
        <v>595</v>
      </c>
      <c r="D1154" t="s">
        <v>35</v>
      </c>
      <c r="E1154">
        <v>39</v>
      </c>
      <c r="F1154">
        <v>406</v>
      </c>
      <c r="G1154">
        <f>LEN(tblData[[#This Row],[Voornaam]])</f>
        <v>5</v>
      </c>
      <c r="H1154" t="str">
        <f>IF(LEFT(tblData[[#This Row],[Voornaam]])="Ö", "O",LEFT(tblData[[#This Row],[Voornaam]]))</f>
        <v>A</v>
      </c>
      <c r="I11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54" t="b">
        <f>COUNTIFS(tblData[JM],tblData[[#This Row],[JM]],tblData[Voornaam],tblData[[#This Row],[Voornaam]],tblData[StijgendJN],"J")=MaxJr-MinJr</f>
        <v>0</v>
      </c>
    </row>
    <row r="1155" spans="2:10" x14ac:dyDescent="0.3">
      <c r="B1155">
        <v>2018</v>
      </c>
      <c r="C1155" t="s">
        <v>595</v>
      </c>
      <c r="D1155" t="s">
        <v>36</v>
      </c>
      <c r="E1155">
        <v>57</v>
      </c>
      <c r="F1155">
        <v>276</v>
      </c>
      <c r="G1155">
        <f>LEN(tblData[[#This Row],[Voornaam]])</f>
        <v>5</v>
      </c>
      <c r="H1155" t="str">
        <f>IF(LEFT(tblData[[#This Row],[Voornaam]])="Ö", "O",LEFT(tblData[[#This Row],[Voornaam]]))</f>
        <v>A</v>
      </c>
      <c r="I11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55" t="b">
        <f>COUNTIFS(tblData[JM],tblData[[#This Row],[JM]],tblData[Voornaam],tblData[[#This Row],[Voornaam]],tblData[StijgendJN],"J")=MaxJr-MinJr</f>
        <v>0</v>
      </c>
    </row>
    <row r="1156" spans="2:10" x14ac:dyDescent="0.3">
      <c r="B1156">
        <v>2018</v>
      </c>
      <c r="C1156" t="s">
        <v>595</v>
      </c>
      <c r="D1156" t="s">
        <v>38</v>
      </c>
      <c r="E1156">
        <v>51</v>
      </c>
      <c r="F1156">
        <v>309</v>
      </c>
      <c r="G1156">
        <f>LEN(tblData[[#This Row],[Voornaam]])</f>
        <v>4</v>
      </c>
      <c r="H1156" t="str">
        <f>IF(LEFT(tblData[[#This Row],[Voornaam]])="Ö", "O",LEFT(tblData[[#This Row],[Voornaam]]))</f>
        <v>B</v>
      </c>
      <c r="I11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56" t="b">
        <f>COUNTIFS(tblData[JM],tblData[[#This Row],[JM]],tblData[Voornaam],tblData[[#This Row],[Voornaam]],tblData[StijgendJN],"J")=MaxJr-MinJr</f>
        <v>0</v>
      </c>
    </row>
    <row r="1157" spans="2:10" x14ac:dyDescent="0.3">
      <c r="B1157">
        <v>2018</v>
      </c>
      <c r="C1157" t="s">
        <v>595</v>
      </c>
      <c r="D1157" t="s">
        <v>39</v>
      </c>
      <c r="E1157">
        <v>130</v>
      </c>
      <c r="F1157">
        <v>130</v>
      </c>
      <c r="G1157">
        <f>LEN(tblData[[#This Row],[Voornaam]])</f>
        <v>3</v>
      </c>
      <c r="H1157" t="str">
        <f>IF(LEFT(tblData[[#This Row],[Voornaam]])="Ö", "O",LEFT(tblData[[#This Row],[Voornaam]]))</f>
        <v>B</v>
      </c>
      <c r="I11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57" t="b">
        <f>COUNTIFS(tblData[JM],tblData[[#This Row],[JM]],tblData[Voornaam],tblData[[#This Row],[Voornaam]],tblData[StijgendJN],"J")=MaxJr-MinJr</f>
        <v>0</v>
      </c>
    </row>
    <row r="1158" spans="2:10" x14ac:dyDescent="0.3">
      <c r="B1158">
        <v>2018</v>
      </c>
      <c r="C1158" t="s">
        <v>595</v>
      </c>
      <c r="D1158" t="s">
        <v>40</v>
      </c>
      <c r="E1158">
        <v>36</v>
      </c>
      <c r="F1158">
        <v>425</v>
      </c>
      <c r="G1158">
        <f>LEN(tblData[[#This Row],[Voornaam]])</f>
        <v>8</v>
      </c>
      <c r="H1158" t="str">
        <f>IF(LEFT(tblData[[#This Row],[Voornaam]])="Ö", "O",LEFT(tblData[[#This Row],[Voornaam]]))</f>
        <v>B</v>
      </c>
      <c r="I11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58" t="b">
        <f>COUNTIFS(tblData[JM],tblData[[#This Row],[JM]],tblData[Voornaam],tblData[[#This Row],[Voornaam]],tblData[StijgendJN],"J")=MaxJr-MinJr</f>
        <v>0</v>
      </c>
    </row>
    <row r="1159" spans="2:10" x14ac:dyDescent="0.3">
      <c r="B1159">
        <v>2018</v>
      </c>
      <c r="C1159" t="s">
        <v>595</v>
      </c>
      <c r="D1159" t="s">
        <v>41</v>
      </c>
      <c r="E1159">
        <v>99</v>
      </c>
      <c r="F1159">
        <v>179</v>
      </c>
      <c r="G1159">
        <f>LEN(tblData[[#This Row],[Voornaam]])</f>
        <v>4</v>
      </c>
      <c r="H1159" t="str">
        <f>IF(LEFT(tblData[[#This Row],[Voornaam]])="Ö", "O",LEFT(tblData[[#This Row],[Voornaam]]))</f>
        <v>B</v>
      </c>
      <c r="I11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59" t="b">
        <f>COUNTIFS(tblData[JM],tblData[[#This Row],[JM]],tblData[Voornaam],tblData[[#This Row],[Voornaam]],tblData[StijgendJN],"J")=MaxJr-MinJr</f>
        <v>0</v>
      </c>
    </row>
    <row r="1160" spans="2:10" x14ac:dyDescent="0.3">
      <c r="B1160">
        <v>2018</v>
      </c>
      <c r="C1160" t="s">
        <v>595</v>
      </c>
      <c r="D1160" t="s">
        <v>42</v>
      </c>
      <c r="E1160">
        <v>83</v>
      </c>
      <c r="F1160">
        <v>201</v>
      </c>
      <c r="G1160">
        <f>LEN(tblData[[#This Row],[Voornaam]])</f>
        <v>3</v>
      </c>
      <c r="H1160" t="str">
        <f>IF(LEFT(tblData[[#This Row],[Voornaam]])="Ö", "O",LEFT(tblData[[#This Row],[Voornaam]]))</f>
        <v>B</v>
      </c>
      <c r="I11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60" t="b">
        <f>COUNTIFS(tblData[JM],tblData[[#This Row],[JM]],tblData[Voornaam],tblData[[#This Row],[Voornaam]],tblData[StijgendJN],"J")=MaxJr-MinJr</f>
        <v>0</v>
      </c>
    </row>
    <row r="1161" spans="2:10" x14ac:dyDescent="0.3">
      <c r="B1161">
        <v>2018</v>
      </c>
      <c r="C1161" t="s">
        <v>595</v>
      </c>
      <c r="D1161" t="s">
        <v>43</v>
      </c>
      <c r="E1161">
        <v>36</v>
      </c>
      <c r="F1161">
        <v>425</v>
      </c>
      <c r="G1161">
        <f>LEN(tblData[[#This Row],[Voornaam]])</f>
        <v>5</v>
      </c>
      <c r="H1161" t="str">
        <f>IF(LEFT(tblData[[#This Row],[Voornaam]])="Ö", "O",LEFT(tblData[[#This Row],[Voornaam]]))</f>
        <v>B</v>
      </c>
      <c r="I11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61" t="b">
        <f>COUNTIFS(tblData[JM],tblData[[#This Row],[JM]],tblData[Voornaam],tblData[[#This Row],[Voornaam]],tblData[StijgendJN],"J")=MaxJr-MinJr</f>
        <v>0</v>
      </c>
    </row>
    <row r="1162" spans="2:10" x14ac:dyDescent="0.3">
      <c r="B1162">
        <v>2018</v>
      </c>
      <c r="C1162" t="s">
        <v>595</v>
      </c>
      <c r="D1162" t="s">
        <v>44</v>
      </c>
      <c r="E1162">
        <v>431</v>
      </c>
      <c r="F1162">
        <v>18</v>
      </c>
      <c r="G1162">
        <f>LEN(tblData[[#This Row],[Voornaam]])</f>
        <v>8</v>
      </c>
      <c r="H1162" t="str">
        <f>IF(LEFT(tblData[[#This Row],[Voornaam]])="Ö", "O",LEFT(tblData[[#This Row],[Voornaam]]))</f>
        <v>B</v>
      </c>
      <c r="I11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62" t="b">
        <f>COUNTIFS(tblData[JM],tblData[[#This Row],[JM]],tblData[Voornaam],tblData[[#This Row],[Voornaam]],tblData[StijgendJN],"J")=MaxJr-MinJr</f>
        <v>0</v>
      </c>
    </row>
    <row r="1163" spans="2:10" x14ac:dyDescent="0.3">
      <c r="B1163">
        <v>2018</v>
      </c>
      <c r="C1163" t="s">
        <v>595</v>
      </c>
      <c r="D1163" t="s">
        <v>46</v>
      </c>
      <c r="E1163">
        <v>44</v>
      </c>
      <c r="F1163">
        <v>352</v>
      </c>
      <c r="G1163">
        <f>LEN(tblData[[#This Row],[Voornaam]])</f>
        <v>8</v>
      </c>
      <c r="H1163" t="str">
        <f>IF(LEFT(tblData[[#This Row],[Voornaam]])="Ö", "O",LEFT(tblData[[#This Row],[Voornaam]]))</f>
        <v>B</v>
      </c>
      <c r="I11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63" t="b">
        <f>COUNTIFS(tblData[JM],tblData[[#This Row],[JM]],tblData[Voornaam],tblData[[#This Row],[Voornaam]],tblData[StijgendJN],"J")=MaxJr-MinJr</f>
        <v>0</v>
      </c>
    </row>
    <row r="1164" spans="2:10" x14ac:dyDescent="0.3">
      <c r="B1164">
        <v>2018</v>
      </c>
      <c r="C1164" t="s">
        <v>595</v>
      </c>
      <c r="D1164" t="s">
        <v>47</v>
      </c>
      <c r="E1164">
        <v>53</v>
      </c>
      <c r="F1164">
        <v>298</v>
      </c>
      <c r="G1164">
        <f>LEN(tblData[[#This Row],[Voornaam]])</f>
        <v>6</v>
      </c>
      <c r="H1164" t="str">
        <f>IF(LEFT(tblData[[#This Row],[Voornaam]])="Ö", "O",LEFT(tblData[[#This Row],[Voornaam]]))</f>
        <v>B</v>
      </c>
      <c r="I11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64" t="b">
        <f>COUNTIFS(tblData[JM],tblData[[#This Row],[JM]],tblData[Voornaam],tblData[[#This Row],[Voornaam]],tblData[StijgendJN],"J")=MaxJr-MinJr</f>
        <v>0</v>
      </c>
    </row>
    <row r="1165" spans="2:10" x14ac:dyDescent="0.3">
      <c r="B1165">
        <v>2018</v>
      </c>
      <c r="C1165" t="s">
        <v>595</v>
      </c>
      <c r="D1165" t="s">
        <v>48</v>
      </c>
      <c r="E1165">
        <v>58</v>
      </c>
      <c r="F1165">
        <v>270</v>
      </c>
      <c r="G1165">
        <f>LEN(tblData[[#This Row],[Voornaam]])</f>
        <v>5</v>
      </c>
      <c r="H1165" t="str">
        <f>IF(LEFT(tblData[[#This Row],[Voornaam]])="Ö", "O",LEFT(tblData[[#This Row],[Voornaam]]))</f>
        <v>B</v>
      </c>
      <c r="I11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65" t="b">
        <f>COUNTIFS(tblData[JM],tblData[[#This Row],[JM]],tblData[Voornaam],tblData[[#This Row],[Voornaam]],tblData[StijgendJN],"J")=MaxJr-MinJr</f>
        <v>0</v>
      </c>
    </row>
    <row r="1166" spans="2:10" x14ac:dyDescent="0.3">
      <c r="B1166">
        <v>2018</v>
      </c>
      <c r="C1166" t="s">
        <v>595</v>
      </c>
      <c r="D1166" t="s">
        <v>49</v>
      </c>
      <c r="E1166">
        <v>40</v>
      </c>
      <c r="F1166">
        <v>391</v>
      </c>
      <c r="G1166">
        <f>LEN(tblData[[#This Row],[Voornaam]])</f>
        <v>5</v>
      </c>
      <c r="H1166" t="str">
        <f>IF(LEFT(tblData[[#This Row],[Voornaam]])="Ö", "O",LEFT(tblData[[#This Row],[Voornaam]]))</f>
        <v>B</v>
      </c>
      <c r="I11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66" t="b">
        <f>COUNTIFS(tblData[JM],tblData[[#This Row],[JM]],tblData[Voornaam],tblData[[#This Row],[Voornaam]],tblData[StijgendJN],"J")=MaxJr-MinJr</f>
        <v>0</v>
      </c>
    </row>
    <row r="1167" spans="2:10" x14ac:dyDescent="0.3">
      <c r="B1167">
        <v>2018</v>
      </c>
      <c r="C1167" t="s">
        <v>595</v>
      </c>
      <c r="D1167" t="s">
        <v>50</v>
      </c>
      <c r="E1167">
        <v>29</v>
      </c>
      <c r="F1167">
        <v>503</v>
      </c>
      <c r="G1167">
        <f>LEN(tblData[[#This Row],[Voornaam]])</f>
        <v>2</v>
      </c>
      <c r="H1167" t="str">
        <f>IF(LEFT(tblData[[#This Row],[Voornaam]])="Ö", "O",LEFT(tblData[[#This Row],[Voornaam]]))</f>
        <v>B</v>
      </c>
      <c r="I11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67" t="b">
        <f>COUNTIFS(tblData[JM],tblData[[#This Row],[JM]],tblData[Voornaam],tblData[[#This Row],[Voornaam]],tblData[StijgendJN],"J")=MaxJr-MinJr</f>
        <v>0</v>
      </c>
    </row>
    <row r="1168" spans="2:10" x14ac:dyDescent="0.3">
      <c r="B1168">
        <v>2018</v>
      </c>
      <c r="C1168" t="s">
        <v>595</v>
      </c>
      <c r="D1168" t="s">
        <v>51</v>
      </c>
      <c r="E1168">
        <v>55</v>
      </c>
      <c r="F1168">
        <v>284</v>
      </c>
      <c r="G1168">
        <f>LEN(tblData[[#This Row],[Voornaam]])</f>
        <v>4</v>
      </c>
      <c r="H1168" t="str">
        <f>IF(LEFT(tblData[[#This Row],[Voornaam]])="Ö", "O",LEFT(tblData[[#This Row],[Voornaam]]))</f>
        <v>B</v>
      </c>
      <c r="I11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68" t="b">
        <f>COUNTIFS(tblData[JM],tblData[[#This Row],[JM]],tblData[Voornaam],tblData[[#This Row],[Voornaam]],tblData[StijgendJN],"J")=MaxJr-MinJr</f>
        <v>1</v>
      </c>
    </row>
    <row r="1169" spans="2:10" x14ac:dyDescent="0.3">
      <c r="B1169">
        <v>2018</v>
      </c>
      <c r="C1169" t="s">
        <v>595</v>
      </c>
      <c r="D1169" t="s">
        <v>52</v>
      </c>
      <c r="E1169">
        <v>386</v>
      </c>
      <c r="F1169">
        <v>23</v>
      </c>
      <c r="G1169">
        <f>LEN(tblData[[#This Row],[Voornaam]])</f>
        <v>4</v>
      </c>
      <c r="H1169" t="str">
        <f>IF(LEFT(tblData[[#This Row],[Voornaam]])="Ö", "O",LEFT(tblData[[#This Row],[Voornaam]]))</f>
        <v>B</v>
      </c>
      <c r="I11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69" t="b">
        <f>COUNTIFS(tblData[JM],tblData[[#This Row],[JM]],tblData[Voornaam],tblData[[#This Row],[Voornaam]],tblData[StijgendJN],"J")=MaxJr-MinJr</f>
        <v>0</v>
      </c>
    </row>
    <row r="1170" spans="2:10" x14ac:dyDescent="0.3">
      <c r="B1170">
        <v>2018</v>
      </c>
      <c r="C1170" t="s">
        <v>595</v>
      </c>
      <c r="D1170" t="s">
        <v>53</v>
      </c>
      <c r="E1170">
        <v>60</v>
      </c>
      <c r="F1170">
        <v>263</v>
      </c>
      <c r="G1170">
        <f>LEN(tblData[[#This Row],[Voornaam]])</f>
        <v>3</v>
      </c>
      <c r="H1170" t="str">
        <f>IF(LEFT(tblData[[#This Row],[Voornaam]])="Ö", "O",LEFT(tblData[[#This Row],[Voornaam]]))</f>
        <v>B</v>
      </c>
      <c r="I11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70" t="b">
        <f>COUNTIFS(tblData[JM],tblData[[#This Row],[JM]],tblData[Voornaam],tblData[[#This Row],[Voornaam]],tblData[StijgendJN],"J")=MaxJr-MinJr</f>
        <v>0</v>
      </c>
    </row>
    <row r="1171" spans="2:10" x14ac:dyDescent="0.3">
      <c r="B1171">
        <v>2018</v>
      </c>
      <c r="C1171" t="s">
        <v>595</v>
      </c>
      <c r="D1171" t="s">
        <v>54</v>
      </c>
      <c r="E1171">
        <v>40</v>
      </c>
      <c r="F1171">
        <v>391</v>
      </c>
      <c r="G1171">
        <f>LEN(tblData[[#This Row],[Voornaam]])</f>
        <v>5</v>
      </c>
      <c r="H1171" t="str">
        <f>IF(LEFT(tblData[[#This Row],[Voornaam]])="Ö", "O",LEFT(tblData[[#This Row],[Voornaam]]))</f>
        <v>B</v>
      </c>
      <c r="I11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71" t="b">
        <f>COUNTIFS(tblData[JM],tblData[[#This Row],[JM]],tblData[Voornaam],tblData[[#This Row],[Voornaam]],tblData[StijgendJN],"J")=MaxJr-MinJr</f>
        <v>0</v>
      </c>
    </row>
    <row r="1172" spans="2:10" x14ac:dyDescent="0.3">
      <c r="B1172">
        <v>2018</v>
      </c>
      <c r="C1172" t="s">
        <v>595</v>
      </c>
      <c r="D1172" t="s">
        <v>55</v>
      </c>
      <c r="E1172">
        <v>75</v>
      </c>
      <c r="F1172">
        <v>213</v>
      </c>
      <c r="G1172">
        <f>LEN(tblData[[#This Row],[Voornaam]])</f>
        <v>5</v>
      </c>
      <c r="H1172" t="str">
        <f>IF(LEFT(tblData[[#This Row],[Voornaam]])="Ö", "O",LEFT(tblData[[#This Row],[Voornaam]]))</f>
        <v>B</v>
      </c>
      <c r="I11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72" t="b">
        <f>COUNTIFS(tblData[JM],tblData[[#This Row],[JM]],tblData[Voornaam],tblData[[#This Row],[Voornaam]],tblData[StijgendJN],"J")=MaxJr-MinJr</f>
        <v>0</v>
      </c>
    </row>
    <row r="1173" spans="2:10" x14ac:dyDescent="0.3">
      <c r="B1173">
        <v>2018</v>
      </c>
      <c r="C1173" t="s">
        <v>595</v>
      </c>
      <c r="D1173" t="s">
        <v>56</v>
      </c>
      <c r="E1173">
        <v>31</v>
      </c>
      <c r="F1173">
        <v>476</v>
      </c>
      <c r="G1173">
        <f>LEN(tblData[[#This Row],[Voornaam]])</f>
        <v>4</v>
      </c>
      <c r="H1173" t="str">
        <f>IF(LEFT(tblData[[#This Row],[Voornaam]])="Ö", "O",LEFT(tblData[[#This Row],[Voornaam]]))</f>
        <v>B</v>
      </c>
      <c r="I11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73" t="b">
        <f>COUNTIFS(tblData[JM],tblData[[#This Row],[JM]],tblData[Voornaam],tblData[[#This Row],[Voornaam]],tblData[StijgendJN],"J")=MaxJr-MinJr</f>
        <v>0</v>
      </c>
    </row>
    <row r="1174" spans="2:10" x14ac:dyDescent="0.3">
      <c r="B1174">
        <v>2018</v>
      </c>
      <c r="C1174" t="s">
        <v>595</v>
      </c>
      <c r="D1174" t="s">
        <v>57</v>
      </c>
      <c r="E1174">
        <v>71</v>
      </c>
      <c r="F1174">
        <v>224</v>
      </c>
      <c r="G1174">
        <f>LEN(tblData[[#This Row],[Voornaam]])</f>
        <v>4</v>
      </c>
      <c r="H1174" t="str">
        <f>IF(LEFT(tblData[[#This Row],[Voornaam]])="Ö", "O",LEFT(tblData[[#This Row],[Voornaam]]))</f>
        <v>B</v>
      </c>
      <c r="I11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74" t="b">
        <f>COUNTIFS(tblData[JM],tblData[[#This Row],[JM]],tblData[Voornaam],tblData[[#This Row],[Voornaam]],tblData[StijgendJN],"J")=MaxJr-MinJr</f>
        <v>0</v>
      </c>
    </row>
    <row r="1175" spans="2:10" x14ac:dyDescent="0.3">
      <c r="B1175">
        <v>2018</v>
      </c>
      <c r="C1175" t="s">
        <v>595</v>
      </c>
      <c r="D1175" t="s">
        <v>58</v>
      </c>
      <c r="E1175">
        <v>208</v>
      </c>
      <c r="F1175">
        <v>73</v>
      </c>
      <c r="G1175">
        <f>LEN(tblData[[#This Row],[Voornaam]])</f>
        <v>5</v>
      </c>
      <c r="H1175" t="str">
        <f>IF(LEFT(tblData[[#This Row],[Voornaam]])="Ö", "O",LEFT(tblData[[#This Row],[Voornaam]]))</f>
        <v>B</v>
      </c>
      <c r="I11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75" t="b">
        <f>COUNTIFS(tblData[JM],tblData[[#This Row],[JM]],tblData[Voornaam],tblData[[#This Row],[Voornaam]],tblData[StijgendJN],"J")=MaxJr-MinJr</f>
        <v>0</v>
      </c>
    </row>
    <row r="1176" spans="2:10" x14ac:dyDescent="0.3">
      <c r="B1176">
        <v>2018</v>
      </c>
      <c r="C1176" t="s">
        <v>595</v>
      </c>
      <c r="D1176" t="s">
        <v>1111</v>
      </c>
      <c r="E1176">
        <v>28</v>
      </c>
      <c r="F1176">
        <v>510</v>
      </c>
      <c r="G1176">
        <f>LEN(tblData[[#This Row],[Voornaam]])</f>
        <v>4</v>
      </c>
      <c r="H1176" t="str">
        <f>IF(LEFT(tblData[[#This Row],[Voornaam]])="Ö", "O",LEFT(tblData[[#This Row],[Voornaam]]))</f>
        <v>B</v>
      </c>
      <c r="I11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76" t="b">
        <f>COUNTIFS(tblData[JM],tblData[[#This Row],[JM]],tblData[Voornaam],tblData[[#This Row],[Voornaam]],tblData[StijgendJN],"J")=MaxJr-MinJr</f>
        <v>0</v>
      </c>
    </row>
    <row r="1177" spans="2:10" x14ac:dyDescent="0.3">
      <c r="B1177">
        <v>2018</v>
      </c>
      <c r="C1177" t="s">
        <v>595</v>
      </c>
      <c r="D1177" t="s">
        <v>60</v>
      </c>
      <c r="E1177">
        <v>50</v>
      </c>
      <c r="F1177">
        <v>316</v>
      </c>
      <c r="G1177">
        <f>LEN(tblData[[#This Row],[Voornaam]])</f>
        <v>7</v>
      </c>
      <c r="H1177" t="str">
        <f>IF(LEFT(tblData[[#This Row],[Voornaam]])="Ö", "O",LEFT(tblData[[#This Row],[Voornaam]]))</f>
        <v>B</v>
      </c>
      <c r="I11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77" t="b">
        <f>COUNTIFS(tblData[JM],tblData[[#This Row],[JM]],tblData[Voornaam],tblData[[#This Row],[Voornaam]],tblData[StijgendJN],"J")=MaxJr-MinJr</f>
        <v>0</v>
      </c>
    </row>
    <row r="1178" spans="2:10" x14ac:dyDescent="0.3">
      <c r="B1178">
        <v>2018</v>
      </c>
      <c r="C1178" t="s">
        <v>595</v>
      </c>
      <c r="D1178" t="s">
        <v>61</v>
      </c>
      <c r="E1178">
        <v>571</v>
      </c>
      <c r="F1178">
        <v>8</v>
      </c>
      <c r="G1178">
        <f>LEN(tblData[[#This Row],[Voornaam]])</f>
        <v>4</v>
      </c>
      <c r="H1178" t="str">
        <f>IF(LEFT(tblData[[#This Row],[Voornaam]])="Ö", "O",LEFT(tblData[[#This Row],[Voornaam]]))</f>
        <v>B</v>
      </c>
      <c r="I11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78" t="b">
        <f>COUNTIFS(tblData[JM],tblData[[#This Row],[JM]],tblData[Voornaam],tblData[[#This Row],[Voornaam]],tblData[StijgendJN],"J")=MaxJr-MinJr</f>
        <v>0</v>
      </c>
    </row>
    <row r="1179" spans="2:10" x14ac:dyDescent="0.3">
      <c r="B1179">
        <v>2018</v>
      </c>
      <c r="C1179" t="s">
        <v>595</v>
      </c>
      <c r="D1179" t="s">
        <v>62</v>
      </c>
      <c r="E1179">
        <v>45</v>
      </c>
      <c r="F1179">
        <v>348</v>
      </c>
      <c r="G1179">
        <f>LEN(tblData[[#This Row],[Voornaam]])</f>
        <v>7</v>
      </c>
      <c r="H1179" t="str">
        <f>IF(LEFT(tblData[[#This Row],[Voornaam]])="Ö", "O",LEFT(tblData[[#This Row],[Voornaam]]))</f>
        <v>B</v>
      </c>
      <c r="I11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79" t="b">
        <f>COUNTIFS(tblData[JM],tblData[[#This Row],[JM]],tblData[Voornaam],tblData[[#This Row],[Voornaam]],tblData[StijgendJN],"J")=MaxJr-MinJr</f>
        <v>0</v>
      </c>
    </row>
    <row r="1180" spans="2:10" x14ac:dyDescent="0.3">
      <c r="B1180">
        <v>2018</v>
      </c>
      <c r="C1180" t="s">
        <v>595</v>
      </c>
      <c r="D1180" t="s">
        <v>63</v>
      </c>
      <c r="E1180">
        <v>32</v>
      </c>
      <c r="F1180">
        <v>466</v>
      </c>
      <c r="G1180">
        <f>LEN(tblData[[#This Row],[Voornaam]])</f>
        <v>5</v>
      </c>
      <c r="H1180" t="str">
        <f>IF(LEFT(tblData[[#This Row],[Voornaam]])="Ö", "O",LEFT(tblData[[#This Row],[Voornaam]]))</f>
        <v>B</v>
      </c>
      <c r="I11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80" t="b">
        <f>COUNTIFS(tblData[JM],tblData[[#This Row],[JM]],tblData[Voornaam],tblData[[#This Row],[Voornaam]],tblData[StijgendJN],"J")=MaxJr-MinJr</f>
        <v>0</v>
      </c>
    </row>
    <row r="1181" spans="2:10" x14ac:dyDescent="0.3">
      <c r="B1181">
        <v>2018</v>
      </c>
      <c r="C1181" t="s">
        <v>595</v>
      </c>
      <c r="D1181" t="s">
        <v>64</v>
      </c>
      <c r="E1181">
        <v>96</v>
      </c>
      <c r="F1181">
        <v>182</v>
      </c>
      <c r="G1181">
        <f>LEN(tblData[[#This Row],[Voornaam]])</f>
        <v>5</v>
      </c>
      <c r="H1181" t="str">
        <f>IF(LEFT(tblData[[#This Row],[Voornaam]])="Ö", "O",LEFT(tblData[[#This Row],[Voornaam]]))</f>
        <v>B</v>
      </c>
      <c r="I11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81" t="b">
        <f>COUNTIFS(tblData[JM],tblData[[#This Row],[JM]],tblData[Voornaam],tblData[[#This Row],[Voornaam]],tblData[StijgendJN],"J")=MaxJr-MinJr</f>
        <v>0</v>
      </c>
    </row>
    <row r="1182" spans="2:10" x14ac:dyDescent="0.3">
      <c r="B1182">
        <v>2018</v>
      </c>
      <c r="C1182" t="s">
        <v>595</v>
      </c>
      <c r="D1182" t="s">
        <v>66</v>
      </c>
      <c r="E1182">
        <v>26</v>
      </c>
      <c r="F1182">
        <v>542</v>
      </c>
      <c r="G1182">
        <f>LEN(tblData[[#This Row],[Voornaam]])</f>
        <v>5</v>
      </c>
      <c r="H1182" t="str">
        <f>IF(LEFT(tblData[[#This Row],[Voornaam]])="Ö", "O",LEFT(tblData[[#This Row],[Voornaam]]))</f>
        <v>B</v>
      </c>
      <c r="I11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82" t="b">
        <f>COUNTIFS(tblData[JM],tblData[[#This Row],[JM]],tblData[Voornaam],tblData[[#This Row],[Voornaam]],tblData[StijgendJN],"J")=MaxJr-MinJr</f>
        <v>0</v>
      </c>
    </row>
    <row r="1183" spans="2:10" x14ac:dyDescent="0.3">
      <c r="B1183">
        <v>2018</v>
      </c>
      <c r="C1183" t="s">
        <v>595</v>
      </c>
      <c r="D1183" t="s">
        <v>67</v>
      </c>
      <c r="E1183">
        <v>31</v>
      </c>
      <c r="F1183">
        <v>476</v>
      </c>
      <c r="G1183">
        <f>LEN(tblData[[#This Row],[Voornaam]])</f>
        <v>5</v>
      </c>
      <c r="H1183" t="str">
        <f>IF(LEFT(tblData[[#This Row],[Voornaam]])="Ö", "O",LEFT(tblData[[#This Row],[Voornaam]]))</f>
        <v>B</v>
      </c>
      <c r="I11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83" t="b">
        <f>COUNTIFS(tblData[JM],tblData[[#This Row],[JM]],tblData[Voornaam],tblData[[#This Row],[Voornaam]],tblData[StijgendJN],"J")=MaxJr-MinJr</f>
        <v>0</v>
      </c>
    </row>
    <row r="1184" spans="2:10" x14ac:dyDescent="0.3">
      <c r="B1184">
        <v>2018</v>
      </c>
      <c r="C1184" t="s">
        <v>595</v>
      </c>
      <c r="D1184" t="s">
        <v>68</v>
      </c>
      <c r="E1184">
        <v>44</v>
      </c>
      <c r="F1184">
        <v>352</v>
      </c>
      <c r="G1184">
        <f>LEN(tblData[[#This Row],[Voornaam]])</f>
        <v>5</v>
      </c>
      <c r="H1184" t="str">
        <f>IF(LEFT(tblData[[#This Row],[Voornaam]])="Ö", "O",LEFT(tblData[[#This Row],[Voornaam]]))</f>
        <v>B</v>
      </c>
      <c r="I11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84" t="b">
        <f>COUNTIFS(tblData[JM],tblData[[#This Row],[JM]],tblData[Voornaam],tblData[[#This Row],[Voornaam]],tblData[StijgendJN],"J")=MaxJr-MinJr</f>
        <v>0</v>
      </c>
    </row>
    <row r="1185" spans="2:10" x14ac:dyDescent="0.3">
      <c r="B1185">
        <v>2018</v>
      </c>
      <c r="C1185" t="s">
        <v>595</v>
      </c>
      <c r="D1185" t="s">
        <v>1112</v>
      </c>
      <c r="E1185">
        <v>28</v>
      </c>
      <c r="F1185">
        <v>510</v>
      </c>
      <c r="G1185">
        <f>LEN(tblData[[#This Row],[Voornaam]])</f>
        <v>5</v>
      </c>
      <c r="H1185" t="str">
        <f>IF(LEFT(tblData[[#This Row],[Voornaam]])="Ö", "O",LEFT(tblData[[#This Row],[Voornaam]]))</f>
        <v>C</v>
      </c>
      <c r="I11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85" t="b">
        <f>COUNTIFS(tblData[JM],tblData[[#This Row],[JM]],tblData[Voornaam],tblData[[#This Row],[Voornaam]],tblData[StijgendJN],"J")=MaxJr-MinJr</f>
        <v>0</v>
      </c>
    </row>
    <row r="1186" spans="2:10" x14ac:dyDescent="0.3">
      <c r="B1186">
        <v>2018</v>
      </c>
      <c r="C1186" t="s">
        <v>595</v>
      </c>
      <c r="D1186" t="s">
        <v>70</v>
      </c>
      <c r="E1186">
        <v>271</v>
      </c>
      <c r="F1186">
        <v>47</v>
      </c>
      <c r="G1186">
        <f>LEN(tblData[[#This Row],[Voornaam]])</f>
        <v>3</v>
      </c>
      <c r="H1186" t="str">
        <f>IF(LEFT(tblData[[#This Row],[Voornaam]])="Ö", "O",LEFT(tblData[[#This Row],[Voornaam]]))</f>
        <v>C</v>
      </c>
      <c r="I11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86" t="b">
        <f>COUNTIFS(tblData[JM],tblData[[#This Row],[JM]],tblData[Voornaam],tblData[[#This Row],[Voornaam]],tblData[StijgendJN],"J")=MaxJr-MinJr</f>
        <v>0</v>
      </c>
    </row>
    <row r="1187" spans="2:10" x14ac:dyDescent="0.3">
      <c r="B1187">
        <v>2018</v>
      </c>
      <c r="C1187" t="s">
        <v>595</v>
      </c>
      <c r="D1187" t="s">
        <v>71</v>
      </c>
      <c r="E1187">
        <v>172</v>
      </c>
      <c r="F1187">
        <v>92</v>
      </c>
      <c r="G1187">
        <f>LEN(tblData[[#This Row],[Voornaam]])</f>
        <v>6</v>
      </c>
      <c r="H1187" t="str">
        <f>IF(LEFT(tblData[[#This Row],[Voornaam]])="Ö", "O",LEFT(tblData[[#This Row],[Voornaam]]))</f>
        <v>C</v>
      </c>
      <c r="I11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87" t="b">
        <f>COUNTIFS(tblData[JM],tblData[[#This Row],[JM]],tblData[Voornaam],tblData[[#This Row],[Voornaam]],tblData[StijgendJN],"J")=MaxJr-MinJr</f>
        <v>0</v>
      </c>
    </row>
    <row r="1188" spans="2:10" x14ac:dyDescent="0.3">
      <c r="B1188">
        <v>2018</v>
      </c>
      <c r="C1188" t="s">
        <v>595</v>
      </c>
      <c r="D1188" t="s">
        <v>72</v>
      </c>
      <c r="E1188">
        <v>59</v>
      </c>
      <c r="F1188">
        <v>264</v>
      </c>
      <c r="G1188">
        <f>LEN(tblData[[#This Row],[Voornaam]])</f>
        <v>7</v>
      </c>
      <c r="H1188" t="str">
        <f>IF(LEFT(tblData[[#This Row],[Voornaam]])="Ö", "O",LEFT(tblData[[#This Row],[Voornaam]]))</f>
        <v>C</v>
      </c>
      <c r="I11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88" t="b">
        <f>COUNTIFS(tblData[JM],tblData[[#This Row],[JM]],tblData[Voornaam],tblData[[#This Row],[Voornaam]],tblData[StijgendJN],"J")=MaxJr-MinJr</f>
        <v>0</v>
      </c>
    </row>
    <row r="1189" spans="2:10" x14ac:dyDescent="0.3">
      <c r="B1189">
        <v>2018</v>
      </c>
      <c r="C1189" t="s">
        <v>595</v>
      </c>
      <c r="D1189" t="s">
        <v>74</v>
      </c>
      <c r="E1189">
        <v>76</v>
      </c>
      <c r="F1189">
        <v>212</v>
      </c>
      <c r="G1189">
        <f>LEN(tblData[[#This Row],[Voornaam]])</f>
        <v>5</v>
      </c>
      <c r="H1189" t="str">
        <f>IF(LEFT(tblData[[#This Row],[Voornaam]])="Ö", "O",LEFT(tblData[[#This Row],[Voornaam]]))</f>
        <v>C</v>
      </c>
      <c r="I11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89" t="b">
        <f>COUNTIFS(tblData[JM],tblData[[#This Row],[JM]],tblData[Voornaam],tblData[[#This Row],[Voornaam]],tblData[StijgendJN],"J")=MaxJr-MinJr</f>
        <v>0</v>
      </c>
    </row>
    <row r="1190" spans="2:10" x14ac:dyDescent="0.3">
      <c r="B1190">
        <v>2018</v>
      </c>
      <c r="C1190" t="s">
        <v>595</v>
      </c>
      <c r="D1190" t="s">
        <v>75</v>
      </c>
      <c r="E1190">
        <v>55</v>
      </c>
      <c r="F1190">
        <v>284</v>
      </c>
      <c r="G1190">
        <f>LEN(tblData[[#This Row],[Voornaam]])</f>
        <v>10</v>
      </c>
      <c r="H1190" t="str">
        <f>IF(LEFT(tblData[[#This Row],[Voornaam]])="Ö", "O",LEFT(tblData[[#This Row],[Voornaam]]))</f>
        <v>C</v>
      </c>
      <c r="I11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90" t="b">
        <f>COUNTIFS(tblData[JM],tblData[[#This Row],[JM]],tblData[Voornaam],tblData[[#This Row],[Voornaam]],tblData[StijgendJN],"J")=MaxJr-MinJr</f>
        <v>0</v>
      </c>
    </row>
    <row r="1191" spans="2:10" x14ac:dyDescent="0.3">
      <c r="B1191">
        <v>2018</v>
      </c>
      <c r="C1191" t="s">
        <v>595</v>
      </c>
      <c r="D1191" t="s">
        <v>76</v>
      </c>
      <c r="E1191">
        <v>47</v>
      </c>
      <c r="F1191">
        <v>336</v>
      </c>
      <c r="G1191">
        <f>LEN(tblData[[#This Row],[Voornaam]])</f>
        <v>9</v>
      </c>
      <c r="H1191" t="str">
        <f>IF(LEFT(tblData[[#This Row],[Voornaam]])="Ö", "O",LEFT(tblData[[#This Row],[Voornaam]]))</f>
        <v>C</v>
      </c>
      <c r="I11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91" t="b">
        <f>COUNTIFS(tblData[JM],tblData[[#This Row],[JM]],tblData[Voornaam],tblData[[#This Row],[Voornaam]],tblData[StijgendJN],"J")=MaxJr-MinJr</f>
        <v>0</v>
      </c>
    </row>
    <row r="1192" spans="2:10" x14ac:dyDescent="0.3">
      <c r="B1192">
        <v>2018</v>
      </c>
      <c r="C1192" t="s">
        <v>595</v>
      </c>
      <c r="D1192" t="s">
        <v>1113</v>
      </c>
      <c r="E1192">
        <v>26</v>
      </c>
      <c r="F1192">
        <v>542</v>
      </c>
      <c r="G1192">
        <f>LEN(tblData[[#This Row],[Voornaam]])</f>
        <v>4</v>
      </c>
      <c r="H1192" t="str">
        <f>IF(LEFT(tblData[[#This Row],[Voornaam]])="Ö", "O",LEFT(tblData[[#This Row],[Voornaam]]))</f>
        <v>C</v>
      </c>
      <c r="I11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92" t="b">
        <f>COUNTIFS(tblData[JM],tblData[[#This Row],[JM]],tblData[Voornaam],tblData[[#This Row],[Voornaam]],tblData[StijgendJN],"J")=MaxJr-MinJr</f>
        <v>0</v>
      </c>
    </row>
    <row r="1193" spans="2:10" x14ac:dyDescent="0.3">
      <c r="B1193">
        <v>2018</v>
      </c>
      <c r="C1193" t="s">
        <v>595</v>
      </c>
      <c r="D1193" t="s">
        <v>79</v>
      </c>
      <c r="E1193">
        <v>55</v>
      </c>
      <c r="F1193">
        <v>284</v>
      </c>
      <c r="G1193">
        <f>LEN(tblData[[#This Row],[Voornaam]])</f>
        <v>5</v>
      </c>
      <c r="H1193" t="str">
        <f>IF(LEFT(tblData[[#This Row],[Voornaam]])="Ö", "O",LEFT(tblData[[#This Row],[Voornaam]]))</f>
        <v>C</v>
      </c>
      <c r="I11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93" t="b">
        <f>COUNTIFS(tblData[JM],tblData[[#This Row],[JM]],tblData[Voornaam],tblData[[#This Row],[Voornaam]],tblData[StijgendJN],"J")=MaxJr-MinJr</f>
        <v>0</v>
      </c>
    </row>
    <row r="1194" spans="2:10" x14ac:dyDescent="0.3">
      <c r="B1194">
        <v>2018</v>
      </c>
      <c r="C1194" t="s">
        <v>595</v>
      </c>
      <c r="D1194" t="s">
        <v>80</v>
      </c>
      <c r="E1194">
        <v>57</v>
      </c>
      <c r="F1194">
        <v>276</v>
      </c>
      <c r="G1194">
        <f>LEN(tblData[[#This Row],[Voornaam]])</f>
        <v>6</v>
      </c>
      <c r="H1194" t="str">
        <f>IF(LEFT(tblData[[#This Row],[Voornaam]])="Ö", "O",LEFT(tblData[[#This Row],[Voornaam]]))</f>
        <v>C</v>
      </c>
      <c r="I11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94" t="b">
        <f>COUNTIFS(tblData[JM],tblData[[#This Row],[JM]],tblData[Voornaam],tblData[[#This Row],[Voornaam]],tblData[StijgendJN],"J")=MaxJr-MinJr</f>
        <v>0</v>
      </c>
    </row>
    <row r="1195" spans="2:10" x14ac:dyDescent="0.3">
      <c r="B1195">
        <v>2018</v>
      </c>
      <c r="C1195" t="s">
        <v>595</v>
      </c>
      <c r="D1195" t="s">
        <v>81</v>
      </c>
      <c r="E1195">
        <v>152</v>
      </c>
      <c r="F1195">
        <v>107</v>
      </c>
      <c r="G1195">
        <f>LEN(tblData[[#This Row],[Voornaam]])</f>
        <v>8</v>
      </c>
      <c r="H1195" t="str">
        <f>IF(LEFT(tblData[[#This Row],[Voornaam]])="Ö", "O",LEFT(tblData[[#This Row],[Voornaam]]))</f>
        <v>C</v>
      </c>
      <c r="I11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95" t="b">
        <f>COUNTIFS(tblData[JM],tblData[[#This Row],[JM]],tblData[Voornaam],tblData[[#This Row],[Voornaam]],tblData[StijgendJN],"J")=MaxJr-MinJr</f>
        <v>0</v>
      </c>
    </row>
    <row r="1196" spans="2:10" x14ac:dyDescent="0.3">
      <c r="B1196">
        <v>2018</v>
      </c>
      <c r="C1196" t="s">
        <v>595</v>
      </c>
      <c r="D1196" t="s">
        <v>82</v>
      </c>
      <c r="E1196">
        <v>619</v>
      </c>
      <c r="F1196">
        <v>6</v>
      </c>
      <c r="G1196">
        <f>LEN(tblData[[#This Row],[Voornaam]])</f>
        <v>4</v>
      </c>
      <c r="H1196" t="str">
        <f>IF(LEFT(tblData[[#This Row],[Voornaam]])="Ö", "O",LEFT(tblData[[#This Row],[Voornaam]]))</f>
        <v>D</v>
      </c>
      <c r="I11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196" t="b">
        <f>COUNTIFS(tblData[JM],tblData[[#This Row],[JM]],tblData[Voornaam],tblData[[#This Row],[Voornaam]],tblData[StijgendJN],"J")=MaxJr-MinJr</f>
        <v>0</v>
      </c>
    </row>
    <row r="1197" spans="2:10" x14ac:dyDescent="0.3">
      <c r="B1197">
        <v>2018</v>
      </c>
      <c r="C1197" t="s">
        <v>595</v>
      </c>
      <c r="D1197" t="s">
        <v>83</v>
      </c>
      <c r="E1197">
        <v>101</v>
      </c>
      <c r="F1197">
        <v>177</v>
      </c>
      <c r="G1197">
        <f>LEN(tblData[[#This Row],[Voornaam]])</f>
        <v>5</v>
      </c>
      <c r="H1197" t="str">
        <f>IF(LEFT(tblData[[#This Row],[Voornaam]])="Ö", "O",LEFT(tblData[[#This Row],[Voornaam]]))</f>
        <v>D</v>
      </c>
      <c r="I11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97" t="b">
        <f>COUNTIFS(tblData[JM],tblData[[#This Row],[JM]],tblData[Voornaam],tblData[[#This Row],[Voornaam]],tblData[StijgendJN],"J")=MaxJr-MinJr</f>
        <v>0</v>
      </c>
    </row>
    <row r="1198" spans="2:10" x14ac:dyDescent="0.3">
      <c r="B1198">
        <v>2018</v>
      </c>
      <c r="C1198" t="s">
        <v>595</v>
      </c>
      <c r="D1198" t="s">
        <v>84</v>
      </c>
      <c r="E1198">
        <v>111</v>
      </c>
      <c r="F1198">
        <v>158</v>
      </c>
      <c r="G1198">
        <f>LEN(tblData[[#This Row],[Voornaam]])</f>
        <v>6</v>
      </c>
      <c r="H1198" t="str">
        <f>IF(LEFT(tblData[[#This Row],[Voornaam]])="Ö", "O",LEFT(tblData[[#This Row],[Voornaam]]))</f>
        <v>D</v>
      </c>
      <c r="I11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98" t="b">
        <f>COUNTIFS(tblData[JM],tblData[[#This Row],[JM]],tblData[Voornaam],tblData[[#This Row],[Voornaam]],tblData[StijgendJN],"J")=MaxJr-MinJr</f>
        <v>0</v>
      </c>
    </row>
    <row r="1199" spans="2:10" x14ac:dyDescent="0.3">
      <c r="B1199">
        <v>2018</v>
      </c>
      <c r="C1199" t="s">
        <v>595</v>
      </c>
      <c r="D1199" t="s">
        <v>85</v>
      </c>
      <c r="E1199">
        <v>48</v>
      </c>
      <c r="F1199">
        <v>332</v>
      </c>
      <c r="G1199">
        <f>LEN(tblData[[#This Row],[Voornaam]])</f>
        <v>5</v>
      </c>
      <c r="H1199" t="str">
        <f>IF(LEFT(tblData[[#This Row],[Voornaam]])="Ö", "O",LEFT(tblData[[#This Row],[Voornaam]]))</f>
        <v>D</v>
      </c>
      <c r="I11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199" t="b">
        <f>COUNTIFS(tblData[JM],tblData[[#This Row],[JM]],tblData[Voornaam],tblData[[#This Row],[Voornaam]],tblData[StijgendJN],"J")=MaxJr-MinJr</f>
        <v>0</v>
      </c>
    </row>
    <row r="1200" spans="2:10" x14ac:dyDescent="0.3">
      <c r="B1200">
        <v>2018</v>
      </c>
      <c r="C1200" t="s">
        <v>595</v>
      </c>
      <c r="D1200" t="s">
        <v>1114</v>
      </c>
      <c r="E1200">
        <v>31</v>
      </c>
      <c r="F1200">
        <v>476</v>
      </c>
      <c r="G1200">
        <f>LEN(tblData[[#This Row],[Voornaam]])</f>
        <v>5</v>
      </c>
      <c r="H1200" t="str">
        <f>IF(LEFT(tblData[[#This Row],[Voornaam]])="Ö", "O",LEFT(tblData[[#This Row],[Voornaam]]))</f>
        <v>D</v>
      </c>
      <c r="I12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00" t="b">
        <f>COUNTIFS(tblData[JM],tblData[[#This Row],[JM]],tblData[Voornaam],tblData[[#This Row],[Voornaam]],tblData[StijgendJN],"J")=MaxJr-MinJr</f>
        <v>0</v>
      </c>
    </row>
    <row r="1201" spans="2:10" x14ac:dyDescent="0.3">
      <c r="B1201">
        <v>2018</v>
      </c>
      <c r="C1201" t="s">
        <v>595</v>
      </c>
      <c r="D1201" t="s">
        <v>86</v>
      </c>
      <c r="E1201">
        <v>204</v>
      </c>
      <c r="F1201">
        <v>76</v>
      </c>
      <c r="G1201">
        <f>LEN(tblData[[#This Row],[Voornaam]])</f>
        <v>4</v>
      </c>
      <c r="H1201" t="str">
        <f>IF(LEFT(tblData[[#This Row],[Voornaam]])="Ö", "O",LEFT(tblData[[#This Row],[Voornaam]]))</f>
        <v>D</v>
      </c>
      <c r="I12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01" t="b">
        <f>COUNTIFS(tblData[JM],tblData[[#This Row],[JM]],tblData[Voornaam],tblData[[#This Row],[Voornaam]],tblData[StijgendJN],"J")=MaxJr-MinJr</f>
        <v>0</v>
      </c>
    </row>
    <row r="1202" spans="2:10" x14ac:dyDescent="0.3">
      <c r="B1202">
        <v>2018</v>
      </c>
      <c r="C1202" t="s">
        <v>595</v>
      </c>
      <c r="D1202" t="s">
        <v>87</v>
      </c>
      <c r="E1202">
        <v>106</v>
      </c>
      <c r="F1202">
        <v>164</v>
      </c>
      <c r="G1202">
        <f>LEN(tblData[[#This Row],[Voornaam]])</f>
        <v>6</v>
      </c>
      <c r="H1202" t="str">
        <f>IF(LEFT(tblData[[#This Row],[Voornaam]])="Ö", "O",LEFT(tblData[[#This Row],[Voornaam]]))</f>
        <v>D</v>
      </c>
      <c r="I12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02" t="b">
        <f>COUNTIFS(tblData[JM],tblData[[#This Row],[JM]],tblData[Voornaam],tblData[[#This Row],[Voornaam]],tblData[StijgendJN],"J")=MaxJr-MinJr</f>
        <v>0</v>
      </c>
    </row>
    <row r="1203" spans="2:10" x14ac:dyDescent="0.3">
      <c r="B1203">
        <v>2018</v>
      </c>
      <c r="C1203" t="s">
        <v>595</v>
      </c>
      <c r="D1203" t="s">
        <v>89</v>
      </c>
      <c r="E1203">
        <v>257</v>
      </c>
      <c r="F1203">
        <v>49</v>
      </c>
      <c r="G1203">
        <f>LEN(tblData[[#This Row],[Voornaam]])</f>
        <v>6</v>
      </c>
      <c r="H1203" t="str">
        <f>IF(LEFT(tblData[[#This Row],[Voornaam]])="Ö", "O",LEFT(tblData[[#This Row],[Voornaam]]))</f>
        <v>D</v>
      </c>
      <c r="I12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03" t="b">
        <f>COUNTIFS(tblData[JM],tblData[[#This Row],[JM]],tblData[Voornaam],tblData[[#This Row],[Voornaam]],tblData[StijgendJN],"J")=MaxJr-MinJr</f>
        <v>0</v>
      </c>
    </row>
    <row r="1204" spans="2:10" x14ac:dyDescent="0.3">
      <c r="B1204">
        <v>2018</v>
      </c>
      <c r="C1204" t="s">
        <v>595</v>
      </c>
      <c r="D1204" t="s">
        <v>90</v>
      </c>
      <c r="E1204">
        <v>42</v>
      </c>
      <c r="F1204">
        <v>372</v>
      </c>
      <c r="G1204">
        <f>LEN(tblData[[#This Row],[Voornaam]])</f>
        <v>5</v>
      </c>
      <c r="H1204" t="str">
        <f>IF(LEFT(tblData[[#This Row],[Voornaam]])="Ö", "O",LEFT(tblData[[#This Row],[Voornaam]]))</f>
        <v>D</v>
      </c>
      <c r="I12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04" t="b">
        <f>COUNTIFS(tblData[JM],tblData[[#This Row],[JM]],tblData[Voornaam],tblData[[#This Row],[Voornaam]],tblData[StijgendJN],"J")=MaxJr-MinJr</f>
        <v>0</v>
      </c>
    </row>
    <row r="1205" spans="2:10" x14ac:dyDescent="0.3">
      <c r="B1205">
        <v>2018</v>
      </c>
      <c r="C1205" t="s">
        <v>595</v>
      </c>
      <c r="D1205" t="s">
        <v>91</v>
      </c>
      <c r="E1205">
        <v>59</v>
      </c>
      <c r="F1205">
        <v>264</v>
      </c>
      <c r="G1205">
        <f>LEN(tblData[[#This Row],[Voornaam]])</f>
        <v>4</v>
      </c>
      <c r="H1205" t="str">
        <f>IF(LEFT(tblData[[#This Row],[Voornaam]])="Ö", "O",LEFT(tblData[[#This Row],[Voornaam]]))</f>
        <v>D</v>
      </c>
      <c r="I12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05" t="b">
        <f>COUNTIFS(tblData[JM],tblData[[#This Row],[JM]],tblData[Voornaam],tblData[[#This Row],[Voornaam]],tblData[StijgendJN],"J")=MaxJr-MinJr</f>
        <v>0</v>
      </c>
    </row>
    <row r="1206" spans="2:10" x14ac:dyDescent="0.3">
      <c r="B1206">
        <v>2018</v>
      </c>
      <c r="C1206" t="s">
        <v>595</v>
      </c>
      <c r="D1206" t="s">
        <v>92</v>
      </c>
      <c r="E1206">
        <v>56</v>
      </c>
      <c r="F1206">
        <v>279</v>
      </c>
      <c r="G1206">
        <f>LEN(tblData[[#This Row],[Voornaam]])</f>
        <v>5</v>
      </c>
      <c r="H1206" t="str">
        <f>IF(LEFT(tblData[[#This Row],[Voornaam]])="Ö", "O",LEFT(tblData[[#This Row],[Voornaam]]))</f>
        <v>D</v>
      </c>
      <c r="I12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06" t="b">
        <f>COUNTIFS(tblData[JM],tblData[[#This Row],[JM]],tblData[Voornaam],tblData[[#This Row],[Voornaam]],tblData[StijgendJN],"J")=MaxJr-MinJr</f>
        <v>0</v>
      </c>
    </row>
    <row r="1207" spans="2:10" x14ac:dyDescent="0.3">
      <c r="B1207">
        <v>2018</v>
      </c>
      <c r="C1207" t="s">
        <v>595</v>
      </c>
      <c r="D1207" t="s">
        <v>93</v>
      </c>
      <c r="E1207">
        <v>41</v>
      </c>
      <c r="F1207">
        <v>382</v>
      </c>
      <c r="G1207">
        <f>LEN(tblData[[#This Row],[Voornaam]])</f>
        <v>4</v>
      </c>
      <c r="H1207" t="str">
        <f>IF(LEFT(tblData[[#This Row],[Voornaam]])="Ö", "O",LEFT(tblData[[#This Row],[Voornaam]]))</f>
        <v>D</v>
      </c>
      <c r="I12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07" t="b">
        <f>COUNTIFS(tblData[JM],tblData[[#This Row],[JM]],tblData[Voornaam],tblData[[#This Row],[Voornaam]],tblData[StijgendJN],"J")=MaxJr-MinJr</f>
        <v>0</v>
      </c>
    </row>
    <row r="1208" spans="2:10" x14ac:dyDescent="0.3">
      <c r="B1208">
        <v>2018</v>
      </c>
      <c r="C1208" t="s">
        <v>595</v>
      </c>
      <c r="D1208" t="s">
        <v>94</v>
      </c>
      <c r="E1208">
        <v>322</v>
      </c>
      <c r="F1208">
        <v>35</v>
      </c>
      <c r="G1208">
        <f>LEN(tblData[[#This Row],[Voornaam]])</f>
        <v>5</v>
      </c>
      <c r="H1208" t="str">
        <f>IF(LEFT(tblData[[#This Row],[Voornaam]])="Ö", "O",LEFT(tblData[[#This Row],[Voornaam]]))</f>
        <v>D</v>
      </c>
      <c r="I12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08" t="b">
        <f>COUNTIFS(tblData[JM],tblData[[#This Row],[JM]],tblData[Voornaam],tblData[[#This Row],[Voornaam]],tblData[StijgendJN],"J")=MaxJr-MinJr</f>
        <v>0</v>
      </c>
    </row>
    <row r="1209" spans="2:10" x14ac:dyDescent="0.3">
      <c r="B1209">
        <v>2018</v>
      </c>
      <c r="C1209" t="s">
        <v>595</v>
      </c>
      <c r="D1209" t="s">
        <v>95</v>
      </c>
      <c r="E1209">
        <v>42</v>
      </c>
      <c r="F1209">
        <v>372</v>
      </c>
      <c r="G1209">
        <f>LEN(tblData[[#This Row],[Voornaam]])</f>
        <v>4</v>
      </c>
      <c r="H1209" t="str">
        <f>IF(LEFT(tblData[[#This Row],[Voornaam]])="Ö", "O",LEFT(tblData[[#This Row],[Voornaam]]))</f>
        <v>D</v>
      </c>
      <c r="I12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09" t="b">
        <f>COUNTIFS(tblData[JM],tblData[[#This Row],[JM]],tblData[Voornaam],tblData[[#This Row],[Voornaam]],tblData[StijgendJN],"J")=MaxJr-MinJr</f>
        <v>0</v>
      </c>
    </row>
    <row r="1210" spans="2:10" x14ac:dyDescent="0.3">
      <c r="B1210">
        <v>2018</v>
      </c>
      <c r="C1210" t="s">
        <v>595</v>
      </c>
      <c r="D1210" t="s">
        <v>96</v>
      </c>
      <c r="E1210">
        <v>28</v>
      </c>
      <c r="F1210">
        <v>510</v>
      </c>
      <c r="G1210">
        <f>LEN(tblData[[#This Row],[Voornaam]])</f>
        <v>3</v>
      </c>
      <c r="H1210" t="str">
        <f>IF(LEFT(tblData[[#This Row],[Voornaam]])="Ö", "O",LEFT(tblData[[#This Row],[Voornaam]]))</f>
        <v>D</v>
      </c>
      <c r="I12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10" t="b">
        <f>COUNTIFS(tblData[JM],tblData[[#This Row],[JM]],tblData[Voornaam],tblData[[#This Row],[Voornaam]],tblData[StijgendJN],"J")=MaxJr-MinJr</f>
        <v>0</v>
      </c>
    </row>
    <row r="1211" spans="2:10" x14ac:dyDescent="0.3">
      <c r="B1211">
        <v>2018</v>
      </c>
      <c r="C1211" t="s">
        <v>595</v>
      </c>
      <c r="D1211" t="s">
        <v>97</v>
      </c>
      <c r="E1211">
        <v>202</v>
      </c>
      <c r="F1211">
        <v>78</v>
      </c>
      <c r="G1211">
        <f>LEN(tblData[[#This Row],[Voornaam]])</f>
        <v>4</v>
      </c>
      <c r="H1211" t="str">
        <f>IF(LEFT(tblData[[#This Row],[Voornaam]])="Ö", "O",LEFT(tblData[[#This Row],[Voornaam]]))</f>
        <v>D</v>
      </c>
      <c r="I12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11" t="b">
        <f>COUNTIFS(tblData[JM],tblData[[#This Row],[JM]],tblData[Voornaam],tblData[[#This Row],[Voornaam]],tblData[StijgendJN],"J")=MaxJr-MinJr</f>
        <v>0</v>
      </c>
    </row>
    <row r="1212" spans="2:10" x14ac:dyDescent="0.3">
      <c r="B1212">
        <v>2018</v>
      </c>
      <c r="C1212" t="s">
        <v>595</v>
      </c>
      <c r="D1212" t="s">
        <v>99</v>
      </c>
      <c r="E1212">
        <v>33</v>
      </c>
      <c r="F1212">
        <v>453</v>
      </c>
      <c r="G1212">
        <f>LEN(tblData[[#This Row],[Voornaam]])</f>
        <v>5</v>
      </c>
      <c r="H1212" t="str">
        <f>IF(LEFT(tblData[[#This Row],[Voornaam]])="Ö", "O",LEFT(tblData[[#This Row],[Voornaam]]))</f>
        <v>D</v>
      </c>
      <c r="I12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12" t="b">
        <f>COUNTIFS(tblData[JM],tblData[[#This Row],[JM]],tblData[Voornaam],tblData[[#This Row],[Voornaam]],tblData[StijgendJN],"J")=MaxJr-MinJr</f>
        <v>0</v>
      </c>
    </row>
    <row r="1213" spans="2:10" x14ac:dyDescent="0.3">
      <c r="B1213">
        <v>2018</v>
      </c>
      <c r="C1213" t="s">
        <v>595</v>
      </c>
      <c r="D1213" t="s">
        <v>1115</v>
      </c>
      <c r="E1213">
        <v>28</v>
      </c>
      <c r="F1213">
        <v>510</v>
      </c>
      <c r="G1213">
        <f>LEN(tblData[[#This Row],[Voornaam]])</f>
        <v>6</v>
      </c>
      <c r="H1213" t="str">
        <f>IF(LEFT(tblData[[#This Row],[Voornaam]])="Ö", "O",LEFT(tblData[[#This Row],[Voornaam]]))</f>
        <v>D</v>
      </c>
      <c r="I12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13" t="b">
        <f>COUNTIFS(tblData[JM],tblData[[#This Row],[JM]],tblData[Voornaam],tblData[[#This Row],[Voornaam]],tblData[StijgendJN],"J")=MaxJr-MinJr</f>
        <v>0</v>
      </c>
    </row>
    <row r="1214" spans="2:10" x14ac:dyDescent="0.3">
      <c r="B1214">
        <v>2018</v>
      </c>
      <c r="C1214" t="s">
        <v>595</v>
      </c>
      <c r="D1214" t="s">
        <v>1116</v>
      </c>
      <c r="E1214">
        <v>25</v>
      </c>
      <c r="F1214">
        <v>554</v>
      </c>
      <c r="G1214">
        <f>LEN(tblData[[#This Row],[Voornaam]])</f>
        <v>6</v>
      </c>
      <c r="H1214" t="str">
        <f>IF(LEFT(tblData[[#This Row],[Voornaam]])="Ö", "O",LEFT(tblData[[#This Row],[Voornaam]]))</f>
        <v>D</v>
      </c>
      <c r="I12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14" t="b">
        <f>COUNTIFS(tblData[JM],tblData[[#This Row],[JM]],tblData[Voornaam],tblData[[#This Row],[Voornaam]],tblData[StijgendJN],"J")=MaxJr-MinJr</f>
        <v>0</v>
      </c>
    </row>
    <row r="1215" spans="2:10" x14ac:dyDescent="0.3">
      <c r="B1215">
        <v>2018</v>
      </c>
      <c r="C1215" t="s">
        <v>595</v>
      </c>
      <c r="D1215" t="s">
        <v>100</v>
      </c>
      <c r="E1215">
        <v>40</v>
      </c>
      <c r="F1215">
        <v>391</v>
      </c>
      <c r="G1215">
        <f>LEN(tblData[[#This Row],[Voornaam]])</f>
        <v>5</v>
      </c>
      <c r="H1215" t="str">
        <f>IF(LEFT(tblData[[#This Row],[Voornaam]])="Ö", "O",LEFT(tblData[[#This Row],[Voornaam]]))</f>
        <v>D</v>
      </c>
      <c r="I12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15" t="b">
        <f>COUNTIFS(tblData[JM],tblData[[#This Row],[JM]],tblData[Voornaam],tblData[[#This Row],[Voornaam]],tblData[StijgendJN],"J")=MaxJr-MinJr</f>
        <v>0</v>
      </c>
    </row>
    <row r="1216" spans="2:10" x14ac:dyDescent="0.3">
      <c r="B1216">
        <v>2018</v>
      </c>
      <c r="C1216" t="s">
        <v>595</v>
      </c>
      <c r="D1216" t="s">
        <v>101</v>
      </c>
      <c r="E1216">
        <v>338</v>
      </c>
      <c r="F1216">
        <v>33</v>
      </c>
      <c r="G1216">
        <f>LEN(tblData[[#This Row],[Voornaam]])</f>
        <v>3</v>
      </c>
      <c r="H1216" t="str">
        <f>IF(LEFT(tblData[[#This Row],[Voornaam]])="Ö", "O",LEFT(tblData[[#This Row],[Voornaam]]))</f>
        <v>D</v>
      </c>
      <c r="I12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16" t="b">
        <f>COUNTIFS(tblData[JM],tblData[[#This Row],[JM]],tblData[Voornaam],tblData[[#This Row],[Voornaam]],tblData[StijgendJN],"J")=MaxJr-MinJr</f>
        <v>0</v>
      </c>
    </row>
    <row r="1217" spans="2:10" x14ac:dyDescent="0.3">
      <c r="B1217">
        <v>2018</v>
      </c>
      <c r="C1217" t="s">
        <v>595</v>
      </c>
      <c r="D1217" t="s">
        <v>102</v>
      </c>
      <c r="E1217">
        <v>50</v>
      </c>
      <c r="F1217">
        <v>316</v>
      </c>
      <c r="G1217">
        <f>LEN(tblData[[#This Row],[Voornaam]])</f>
        <v>4</v>
      </c>
      <c r="H1217" t="str">
        <f>IF(LEFT(tblData[[#This Row],[Voornaam]])="Ö", "O",LEFT(tblData[[#This Row],[Voornaam]]))</f>
        <v>D</v>
      </c>
      <c r="I12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17" t="b">
        <f>COUNTIFS(tblData[JM],tblData[[#This Row],[JM]],tblData[Voornaam],tblData[[#This Row],[Voornaam]],tblData[StijgendJN],"J")=MaxJr-MinJr</f>
        <v>0</v>
      </c>
    </row>
    <row r="1218" spans="2:10" x14ac:dyDescent="0.3">
      <c r="B1218">
        <v>2018</v>
      </c>
      <c r="C1218" t="s">
        <v>595</v>
      </c>
      <c r="D1218" t="s">
        <v>103</v>
      </c>
      <c r="E1218">
        <v>26</v>
      </c>
      <c r="F1218">
        <v>542</v>
      </c>
      <c r="G1218">
        <f>LEN(tblData[[#This Row],[Voornaam]])</f>
        <v>5</v>
      </c>
      <c r="H1218" t="str">
        <f>IF(LEFT(tblData[[#This Row],[Voornaam]])="Ö", "O",LEFT(tblData[[#This Row],[Voornaam]]))</f>
        <v>D</v>
      </c>
      <c r="I12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18" t="b">
        <f>COUNTIFS(tblData[JM],tblData[[#This Row],[JM]],tblData[Voornaam],tblData[[#This Row],[Voornaam]],tblData[StijgendJN],"J")=MaxJr-MinJr</f>
        <v>0</v>
      </c>
    </row>
    <row r="1219" spans="2:10" x14ac:dyDescent="0.3">
      <c r="B1219">
        <v>2018</v>
      </c>
      <c r="C1219" t="s">
        <v>595</v>
      </c>
      <c r="D1219" t="s">
        <v>105</v>
      </c>
      <c r="E1219">
        <v>41</v>
      </c>
      <c r="F1219">
        <v>382</v>
      </c>
      <c r="G1219">
        <f>LEN(tblData[[#This Row],[Voornaam]])</f>
        <v>4</v>
      </c>
      <c r="H1219" t="str">
        <f>IF(LEFT(tblData[[#This Row],[Voornaam]])="Ö", "O",LEFT(tblData[[#This Row],[Voornaam]]))</f>
        <v>D</v>
      </c>
      <c r="I12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19" t="b">
        <f>COUNTIFS(tblData[JM],tblData[[#This Row],[JM]],tblData[Voornaam],tblData[[#This Row],[Voornaam]],tblData[StijgendJN],"J")=MaxJr-MinJr</f>
        <v>0</v>
      </c>
    </row>
    <row r="1220" spans="2:10" x14ac:dyDescent="0.3">
      <c r="B1220">
        <v>2018</v>
      </c>
      <c r="C1220" t="s">
        <v>595</v>
      </c>
      <c r="D1220" t="s">
        <v>106</v>
      </c>
      <c r="E1220">
        <v>90</v>
      </c>
      <c r="F1220">
        <v>192</v>
      </c>
      <c r="G1220">
        <f>LEN(tblData[[#This Row],[Voornaam]])</f>
        <v>4</v>
      </c>
      <c r="H1220" t="str">
        <f>IF(LEFT(tblData[[#This Row],[Voornaam]])="Ö", "O",LEFT(tblData[[#This Row],[Voornaam]]))</f>
        <v>D</v>
      </c>
      <c r="I12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20" t="b">
        <f>COUNTIFS(tblData[JM],tblData[[#This Row],[JM]],tblData[Voornaam],tblData[[#This Row],[Voornaam]],tblData[StijgendJN],"J")=MaxJr-MinJr</f>
        <v>0</v>
      </c>
    </row>
    <row r="1221" spans="2:10" x14ac:dyDescent="0.3">
      <c r="B1221">
        <v>2018</v>
      </c>
      <c r="C1221" t="s">
        <v>595</v>
      </c>
      <c r="D1221" t="s">
        <v>107</v>
      </c>
      <c r="E1221">
        <v>35</v>
      </c>
      <c r="F1221">
        <v>434</v>
      </c>
      <c r="G1221">
        <f>LEN(tblData[[#This Row],[Voornaam]])</f>
        <v>7</v>
      </c>
      <c r="H1221" t="str">
        <f>IF(LEFT(tblData[[#This Row],[Voornaam]])="Ö", "O",LEFT(tblData[[#This Row],[Voornaam]]))</f>
        <v>D</v>
      </c>
      <c r="I12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21" t="b">
        <f>COUNTIFS(tblData[JM],tblData[[#This Row],[JM]],tblData[Voornaam],tblData[[#This Row],[Voornaam]],tblData[StijgendJN],"J")=MaxJr-MinJr</f>
        <v>0</v>
      </c>
    </row>
    <row r="1222" spans="2:10" x14ac:dyDescent="0.3">
      <c r="B1222">
        <v>2018</v>
      </c>
      <c r="C1222" t="s">
        <v>595</v>
      </c>
      <c r="D1222" t="s">
        <v>110</v>
      </c>
      <c r="E1222">
        <v>27</v>
      </c>
      <c r="F1222">
        <v>531</v>
      </c>
      <c r="G1222">
        <f>LEN(tblData[[#This Row],[Voornaam]])</f>
        <v>5</v>
      </c>
      <c r="H1222" t="str">
        <f>IF(LEFT(tblData[[#This Row],[Voornaam]])="Ö", "O",LEFT(tblData[[#This Row],[Voornaam]]))</f>
        <v>D</v>
      </c>
      <c r="I12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22" t="b">
        <f>COUNTIFS(tblData[JM],tblData[[#This Row],[JM]],tblData[Voornaam],tblData[[#This Row],[Voornaam]],tblData[StijgendJN],"J")=MaxJr-MinJr</f>
        <v>0</v>
      </c>
    </row>
    <row r="1223" spans="2:10" x14ac:dyDescent="0.3">
      <c r="B1223">
        <v>2018</v>
      </c>
      <c r="C1223" t="s">
        <v>595</v>
      </c>
      <c r="D1223" t="s">
        <v>111</v>
      </c>
      <c r="E1223">
        <v>44</v>
      </c>
      <c r="F1223">
        <v>352</v>
      </c>
      <c r="G1223">
        <f>LEN(tblData[[#This Row],[Voornaam]])</f>
        <v>6</v>
      </c>
      <c r="H1223" t="str">
        <f>IF(LEFT(tblData[[#This Row],[Voornaam]])="Ö", "O",LEFT(tblData[[#This Row],[Voornaam]]))</f>
        <v>D</v>
      </c>
      <c r="I12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23" t="b">
        <f>COUNTIFS(tblData[JM],tblData[[#This Row],[JM]],tblData[Voornaam],tblData[[#This Row],[Voornaam]],tblData[StijgendJN],"J")=MaxJr-MinJr</f>
        <v>0</v>
      </c>
    </row>
    <row r="1224" spans="2:10" x14ac:dyDescent="0.3">
      <c r="B1224">
        <v>2018</v>
      </c>
      <c r="C1224" t="s">
        <v>595</v>
      </c>
      <c r="D1224" t="s">
        <v>112</v>
      </c>
      <c r="E1224">
        <v>38</v>
      </c>
      <c r="F1224">
        <v>418</v>
      </c>
      <c r="G1224">
        <f>LEN(tblData[[#This Row],[Voornaam]])</f>
        <v>5</v>
      </c>
      <c r="H1224" t="str">
        <f>IF(LEFT(tblData[[#This Row],[Voornaam]])="Ö", "O",LEFT(tblData[[#This Row],[Voornaam]]))</f>
        <v>D</v>
      </c>
      <c r="I12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24" t="b">
        <f>COUNTIFS(tblData[JM],tblData[[#This Row],[JM]],tblData[Voornaam],tblData[[#This Row],[Voornaam]],tblData[StijgendJN],"J")=MaxJr-MinJr</f>
        <v>0</v>
      </c>
    </row>
    <row r="1225" spans="2:10" x14ac:dyDescent="0.3">
      <c r="B1225">
        <v>2018</v>
      </c>
      <c r="C1225" t="s">
        <v>595</v>
      </c>
      <c r="D1225" t="s">
        <v>1117</v>
      </c>
      <c r="E1225">
        <v>28</v>
      </c>
      <c r="F1225">
        <v>510</v>
      </c>
      <c r="G1225">
        <f>LEN(tblData[[#This Row],[Voornaam]])</f>
        <v>5</v>
      </c>
      <c r="H1225" t="str">
        <f>IF(LEFT(tblData[[#This Row],[Voornaam]])="Ö", "O",LEFT(tblData[[#This Row],[Voornaam]]))</f>
        <v>D</v>
      </c>
      <c r="I12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25" t="b">
        <f>COUNTIFS(tblData[JM],tblData[[#This Row],[JM]],tblData[Voornaam],tblData[[#This Row],[Voornaam]],tblData[StijgendJN],"J")=MaxJr-MinJr</f>
        <v>0</v>
      </c>
    </row>
    <row r="1226" spans="2:10" x14ac:dyDescent="0.3">
      <c r="B1226">
        <v>2018</v>
      </c>
      <c r="C1226" t="s">
        <v>595</v>
      </c>
      <c r="D1226" t="s">
        <v>114</v>
      </c>
      <c r="E1226">
        <v>176</v>
      </c>
      <c r="F1226">
        <v>89</v>
      </c>
      <c r="G1226">
        <f>LEN(tblData[[#This Row],[Voornaam]])</f>
        <v>4</v>
      </c>
      <c r="H1226" t="str">
        <f>IF(LEFT(tblData[[#This Row],[Voornaam]])="Ö", "O",LEFT(tblData[[#This Row],[Voornaam]]))</f>
        <v>D</v>
      </c>
      <c r="I12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26" t="b">
        <f>COUNTIFS(tblData[JM],tblData[[#This Row],[JM]],tblData[Voornaam],tblData[[#This Row],[Voornaam]],tblData[StijgendJN],"J")=MaxJr-MinJr</f>
        <v>0</v>
      </c>
    </row>
    <row r="1227" spans="2:10" x14ac:dyDescent="0.3">
      <c r="B1227">
        <v>2018</v>
      </c>
      <c r="C1227" t="s">
        <v>595</v>
      </c>
      <c r="D1227" t="s">
        <v>115</v>
      </c>
      <c r="E1227">
        <v>163</v>
      </c>
      <c r="F1227">
        <v>98</v>
      </c>
      <c r="G1227">
        <f>LEN(tblData[[#This Row],[Voornaam]])</f>
        <v>5</v>
      </c>
      <c r="H1227" t="str">
        <f>IF(LEFT(tblData[[#This Row],[Voornaam]])="Ö", "O",LEFT(tblData[[#This Row],[Voornaam]]))</f>
        <v>D</v>
      </c>
      <c r="I12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27" t="b">
        <f>COUNTIFS(tblData[JM],tblData[[#This Row],[JM]],tblData[Voornaam],tblData[[#This Row],[Voornaam]],tblData[StijgendJN],"J")=MaxJr-MinJr</f>
        <v>0</v>
      </c>
    </row>
    <row r="1228" spans="2:10" x14ac:dyDescent="0.3">
      <c r="B1228">
        <v>2018</v>
      </c>
      <c r="C1228" t="s">
        <v>595</v>
      </c>
      <c r="D1228" t="s">
        <v>116</v>
      </c>
      <c r="E1228">
        <v>31</v>
      </c>
      <c r="F1228">
        <v>476</v>
      </c>
      <c r="G1228">
        <f>LEN(tblData[[#This Row],[Voornaam]])</f>
        <v>6</v>
      </c>
      <c r="H1228" t="str">
        <f>IF(LEFT(tblData[[#This Row],[Voornaam]])="Ö", "O",LEFT(tblData[[#This Row],[Voornaam]]))</f>
        <v>D</v>
      </c>
      <c r="I12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28" t="b">
        <f>COUNTIFS(tblData[JM],tblData[[#This Row],[JM]],tblData[Voornaam],tblData[[#This Row],[Voornaam]],tblData[StijgendJN],"J")=MaxJr-MinJr</f>
        <v>0</v>
      </c>
    </row>
    <row r="1229" spans="2:10" x14ac:dyDescent="0.3">
      <c r="B1229">
        <v>2018</v>
      </c>
      <c r="C1229" t="s">
        <v>595</v>
      </c>
      <c r="D1229" t="s">
        <v>117</v>
      </c>
      <c r="E1229">
        <v>59</v>
      </c>
      <c r="F1229">
        <v>264</v>
      </c>
      <c r="G1229">
        <f>LEN(tblData[[#This Row],[Voornaam]])</f>
        <v>4</v>
      </c>
      <c r="H1229" t="str">
        <f>IF(LEFT(tblData[[#This Row],[Voornaam]])="Ö", "O",LEFT(tblData[[#This Row],[Voornaam]]))</f>
        <v>E</v>
      </c>
      <c r="I12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29" t="b">
        <f>COUNTIFS(tblData[JM],tblData[[#This Row],[JM]],tblData[Voornaam],tblData[[#This Row],[Voornaam]],tblData[StijgendJN],"J")=MaxJr-MinJr</f>
        <v>0</v>
      </c>
    </row>
    <row r="1230" spans="2:10" x14ac:dyDescent="0.3">
      <c r="B1230">
        <v>2018</v>
      </c>
      <c r="C1230" t="s">
        <v>595</v>
      </c>
      <c r="D1230" t="s">
        <v>1118</v>
      </c>
      <c r="E1230">
        <v>32</v>
      </c>
      <c r="F1230">
        <v>466</v>
      </c>
      <c r="G1230">
        <f>LEN(tblData[[#This Row],[Voornaam]])</f>
        <v>4</v>
      </c>
      <c r="H1230" t="str">
        <f>IF(LEFT(tblData[[#This Row],[Voornaam]])="Ö", "O",LEFT(tblData[[#This Row],[Voornaam]]))</f>
        <v>E</v>
      </c>
      <c r="I12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30" t="b">
        <f>COUNTIFS(tblData[JM],tblData[[#This Row],[JM]],tblData[Voornaam],tblData[[#This Row],[Voornaam]],tblData[StijgendJN],"J")=MaxJr-MinJr</f>
        <v>0</v>
      </c>
    </row>
    <row r="1231" spans="2:10" x14ac:dyDescent="0.3">
      <c r="B1231">
        <v>2018</v>
      </c>
      <c r="C1231" t="s">
        <v>595</v>
      </c>
      <c r="D1231" t="s">
        <v>118</v>
      </c>
      <c r="E1231">
        <v>66</v>
      </c>
      <c r="F1231">
        <v>240</v>
      </c>
      <c r="G1231">
        <f>LEN(tblData[[#This Row],[Voornaam]])</f>
        <v>3</v>
      </c>
      <c r="H1231" t="str">
        <f>IF(LEFT(tblData[[#This Row],[Voornaam]])="Ö", "O",LEFT(tblData[[#This Row],[Voornaam]]))</f>
        <v>E</v>
      </c>
      <c r="I12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31" t="b">
        <f>COUNTIFS(tblData[JM],tblData[[#This Row],[JM]],tblData[Voornaam],tblData[[#This Row],[Voornaam]],tblData[StijgendJN],"J")=MaxJr-MinJr</f>
        <v>0</v>
      </c>
    </row>
    <row r="1232" spans="2:10" x14ac:dyDescent="0.3">
      <c r="B1232">
        <v>2018</v>
      </c>
      <c r="C1232" t="s">
        <v>595</v>
      </c>
      <c r="D1232" t="s">
        <v>1119</v>
      </c>
      <c r="E1232">
        <v>32</v>
      </c>
      <c r="F1232">
        <v>466</v>
      </c>
      <c r="G1232">
        <f>LEN(tblData[[#This Row],[Voornaam]])</f>
        <v>4</v>
      </c>
      <c r="H1232" t="str">
        <f>IF(LEFT(tblData[[#This Row],[Voornaam]])="Ö", "O",LEFT(tblData[[#This Row],[Voornaam]]))</f>
        <v>E</v>
      </c>
      <c r="I12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32" t="b">
        <f>COUNTIFS(tblData[JM],tblData[[#This Row],[JM]],tblData[Voornaam],tblData[[#This Row],[Voornaam]],tblData[StijgendJN],"J")=MaxJr-MinJr</f>
        <v>0</v>
      </c>
    </row>
    <row r="1233" spans="2:10" x14ac:dyDescent="0.3">
      <c r="B1233">
        <v>2018</v>
      </c>
      <c r="C1233" t="s">
        <v>595</v>
      </c>
      <c r="D1233" t="s">
        <v>119</v>
      </c>
      <c r="E1233">
        <v>122</v>
      </c>
      <c r="F1233">
        <v>139</v>
      </c>
      <c r="G1233">
        <f>LEN(tblData[[#This Row],[Voornaam]])</f>
        <v>5</v>
      </c>
      <c r="H1233" t="str">
        <f>IF(LEFT(tblData[[#This Row],[Voornaam]])="Ö", "O",LEFT(tblData[[#This Row],[Voornaam]]))</f>
        <v>E</v>
      </c>
      <c r="I12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33" t="b">
        <f>COUNTIFS(tblData[JM],tblData[[#This Row],[JM]],tblData[Voornaam],tblData[[#This Row],[Voornaam]],tblData[StijgendJN],"J")=MaxJr-MinJr</f>
        <v>1</v>
      </c>
    </row>
    <row r="1234" spans="2:10" x14ac:dyDescent="0.3">
      <c r="B1234">
        <v>2018</v>
      </c>
      <c r="C1234" t="s">
        <v>595</v>
      </c>
      <c r="D1234" t="s">
        <v>120</v>
      </c>
      <c r="E1234">
        <v>137</v>
      </c>
      <c r="F1234">
        <v>122</v>
      </c>
      <c r="G1234">
        <f>LEN(tblData[[#This Row],[Voornaam]])</f>
        <v>6</v>
      </c>
      <c r="H1234" t="str">
        <f>IF(LEFT(tblData[[#This Row],[Voornaam]])="Ö", "O",LEFT(tblData[[#This Row],[Voornaam]]))</f>
        <v>E</v>
      </c>
      <c r="I12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34" t="b">
        <f>COUNTIFS(tblData[JM],tblData[[#This Row],[JM]],tblData[Voornaam],tblData[[#This Row],[Voornaam]],tblData[StijgendJN],"J")=MaxJr-MinJr</f>
        <v>0</v>
      </c>
    </row>
    <row r="1235" spans="2:10" x14ac:dyDescent="0.3">
      <c r="B1235">
        <v>2018</v>
      </c>
      <c r="C1235" t="s">
        <v>595</v>
      </c>
      <c r="D1235" t="s">
        <v>122</v>
      </c>
      <c r="E1235">
        <v>142</v>
      </c>
      <c r="F1235">
        <v>113</v>
      </c>
      <c r="G1235">
        <f>LEN(tblData[[#This Row],[Voornaam]])</f>
        <v>4</v>
      </c>
      <c r="H1235" t="str">
        <f>IF(LEFT(tblData[[#This Row],[Voornaam]])="Ö", "O",LEFT(tblData[[#This Row],[Voornaam]]))</f>
        <v>E</v>
      </c>
      <c r="I12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35" t="b">
        <f>COUNTIFS(tblData[JM],tblData[[#This Row],[JM]],tblData[Voornaam],tblData[[#This Row],[Voornaam]],tblData[StijgendJN],"J")=MaxJr-MinJr</f>
        <v>0</v>
      </c>
    </row>
    <row r="1236" spans="2:10" x14ac:dyDescent="0.3">
      <c r="B1236">
        <v>2018</v>
      </c>
      <c r="C1236" t="s">
        <v>595</v>
      </c>
      <c r="D1236" t="s">
        <v>1120</v>
      </c>
      <c r="E1236">
        <v>28</v>
      </c>
      <c r="F1236">
        <v>510</v>
      </c>
      <c r="G1236">
        <f>LEN(tblData[[#This Row],[Voornaam]])</f>
        <v>4</v>
      </c>
      <c r="H1236" t="str">
        <f>IF(LEFT(tblData[[#This Row],[Voornaam]])="Ö", "O",LEFT(tblData[[#This Row],[Voornaam]]))</f>
        <v>E</v>
      </c>
      <c r="I12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36" t="b">
        <f>COUNTIFS(tblData[JM],tblData[[#This Row],[JM]],tblData[Voornaam],tblData[[#This Row],[Voornaam]],tblData[StijgendJN],"J")=MaxJr-MinJr</f>
        <v>0</v>
      </c>
    </row>
    <row r="1237" spans="2:10" x14ac:dyDescent="0.3">
      <c r="B1237">
        <v>2018</v>
      </c>
      <c r="C1237" t="s">
        <v>595</v>
      </c>
      <c r="D1237" t="s">
        <v>123</v>
      </c>
      <c r="E1237">
        <v>26</v>
      </c>
      <c r="F1237">
        <v>542</v>
      </c>
      <c r="G1237">
        <f>LEN(tblData[[#This Row],[Voornaam]])</f>
        <v>5</v>
      </c>
      <c r="H1237" t="str">
        <f>IF(LEFT(tblData[[#This Row],[Voornaam]])="Ö", "O",LEFT(tblData[[#This Row],[Voornaam]]))</f>
        <v>E</v>
      </c>
      <c r="I12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37" t="b">
        <f>COUNTIFS(tblData[JM],tblData[[#This Row],[JM]],tblData[Voornaam],tblData[[#This Row],[Voornaam]],tblData[StijgendJN],"J")=MaxJr-MinJr</f>
        <v>0</v>
      </c>
    </row>
    <row r="1238" spans="2:10" x14ac:dyDescent="0.3">
      <c r="B1238">
        <v>2018</v>
      </c>
      <c r="C1238" t="s">
        <v>595</v>
      </c>
      <c r="D1238" t="s">
        <v>124</v>
      </c>
      <c r="E1238">
        <v>43</v>
      </c>
      <c r="F1238">
        <v>364</v>
      </c>
      <c r="G1238">
        <f>LEN(tblData[[#This Row],[Voornaam]])</f>
        <v>4</v>
      </c>
      <c r="H1238" t="str">
        <f>IF(LEFT(tblData[[#This Row],[Voornaam]])="Ö", "O",LEFT(tblData[[#This Row],[Voornaam]]))</f>
        <v>E</v>
      </c>
      <c r="I12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38" t="b">
        <f>COUNTIFS(tblData[JM],tblData[[#This Row],[JM]],tblData[Voornaam],tblData[[#This Row],[Voornaam]],tblData[StijgendJN],"J")=MaxJr-MinJr</f>
        <v>0</v>
      </c>
    </row>
    <row r="1239" spans="2:10" x14ac:dyDescent="0.3">
      <c r="B1239">
        <v>2018</v>
      </c>
      <c r="C1239" t="s">
        <v>595</v>
      </c>
      <c r="D1239" t="s">
        <v>1121</v>
      </c>
      <c r="E1239">
        <v>27</v>
      </c>
      <c r="F1239">
        <v>531</v>
      </c>
      <c r="G1239">
        <f>LEN(tblData[[#This Row],[Voornaam]])</f>
        <v>4</v>
      </c>
      <c r="H1239" t="str">
        <f>IF(LEFT(tblData[[#This Row],[Voornaam]])="Ö", "O",LEFT(tblData[[#This Row],[Voornaam]]))</f>
        <v>E</v>
      </c>
      <c r="I12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39" t="b">
        <f>COUNTIFS(tblData[JM],tblData[[#This Row],[JM]],tblData[Voornaam],tblData[[#This Row],[Voornaam]],tblData[StijgendJN],"J")=MaxJr-MinJr</f>
        <v>0</v>
      </c>
    </row>
    <row r="1240" spans="2:10" x14ac:dyDescent="0.3">
      <c r="B1240">
        <v>2018</v>
      </c>
      <c r="C1240" t="s">
        <v>595</v>
      </c>
      <c r="D1240" t="s">
        <v>1122</v>
      </c>
      <c r="E1240">
        <v>25</v>
      </c>
      <c r="F1240">
        <v>554</v>
      </c>
      <c r="G1240">
        <f>LEN(tblData[[#This Row],[Voornaam]])</f>
        <v>4</v>
      </c>
      <c r="H1240" t="str">
        <f>IF(LEFT(tblData[[#This Row],[Voornaam]])="Ö", "O",LEFT(tblData[[#This Row],[Voornaam]]))</f>
        <v>E</v>
      </c>
      <c r="I12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40" t="b">
        <f>COUNTIFS(tblData[JM],tblData[[#This Row],[JM]],tblData[Voornaam],tblData[[#This Row],[Voornaam]],tblData[StijgendJN],"J")=MaxJr-MinJr</f>
        <v>0</v>
      </c>
    </row>
    <row r="1241" spans="2:10" x14ac:dyDescent="0.3">
      <c r="B1241">
        <v>2018</v>
      </c>
      <c r="C1241" t="s">
        <v>595</v>
      </c>
      <c r="D1241" t="s">
        <v>126</v>
      </c>
      <c r="E1241">
        <v>42</v>
      </c>
      <c r="F1241">
        <v>372</v>
      </c>
      <c r="G1241">
        <f>LEN(tblData[[#This Row],[Voornaam]])</f>
        <v>5</v>
      </c>
      <c r="H1241" t="str">
        <f>IF(LEFT(tblData[[#This Row],[Voornaam]])="Ö", "O",LEFT(tblData[[#This Row],[Voornaam]]))</f>
        <v>E</v>
      </c>
      <c r="I12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41" t="b">
        <f>COUNTIFS(tblData[JM],tblData[[#This Row],[JM]],tblData[Voornaam],tblData[[#This Row],[Voornaam]],tblData[StijgendJN],"J")=MaxJr-MinJr</f>
        <v>0</v>
      </c>
    </row>
    <row r="1242" spans="2:10" x14ac:dyDescent="0.3">
      <c r="B1242">
        <v>2018</v>
      </c>
      <c r="C1242" t="s">
        <v>595</v>
      </c>
      <c r="D1242" t="s">
        <v>127</v>
      </c>
      <c r="E1242">
        <v>88</v>
      </c>
      <c r="F1242">
        <v>194</v>
      </c>
      <c r="G1242">
        <f>LEN(tblData[[#This Row],[Voornaam]])</f>
        <v>4</v>
      </c>
      <c r="H1242" t="str">
        <f>IF(LEFT(tblData[[#This Row],[Voornaam]])="Ö", "O",LEFT(tblData[[#This Row],[Voornaam]]))</f>
        <v>E</v>
      </c>
      <c r="I12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42" t="b">
        <f>COUNTIFS(tblData[JM],tblData[[#This Row],[JM]],tblData[Voornaam],tblData[[#This Row],[Voornaam]],tblData[StijgendJN],"J")=MaxJr-MinJr</f>
        <v>0</v>
      </c>
    </row>
    <row r="1243" spans="2:10" x14ac:dyDescent="0.3">
      <c r="B1243">
        <v>2018</v>
      </c>
      <c r="C1243" t="s">
        <v>595</v>
      </c>
      <c r="D1243" t="s">
        <v>1123</v>
      </c>
      <c r="E1243">
        <v>35</v>
      </c>
      <c r="F1243">
        <v>434</v>
      </c>
      <c r="G1243">
        <f>LEN(tblData[[#This Row],[Voornaam]])</f>
        <v>5</v>
      </c>
      <c r="H1243" t="str">
        <f>IF(LEFT(tblData[[#This Row],[Voornaam]])="Ö", "O",LEFT(tblData[[#This Row],[Voornaam]]))</f>
        <v>E</v>
      </c>
      <c r="I12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43" t="b">
        <f>COUNTIFS(tblData[JM],tblData[[#This Row],[JM]],tblData[Voornaam],tblData[[#This Row],[Voornaam]],tblData[StijgendJN],"J")=MaxJr-MinJr</f>
        <v>0</v>
      </c>
    </row>
    <row r="1244" spans="2:10" x14ac:dyDescent="0.3">
      <c r="B1244">
        <v>2018</v>
      </c>
      <c r="C1244" t="s">
        <v>595</v>
      </c>
      <c r="D1244" t="s">
        <v>128</v>
      </c>
      <c r="E1244">
        <v>58</v>
      </c>
      <c r="F1244">
        <v>270</v>
      </c>
      <c r="G1244">
        <f>LEN(tblData[[#This Row],[Voornaam]])</f>
        <v>5</v>
      </c>
      <c r="H1244" t="str">
        <f>IF(LEFT(tblData[[#This Row],[Voornaam]])="Ö", "O",LEFT(tblData[[#This Row],[Voornaam]]))</f>
        <v>E</v>
      </c>
      <c r="I12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44" t="b">
        <f>COUNTIFS(tblData[JM],tblData[[#This Row],[JM]],tblData[Voornaam],tblData[[#This Row],[Voornaam]],tblData[StijgendJN],"J")=MaxJr-MinJr</f>
        <v>0</v>
      </c>
    </row>
    <row r="1245" spans="2:10" x14ac:dyDescent="0.3">
      <c r="B1245">
        <v>2018</v>
      </c>
      <c r="C1245" t="s">
        <v>595</v>
      </c>
      <c r="D1245" t="s">
        <v>129</v>
      </c>
      <c r="E1245">
        <v>169</v>
      </c>
      <c r="F1245">
        <v>94</v>
      </c>
      <c r="G1245">
        <f>LEN(tblData[[#This Row],[Voornaam]])</f>
        <v>4</v>
      </c>
      <c r="H1245" t="str">
        <f>IF(LEFT(tblData[[#This Row],[Voornaam]])="Ö", "O",LEFT(tblData[[#This Row],[Voornaam]]))</f>
        <v>E</v>
      </c>
      <c r="I12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45" t="b">
        <f>COUNTIFS(tblData[JM],tblData[[#This Row],[JM]],tblData[Voornaam],tblData[[#This Row],[Voornaam]],tblData[StijgendJN],"J")=MaxJr-MinJr</f>
        <v>0</v>
      </c>
    </row>
    <row r="1246" spans="2:10" x14ac:dyDescent="0.3">
      <c r="B1246">
        <v>2018</v>
      </c>
      <c r="C1246" t="s">
        <v>595</v>
      </c>
      <c r="D1246" t="s">
        <v>130</v>
      </c>
      <c r="E1246">
        <v>111</v>
      </c>
      <c r="F1246">
        <v>158</v>
      </c>
      <c r="G1246">
        <f>LEN(tblData[[#This Row],[Voornaam]])</f>
        <v>4</v>
      </c>
      <c r="H1246" t="str">
        <f>IF(LEFT(tblData[[#This Row],[Voornaam]])="Ö", "O",LEFT(tblData[[#This Row],[Voornaam]]))</f>
        <v>F</v>
      </c>
      <c r="I12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46" t="b">
        <f>COUNTIFS(tblData[JM],tblData[[#This Row],[JM]],tblData[Voornaam],tblData[[#This Row],[Voornaam]],tblData[StijgendJN],"J")=MaxJr-MinJr</f>
        <v>0</v>
      </c>
    </row>
    <row r="1247" spans="2:10" x14ac:dyDescent="0.3">
      <c r="B1247">
        <v>2018</v>
      </c>
      <c r="C1247" t="s">
        <v>595</v>
      </c>
      <c r="D1247" t="s">
        <v>131</v>
      </c>
      <c r="E1247">
        <v>92</v>
      </c>
      <c r="F1247">
        <v>188</v>
      </c>
      <c r="G1247">
        <f>LEN(tblData[[#This Row],[Voornaam]])</f>
        <v>6</v>
      </c>
      <c r="H1247" t="str">
        <f>IF(LEFT(tblData[[#This Row],[Voornaam]])="Ö", "O",LEFT(tblData[[#This Row],[Voornaam]]))</f>
        <v>F</v>
      </c>
      <c r="I12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47" t="b">
        <f>COUNTIFS(tblData[JM],tblData[[#This Row],[JM]],tblData[Voornaam],tblData[[#This Row],[Voornaam]],tblData[StijgendJN],"J")=MaxJr-MinJr</f>
        <v>0</v>
      </c>
    </row>
    <row r="1248" spans="2:10" x14ac:dyDescent="0.3">
      <c r="B1248">
        <v>2018</v>
      </c>
      <c r="C1248" t="s">
        <v>595</v>
      </c>
      <c r="D1248" t="s">
        <v>132</v>
      </c>
      <c r="E1248">
        <v>227</v>
      </c>
      <c r="F1248">
        <v>63</v>
      </c>
      <c r="G1248">
        <f>LEN(tblData[[#This Row],[Voornaam]])</f>
        <v>5</v>
      </c>
      <c r="H1248" t="str">
        <f>IF(LEFT(tblData[[#This Row],[Voornaam]])="Ö", "O",LEFT(tblData[[#This Row],[Voornaam]]))</f>
        <v>F</v>
      </c>
      <c r="I12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48" t="b">
        <f>COUNTIFS(tblData[JM],tblData[[#This Row],[JM]],tblData[Voornaam],tblData[[#This Row],[Voornaam]],tblData[StijgendJN],"J")=MaxJr-MinJr</f>
        <v>0</v>
      </c>
    </row>
    <row r="1249" spans="2:10" x14ac:dyDescent="0.3">
      <c r="B1249">
        <v>2018</v>
      </c>
      <c r="C1249" t="s">
        <v>595</v>
      </c>
      <c r="D1249" t="s">
        <v>133</v>
      </c>
      <c r="E1249">
        <v>130</v>
      </c>
      <c r="F1249">
        <v>130</v>
      </c>
      <c r="G1249">
        <f>LEN(tblData[[#This Row],[Voornaam]])</f>
        <v>5</v>
      </c>
      <c r="H1249" t="str">
        <f>IF(LEFT(tblData[[#This Row],[Voornaam]])="Ö", "O",LEFT(tblData[[#This Row],[Voornaam]]))</f>
        <v>F</v>
      </c>
      <c r="I12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49" t="b">
        <f>COUNTIFS(tblData[JM],tblData[[#This Row],[JM]],tblData[Voornaam],tblData[[#This Row],[Voornaam]],tblData[StijgendJN],"J")=MaxJr-MinJr</f>
        <v>0</v>
      </c>
    </row>
    <row r="1250" spans="2:10" x14ac:dyDescent="0.3">
      <c r="B1250">
        <v>2018</v>
      </c>
      <c r="C1250" t="s">
        <v>595</v>
      </c>
      <c r="D1250" t="s">
        <v>134</v>
      </c>
      <c r="E1250">
        <v>46</v>
      </c>
      <c r="F1250">
        <v>339</v>
      </c>
      <c r="G1250">
        <f>LEN(tblData[[#This Row],[Voornaam]])</f>
        <v>6</v>
      </c>
      <c r="H1250" t="str">
        <f>IF(LEFT(tblData[[#This Row],[Voornaam]])="Ö", "O",LEFT(tblData[[#This Row],[Voornaam]]))</f>
        <v>F</v>
      </c>
      <c r="I12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50" t="b">
        <f>COUNTIFS(tblData[JM],tblData[[#This Row],[JM]],tblData[Voornaam],tblData[[#This Row],[Voornaam]],tblData[StijgendJN],"J")=MaxJr-MinJr</f>
        <v>0</v>
      </c>
    </row>
    <row r="1251" spans="2:10" x14ac:dyDescent="0.3">
      <c r="B1251">
        <v>2018</v>
      </c>
      <c r="C1251" t="s">
        <v>595</v>
      </c>
      <c r="D1251" t="s">
        <v>135</v>
      </c>
      <c r="E1251">
        <v>61</v>
      </c>
      <c r="F1251">
        <v>258</v>
      </c>
      <c r="G1251">
        <f>LEN(tblData[[#This Row],[Voornaam]])</f>
        <v>5</v>
      </c>
      <c r="H1251" t="str">
        <f>IF(LEFT(tblData[[#This Row],[Voornaam]])="Ö", "O",LEFT(tblData[[#This Row],[Voornaam]]))</f>
        <v>F</v>
      </c>
      <c r="I12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51" t="b">
        <f>COUNTIFS(tblData[JM],tblData[[#This Row],[JM]],tblData[Voornaam],tblData[[#This Row],[Voornaam]],tblData[StijgendJN],"J")=MaxJr-MinJr</f>
        <v>0</v>
      </c>
    </row>
    <row r="1252" spans="2:10" x14ac:dyDescent="0.3">
      <c r="B1252">
        <v>2018</v>
      </c>
      <c r="C1252" t="s">
        <v>595</v>
      </c>
      <c r="D1252" t="s">
        <v>136</v>
      </c>
      <c r="E1252">
        <v>103</v>
      </c>
      <c r="F1252">
        <v>172</v>
      </c>
      <c r="G1252">
        <f>LEN(tblData[[#This Row],[Voornaam]])</f>
        <v>5</v>
      </c>
      <c r="H1252" t="str">
        <f>IF(LEFT(tblData[[#This Row],[Voornaam]])="Ö", "O",LEFT(tblData[[#This Row],[Voornaam]]))</f>
        <v>F</v>
      </c>
      <c r="I12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52" t="b">
        <f>COUNTIFS(tblData[JM],tblData[[#This Row],[JM]],tblData[Voornaam],tblData[[#This Row],[Voornaam]],tblData[StijgendJN],"J")=MaxJr-MinJr</f>
        <v>0</v>
      </c>
    </row>
    <row r="1253" spans="2:10" x14ac:dyDescent="0.3">
      <c r="B1253">
        <v>2018</v>
      </c>
      <c r="C1253" t="s">
        <v>595</v>
      </c>
      <c r="D1253" t="s">
        <v>137</v>
      </c>
      <c r="E1253">
        <v>32</v>
      </c>
      <c r="F1253">
        <v>466</v>
      </c>
      <c r="G1253">
        <f>LEN(tblData[[#This Row],[Voornaam]])</f>
        <v>6</v>
      </c>
      <c r="H1253" t="str">
        <f>IF(LEFT(tblData[[#This Row],[Voornaam]])="Ö", "O",LEFT(tblData[[#This Row],[Voornaam]]))</f>
        <v>F</v>
      </c>
      <c r="I12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53" t="b">
        <f>COUNTIFS(tblData[JM],tblData[[#This Row],[JM]],tblData[Voornaam],tblData[[#This Row],[Voornaam]],tblData[StijgendJN],"J")=MaxJr-MinJr</f>
        <v>0</v>
      </c>
    </row>
    <row r="1254" spans="2:10" x14ac:dyDescent="0.3">
      <c r="B1254">
        <v>2018</v>
      </c>
      <c r="C1254" t="s">
        <v>595</v>
      </c>
      <c r="D1254" t="s">
        <v>138</v>
      </c>
      <c r="E1254">
        <v>634</v>
      </c>
      <c r="F1254">
        <v>3</v>
      </c>
      <c r="G1254">
        <f>LEN(tblData[[#This Row],[Voornaam]])</f>
        <v>4</v>
      </c>
      <c r="H1254" t="str">
        <f>IF(LEFT(tblData[[#This Row],[Voornaam]])="Ö", "O",LEFT(tblData[[#This Row],[Voornaam]]))</f>
        <v>F</v>
      </c>
      <c r="I12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54" t="b">
        <f>COUNTIFS(tblData[JM],tblData[[#This Row],[JM]],tblData[Voornaam],tblData[[#This Row],[Voornaam]],tblData[StijgendJN],"J")=MaxJr-MinJr</f>
        <v>0</v>
      </c>
    </row>
    <row r="1255" spans="2:10" x14ac:dyDescent="0.3">
      <c r="B1255">
        <v>2018</v>
      </c>
      <c r="C1255" t="s">
        <v>595</v>
      </c>
      <c r="D1255" t="s">
        <v>141</v>
      </c>
      <c r="E1255">
        <v>121</v>
      </c>
      <c r="F1255">
        <v>142</v>
      </c>
      <c r="G1255">
        <f>LEN(tblData[[#This Row],[Voornaam]])</f>
        <v>7</v>
      </c>
      <c r="H1255" t="str">
        <f>IF(LEFT(tblData[[#This Row],[Voornaam]])="Ö", "O",LEFT(tblData[[#This Row],[Voornaam]]))</f>
        <v>F</v>
      </c>
      <c r="I12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55" t="b">
        <f>COUNTIFS(tblData[JM],tblData[[#This Row],[JM]],tblData[Voornaam],tblData[[#This Row],[Voornaam]],tblData[StijgendJN],"J")=MaxJr-MinJr</f>
        <v>0</v>
      </c>
    </row>
    <row r="1256" spans="2:10" x14ac:dyDescent="0.3">
      <c r="B1256">
        <v>2018</v>
      </c>
      <c r="C1256" t="s">
        <v>595</v>
      </c>
      <c r="D1256" t="s">
        <v>142</v>
      </c>
      <c r="E1256">
        <v>280</v>
      </c>
      <c r="F1256">
        <v>43</v>
      </c>
      <c r="G1256">
        <f>LEN(tblData[[#This Row],[Voornaam]])</f>
        <v>6</v>
      </c>
      <c r="H1256" t="str">
        <f>IF(LEFT(tblData[[#This Row],[Voornaam]])="Ö", "O",LEFT(tblData[[#This Row],[Voornaam]]))</f>
        <v>F</v>
      </c>
      <c r="I12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56" t="b">
        <f>COUNTIFS(tblData[JM],tblData[[#This Row],[JM]],tblData[Voornaam],tblData[[#This Row],[Voornaam]],tblData[StijgendJN],"J")=MaxJr-MinJr</f>
        <v>0</v>
      </c>
    </row>
    <row r="1257" spans="2:10" x14ac:dyDescent="0.3">
      <c r="B1257">
        <v>2018</v>
      </c>
      <c r="C1257" t="s">
        <v>595</v>
      </c>
      <c r="D1257" t="s">
        <v>143</v>
      </c>
      <c r="E1257">
        <v>45</v>
      </c>
      <c r="F1257">
        <v>348</v>
      </c>
      <c r="G1257">
        <f>LEN(tblData[[#This Row],[Voornaam]])</f>
        <v>5</v>
      </c>
      <c r="H1257" t="str">
        <f>IF(LEFT(tblData[[#This Row],[Voornaam]])="Ö", "O",LEFT(tblData[[#This Row],[Voornaam]]))</f>
        <v>F</v>
      </c>
      <c r="I12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57" t="b">
        <f>COUNTIFS(tblData[JM],tblData[[#This Row],[JM]],tblData[Voornaam],tblData[[#This Row],[Voornaam]],tblData[StijgendJN],"J")=MaxJr-MinJr</f>
        <v>0</v>
      </c>
    </row>
    <row r="1258" spans="2:10" x14ac:dyDescent="0.3">
      <c r="B1258">
        <v>2018</v>
      </c>
      <c r="C1258" t="s">
        <v>595</v>
      </c>
      <c r="D1258" t="s">
        <v>144</v>
      </c>
      <c r="E1258">
        <v>40</v>
      </c>
      <c r="F1258">
        <v>391</v>
      </c>
      <c r="G1258">
        <f>LEN(tblData[[#This Row],[Voornaam]])</f>
        <v>3</v>
      </c>
      <c r="H1258" t="str">
        <f>IF(LEFT(tblData[[#This Row],[Voornaam]])="Ö", "O",LEFT(tblData[[#This Row],[Voornaam]]))</f>
        <v>F</v>
      </c>
      <c r="I12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58" t="b">
        <f>COUNTIFS(tblData[JM],tblData[[#This Row],[JM]],tblData[Voornaam],tblData[[#This Row],[Voornaam]],tblData[StijgendJN],"J")=MaxJr-MinJr</f>
        <v>1</v>
      </c>
    </row>
    <row r="1259" spans="2:10" x14ac:dyDescent="0.3">
      <c r="B1259">
        <v>2018</v>
      </c>
      <c r="C1259" t="s">
        <v>595</v>
      </c>
      <c r="D1259" t="s">
        <v>146</v>
      </c>
      <c r="E1259">
        <v>31</v>
      </c>
      <c r="F1259">
        <v>476</v>
      </c>
      <c r="G1259">
        <f>LEN(tblData[[#This Row],[Voornaam]])</f>
        <v>8</v>
      </c>
      <c r="H1259" t="str">
        <f>IF(LEFT(tblData[[#This Row],[Voornaam]])="Ö", "O",LEFT(tblData[[#This Row],[Voornaam]]))</f>
        <v>F</v>
      </c>
      <c r="I12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59" t="b">
        <f>COUNTIFS(tblData[JM],tblData[[#This Row],[JM]],tblData[Voornaam],tblData[[#This Row],[Voornaam]],tblData[StijgendJN],"J")=MaxJr-MinJr</f>
        <v>0</v>
      </c>
    </row>
    <row r="1260" spans="2:10" x14ac:dyDescent="0.3">
      <c r="B1260">
        <v>2018</v>
      </c>
      <c r="C1260" t="s">
        <v>595</v>
      </c>
      <c r="D1260" t="s">
        <v>147</v>
      </c>
      <c r="E1260">
        <v>33</v>
      </c>
      <c r="F1260">
        <v>453</v>
      </c>
      <c r="G1260">
        <f>LEN(tblData[[#This Row],[Voornaam]])</f>
        <v>5</v>
      </c>
      <c r="H1260" t="str">
        <f>IF(LEFT(tblData[[#This Row],[Voornaam]])="Ö", "O",LEFT(tblData[[#This Row],[Voornaam]]))</f>
        <v>F</v>
      </c>
      <c r="I12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60" t="b">
        <f>COUNTIFS(tblData[JM],tblData[[#This Row],[JM]],tblData[Voornaam],tblData[[#This Row],[Voornaam]],tblData[StijgendJN],"J")=MaxJr-MinJr</f>
        <v>0</v>
      </c>
    </row>
    <row r="1261" spans="2:10" x14ac:dyDescent="0.3">
      <c r="B1261">
        <v>2018</v>
      </c>
      <c r="C1261" t="s">
        <v>595</v>
      </c>
      <c r="D1261" t="s">
        <v>1124</v>
      </c>
      <c r="E1261">
        <v>30</v>
      </c>
      <c r="F1261">
        <v>492</v>
      </c>
      <c r="G1261">
        <f>LEN(tblData[[#This Row],[Voornaam]])</f>
        <v>5</v>
      </c>
      <c r="H1261" t="str">
        <f>IF(LEFT(tblData[[#This Row],[Voornaam]])="Ö", "O",LEFT(tblData[[#This Row],[Voornaam]]))</f>
        <v>F</v>
      </c>
      <c r="I12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61" t="b">
        <f>COUNTIFS(tblData[JM],tblData[[#This Row],[JM]],tblData[Voornaam],tblData[[#This Row],[Voornaam]],tblData[StijgendJN],"J")=MaxJr-MinJr</f>
        <v>0</v>
      </c>
    </row>
    <row r="1262" spans="2:10" x14ac:dyDescent="0.3">
      <c r="B1262">
        <v>2018</v>
      </c>
      <c r="C1262" t="s">
        <v>595</v>
      </c>
      <c r="D1262" t="s">
        <v>149</v>
      </c>
      <c r="E1262">
        <v>65</v>
      </c>
      <c r="F1262">
        <v>244</v>
      </c>
      <c r="G1262">
        <f>LEN(tblData[[#This Row],[Voornaam]])</f>
        <v>4</v>
      </c>
      <c r="H1262" t="str">
        <f>IF(LEFT(tblData[[#This Row],[Voornaam]])="Ö", "O",LEFT(tblData[[#This Row],[Voornaam]]))</f>
        <v>F</v>
      </c>
      <c r="I12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62" t="b">
        <f>COUNTIFS(tblData[JM],tblData[[#This Row],[JM]],tblData[Voornaam],tblData[[#This Row],[Voornaam]],tblData[StijgendJN],"J")=MaxJr-MinJr</f>
        <v>0</v>
      </c>
    </row>
    <row r="1263" spans="2:10" x14ac:dyDescent="0.3">
      <c r="B1263">
        <v>2018</v>
      </c>
      <c r="C1263" t="s">
        <v>595</v>
      </c>
      <c r="D1263" t="s">
        <v>150</v>
      </c>
      <c r="E1263">
        <v>70</v>
      </c>
      <c r="F1263">
        <v>228</v>
      </c>
      <c r="G1263">
        <f>LEN(tblData[[#This Row],[Voornaam]])</f>
        <v>7</v>
      </c>
      <c r="H1263" t="str">
        <f>IF(LEFT(tblData[[#This Row],[Voornaam]])="Ö", "O",LEFT(tblData[[#This Row],[Voornaam]]))</f>
        <v>G</v>
      </c>
      <c r="I12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63" t="b">
        <f>COUNTIFS(tblData[JM],tblData[[#This Row],[JM]],tblData[Voornaam],tblData[[#This Row],[Voornaam]],tblData[StijgendJN],"J")=MaxJr-MinJr</f>
        <v>0</v>
      </c>
    </row>
    <row r="1264" spans="2:10" x14ac:dyDescent="0.3">
      <c r="B1264">
        <v>2018</v>
      </c>
      <c r="C1264" t="s">
        <v>595</v>
      </c>
      <c r="D1264" t="s">
        <v>151</v>
      </c>
      <c r="E1264">
        <v>42</v>
      </c>
      <c r="F1264">
        <v>372</v>
      </c>
      <c r="G1264">
        <f>LEN(tblData[[#This Row],[Voornaam]])</f>
        <v>7</v>
      </c>
      <c r="H1264" t="str">
        <f>IF(LEFT(tblData[[#This Row],[Voornaam]])="Ö", "O",LEFT(tblData[[#This Row],[Voornaam]]))</f>
        <v>G</v>
      </c>
      <c r="I12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64" t="b">
        <f>COUNTIFS(tblData[JM],tblData[[#This Row],[JM]],tblData[Voornaam],tblData[[#This Row],[Voornaam]],tblData[StijgendJN],"J")=MaxJr-MinJr</f>
        <v>0</v>
      </c>
    </row>
    <row r="1265" spans="2:10" x14ac:dyDescent="0.3">
      <c r="B1265">
        <v>2018</v>
      </c>
      <c r="C1265" t="s">
        <v>595</v>
      </c>
      <c r="D1265" t="s">
        <v>152</v>
      </c>
      <c r="E1265">
        <v>42</v>
      </c>
      <c r="F1265">
        <v>372</v>
      </c>
      <c r="G1265">
        <f>LEN(tblData[[#This Row],[Voornaam]])</f>
        <v>6</v>
      </c>
      <c r="H1265" t="str">
        <f>IF(LEFT(tblData[[#This Row],[Voornaam]])="Ö", "O",LEFT(tblData[[#This Row],[Voornaam]]))</f>
        <v>G</v>
      </c>
      <c r="I12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65" t="b">
        <f>COUNTIFS(tblData[JM],tblData[[#This Row],[JM]],tblData[Voornaam],tblData[[#This Row],[Voornaam]],tblData[StijgendJN],"J")=MaxJr-MinJr</f>
        <v>0</v>
      </c>
    </row>
    <row r="1266" spans="2:10" x14ac:dyDescent="0.3">
      <c r="B1266">
        <v>2018</v>
      </c>
      <c r="C1266" t="s">
        <v>595</v>
      </c>
      <c r="D1266" t="s">
        <v>1125</v>
      </c>
      <c r="E1266">
        <v>26</v>
      </c>
      <c r="F1266">
        <v>542</v>
      </c>
      <c r="G1266">
        <f>LEN(tblData[[#This Row],[Voornaam]])</f>
        <v>6</v>
      </c>
      <c r="H1266" t="str">
        <f>IF(LEFT(tblData[[#This Row],[Voornaam]])="Ö", "O",LEFT(tblData[[#This Row],[Voornaam]]))</f>
        <v>G</v>
      </c>
      <c r="I12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66" t="b">
        <f>COUNTIFS(tblData[JM],tblData[[#This Row],[JM]],tblData[Voornaam],tblData[[#This Row],[Voornaam]],tblData[StijgendJN],"J")=MaxJr-MinJr</f>
        <v>0</v>
      </c>
    </row>
    <row r="1267" spans="2:10" x14ac:dyDescent="0.3">
      <c r="B1267">
        <v>2018</v>
      </c>
      <c r="C1267" t="s">
        <v>595</v>
      </c>
      <c r="D1267" t="s">
        <v>153</v>
      </c>
      <c r="E1267">
        <v>88</v>
      </c>
      <c r="F1267">
        <v>194</v>
      </c>
      <c r="G1267">
        <f>LEN(tblData[[#This Row],[Voornaam]])</f>
        <v>6</v>
      </c>
      <c r="H1267" t="str">
        <f>IF(LEFT(tblData[[#This Row],[Voornaam]])="Ö", "O",LEFT(tblData[[#This Row],[Voornaam]]))</f>
        <v>G</v>
      </c>
      <c r="I12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67" t="b">
        <f>COUNTIFS(tblData[JM],tblData[[#This Row],[JM]],tblData[Voornaam],tblData[[#This Row],[Voornaam]],tblData[StijgendJN],"J")=MaxJr-MinJr</f>
        <v>0</v>
      </c>
    </row>
    <row r="1268" spans="2:10" x14ac:dyDescent="0.3">
      <c r="B1268">
        <v>2018</v>
      </c>
      <c r="C1268" t="s">
        <v>595</v>
      </c>
      <c r="D1268" t="s">
        <v>154</v>
      </c>
      <c r="E1268">
        <v>39</v>
      </c>
      <c r="F1268">
        <v>406</v>
      </c>
      <c r="G1268">
        <f>LEN(tblData[[#This Row],[Voornaam]])</f>
        <v>6</v>
      </c>
      <c r="H1268" t="str">
        <f>IF(LEFT(tblData[[#This Row],[Voornaam]])="Ö", "O",LEFT(tblData[[#This Row],[Voornaam]]))</f>
        <v>G</v>
      </c>
      <c r="I12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68" t="b">
        <f>COUNTIFS(tblData[JM],tblData[[#This Row],[JM]],tblData[Voornaam],tblData[[#This Row],[Voornaam]],tblData[StijgendJN],"J")=MaxJr-MinJr</f>
        <v>0</v>
      </c>
    </row>
    <row r="1269" spans="2:10" x14ac:dyDescent="0.3">
      <c r="B1269">
        <v>2018</v>
      </c>
      <c r="C1269" t="s">
        <v>595</v>
      </c>
      <c r="D1269" t="s">
        <v>156</v>
      </c>
      <c r="E1269">
        <v>380</v>
      </c>
      <c r="F1269">
        <v>25</v>
      </c>
      <c r="G1269">
        <f>LEN(tblData[[#This Row],[Voornaam]])</f>
        <v>4</v>
      </c>
      <c r="H1269" t="str">
        <f>IF(LEFT(tblData[[#This Row],[Voornaam]])="Ö", "O",LEFT(tblData[[#This Row],[Voornaam]]))</f>
        <v>G</v>
      </c>
      <c r="I12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69" t="b">
        <f>COUNTIFS(tblData[JM],tblData[[#This Row],[JM]],tblData[Voornaam],tblData[[#This Row],[Voornaam]],tblData[StijgendJN],"J")=MaxJr-MinJr</f>
        <v>0</v>
      </c>
    </row>
    <row r="1270" spans="2:10" x14ac:dyDescent="0.3">
      <c r="B1270">
        <v>2018</v>
      </c>
      <c r="C1270" t="s">
        <v>595</v>
      </c>
      <c r="D1270" t="s">
        <v>157</v>
      </c>
      <c r="E1270">
        <v>40</v>
      </c>
      <c r="F1270">
        <v>391</v>
      </c>
      <c r="G1270">
        <f>LEN(tblData[[#This Row],[Voornaam]])</f>
        <v>8</v>
      </c>
      <c r="H1270" t="str">
        <f>IF(LEFT(tblData[[#This Row],[Voornaam]])="Ö", "O",LEFT(tblData[[#This Row],[Voornaam]]))</f>
        <v>G</v>
      </c>
      <c r="I12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70" t="b">
        <f>COUNTIFS(tblData[JM],tblData[[#This Row],[JM]],tblData[Voornaam],tblData[[#This Row],[Voornaam]],tblData[StijgendJN],"J")=MaxJr-MinJr</f>
        <v>0</v>
      </c>
    </row>
    <row r="1271" spans="2:10" x14ac:dyDescent="0.3">
      <c r="B1271">
        <v>2018</v>
      </c>
      <c r="C1271" t="s">
        <v>595</v>
      </c>
      <c r="D1271" t="s">
        <v>1126</v>
      </c>
      <c r="E1271">
        <v>28</v>
      </c>
      <c r="F1271">
        <v>510</v>
      </c>
      <c r="G1271">
        <f>LEN(tblData[[#This Row],[Voornaam]])</f>
        <v>4</v>
      </c>
      <c r="H1271" t="str">
        <f>IF(LEFT(tblData[[#This Row],[Voornaam]])="Ö", "O",LEFT(tblData[[#This Row],[Voornaam]]))</f>
        <v>G</v>
      </c>
      <c r="I12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71" t="b">
        <f>COUNTIFS(tblData[JM],tblData[[#This Row],[JM]],tblData[Voornaam],tblData[[#This Row],[Voornaam]],tblData[StijgendJN],"J")=MaxJr-MinJr</f>
        <v>0</v>
      </c>
    </row>
    <row r="1272" spans="2:10" x14ac:dyDescent="0.3">
      <c r="B1272">
        <v>2018</v>
      </c>
      <c r="C1272" t="s">
        <v>595</v>
      </c>
      <c r="D1272" t="s">
        <v>159</v>
      </c>
      <c r="E1272">
        <v>327</v>
      </c>
      <c r="F1272">
        <v>34</v>
      </c>
      <c r="G1272">
        <f>LEN(tblData[[#This Row],[Voornaam]])</f>
        <v>4</v>
      </c>
      <c r="H1272" t="str">
        <f>IF(LEFT(tblData[[#This Row],[Voornaam]])="Ö", "O",LEFT(tblData[[#This Row],[Voornaam]]))</f>
        <v>G</v>
      </c>
      <c r="I12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72" t="b">
        <f>COUNTIFS(tblData[JM],tblData[[#This Row],[JM]],tblData[Voornaam],tblData[[#This Row],[Voornaam]],tblData[StijgendJN],"J")=MaxJr-MinJr</f>
        <v>0</v>
      </c>
    </row>
    <row r="1273" spans="2:10" x14ac:dyDescent="0.3">
      <c r="B1273">
        <v>2018</v>
      </c>
      <c r="C1273" t="s">
        <v>595</v>
      </c>
      <c r="D1273" t="s">
        <v>160</v>
      </c>
      <c r="E1273">
        <v>133</v>
      </c>
      <c r="F1273">
        <v>125</v>
      </c>
      <c r="G1273">
        <f>LEN(tblData[[#This Row],[Voornaam]])</f>
        <v>5</v>
      </c>
      <c r="H1273" t="str">
        <f>IF(LEFT(tblData[[#This Row],[Voornaam]])="Ö", "O",LEFT(tblData[[#This Row],[Voornaam]]))</f>
        <v>H</v>
      </c>
      <c r="I12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73" t="b">
        <f>COUNTIFS(tblData[JM],tblData[[#This Row],[JM]],tblData[Voornaam],tblData[[#This Row],[Voornaam]],tblData[StijgendJN],"J")=MaxJr-MinJr</f>
        <v>0</v>
      </c>
    </row>
    <row r="1274" spans="2:10" x14ac:dyDescent="0.3">
      <c r="B1274">
        <v>2018</v>
      </c>
      <c r="C1274" t="s">
        <v>595</v>
      </c>
      <c r="D1274" t="s">
        <v>161</v>
      </c>
      <c r="E1274">
        <v>56</v>
      </c>
      <c r="F1274">
        <v>279</v>
      </c>
      <c r="G1274">
        <f>LEN(tblData[[#This Row],[Voornaam]])</f>
        <v>6</v>
      </c>
      <c r="H1274" t="str">
        <f>IF(LEFT(tblData[[#This Row],[Voornaam]])="Ö", "O",LEFT(tblData[[#This Row],[Voornaam]]))</f>
        <v>H</v>
      </c>
      <c r="I12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74" t="b">
        <f>COUNTIFS(tblData[JM],tblData[[#This Row],[JM]],tblData[Voornaam],tblData[[#This Row],[Voornaam]],tblData[StijgendJN],"J")=MaxJr-MinJr</f>
        <v>0</v>
      </c>
    </row>
    <row r="1275" spans="2:10" x14ac:dyDescent="0.3">
      <c r="B1275">
        <v>2018</v>
      </c>
      <c r="C1275" t="s">
        <v>595</v>
      </c>
      <c r="D1275" t="s">
        <v>1127</v>
      </c>
      <c r="E1275">
        <v>28</v>
      </c>
      <c r="F1275">
        <v>510</v>
      </c>
      <c r="G1275">
        <f>LEN(tblData[[#This Row],[Voornaam]])</f>
        <v>5</v>
      </c>
      <c r="H1275" t="str">
        <f>IF(LEFT(tblData[[#This Row],[Voornaam]])="Ö", "O",LEFT(tblData[[#This Row],[Voornaam]]))</f>
        <v>H</v>
      </c>
      <c r="I12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75" t="b">
        <f>COUNTIFS(tblData[JM],tblData[[#This Row],[JM]],tblData[Voornaam],tblData[[#This Row],[Voornaam]],tblData[StijgendJN],"J")=MaxJr-MinJr</f>
        <v>0</v>
      </c>
    </row>
    <row r="1276" spans="2:10" x14ac:dyDescent="0.3">
      <c r="B1276">
        <v>2018</v>
      </c>
      <c r="C1276" t="s">
        <v>595</v>
      </c>
      <c r="D1276" t="s">
        <v>162</v>
      </c>
      <c r="E1276">
        <v>33</v>
      </c>
      <c r="F1276">
        <v>453</v>
      </c>
      <c r="G1276">
        <f>LEN(tblData[[#This Row],[Voornaam]])</f>
        <v>4</v>
      </c>
      <c r="H1276" t="str">
        <f>IF(LEFT(tblData[[#This Row],[Voornaam]])="Ö", "O",LEFT(tblData[[#This Row],[Voornaam]]))</f>
        <v>H</v>
      </c>
      <c r="I12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76" t="b">
        <f>COUNTIFS(tblData[JM],tblData[[#This Row],[JM]],tblData[Voornaam],tblData[[#This Row],[Voornaam]],tblData[StijgendJN],"J")=MaxJr-MinJr</f>
        <v>0</v>
      </c>
    </row>
    <row r="1277" spans="2:10" x14ac:dyDescent="0.3">
      <c r="B1277">
        <v>2018</v>
      </c>
      <c r="C1277" t="s">
        <v>595</v>
      </c>
      <c r="D1277" t="s">
        <v>163</v>
      </c>
      <c r="E1277">
        <v>142</v>
      </c>
      <c r="F1277">
        <v>113</v>
      </c>
      <c r="G1277">
        <f>LEN(tblData[[#This Row],[Voornaam]])</f>
        <v>7</v>
      </c>
      <c r="H1277" t="str">
        <f>IF(LEFT(tblData[[#This Row],[Voornaam]])="Ö", "O",LEFT(tblData[[#This Row],[Voornaam]]))</f>
        <v>H</v>
      </c>
      <c r="I12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77" t="b">
        <f>COUNTIFS(tblData[JM],tblData[[#This Row],[JM]],tblData[Voornaam],tblData[[#This Row],[Voornaam]],tblData[StijgendJN],"J")=MaxJr-MinJr</f>
        <v>0</v>
      </c>
    </row>
    <row r="1278" spans="2:10" x14ac:dyDescent="0.3">
      <c r="B1278">
        <v>2018</v>
      </c>
      <c r="C1278" t="s">
        <v>595</v>
      </c>
      <c r="D1278" t="s">
        <v>164</v>
      </c>
      <c r="E1278">
        <v>198</v>
      </c>
      <c r="F1278">
        <v>81</v>
      </c>
      <c r="G1278">
        <f>LEN(tblData[[#This Row],[Voornaam]])</f>
        <v>5</v>
      </c>
      <c r="H1278" t="str">
        <f>IF(LEFT(tblData[[#This Row],[Voornaam]])="Ö", "O",LEFT(tblData[[#This Row],[Voornaam]]))</f>
        <v>H</v>
      </c>
      <c r="I12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78" t="b">
        <f>COUNTIFS(tblData[JM],tblData[[#This Row],[JM]],tblData[Voornaam],tblData[[#This Row],[Voornaam]],tblData[StijgendJN],"J")=MaxJr-MinJr</f>
        <v>0</v>
      </c>
    </row>
    <row r="1279" spans="2:10" x14ac:dyDescent="0.3">
      <c r="B1279">
        <v>2018</v>
      </c>
      <c r="C1279" t="s">
        <v>595</v>
      </c>
      <c r="D1279" t="s">
        <v>165</v>
      </c>
      <c r="E1279">
        <v>384</v>
      </c>
      <c r="F1279">
        <v>24</v>
      </c>
      <c r="G1279">
        <f>LEN(tblData[[#This Row],[Voornaam]])</f>
        <v>4</v>
      </c>
      <c r="H1279" t="str">
        <f>IF(LEFT(tblData[[#This Row],[Voornaam]])="Ö", "O",LEFT(tblData[[#This Row],[Voornaam]]))</f>
        <v>H</v>
      </c>
      <c r="I12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79" t="b">
        <f>COUNTIFS(tblData[JM],tblData[[#This Row],[JM]],tblData[Voornaam],tblData[[#This Row],[Voornaam]],tblData[StijgendJN],"J")=MaxJr-MinJr</f>
        <v>0</v>
      </c>
    </row>
    <row r="1280" spans="2:10" x14ac:dyDescent="0.3">
      <c r="B1280">
        <v>2018</v>
      </c>
      <c r="C1280" t="s">
        <v>595</v>
      </c>
      <c r="D1280" t="s">
        <v>166</v>
      </c>
      <c r="E1280">
        <v>53</v>
      </c>
      <c r="F1280">
        <v>298</v>
      </c>
      <c r="G1280">
        <f>LEN(tblData[[#This Row],[Voornaam]])</f>
        <v>4</v>
      </c>
      <c r="H1280" t="str">
        <f>IF(LEFT(tblData[[#This Row],[Voornaam]])="Ö", "O",LEFT(tblData[[#This Row],[Voornaam]]))</f>
        <v>H</v>
      </c>
      <c r="I12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80" t="b">
        <f>COUNTIFS(tblData[JM],tblData[[#This Row],[JM]],tblData[Voornaam],tblData[[#This Row],[Voornaam]],tblData[StijgendJN],"J")=MaxJr-MinJr</f>
        <v>0</v>
      </c>
    </row>
    <row r="1281" spans="2:10" x14ac:dyDescent="0.3">
      <c r="B1281">
        <v>2018</v>
      </c>
      <c r="C1281" t="s">
        <v>595</v>
      </c>
      <c r="D1281" t="s">
        <v>167</v>
      </c>
      <c r="E1281">
        <v>77</v>
      </c>
      <c r="F1281">
        <v>208</v>
      </c>
      <c r="G1281">
        <f>LEN(tblData[[#This Row],[Voornaam]])</f>
        <v>3</v>
      </c>
      <c r="H1281" t="str">
        <f>IF(LEFT(tblData[[#This Row],[Voornaam]])="Ö", "O",LEFT(tblData[[#This Row],[Voornaam]]))</f>
        <v>I</v>
      </c>
      <c r="I12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81" t="b">
        <f>COUNTIFS(tblData[JM],tblData[[#This Row],[JM]],tblData[Voornaam],tblData[[#This Row],[Voornaam]],tblData[StijgendJN],"J")=MaxJr-MinJr</f>
        <v>0</v>
      </c>
    </row>
    <row r="1282" spans="2:10" x14ac:dyDescent="0.3">
      <c r="B1282">
        <v>2018</v>
      </c>
      <c r="C1282" t="s">
        <v>595</v>
      </c>
      <c r="D1282" t="s">
        <v>168</v>
      </c>
      <c r="E1282">
        <v>78</v>
      </c>
      <c r="F1282">
        <v>207</v>
      </c>
      <c r="G1282">
        <f>LEN(tblData[[#This Row],[Voornaam]])</f>
        <v>7</v>
      </c>
      <c r="H1282" t="str">
        <f>IF(LEFT(tblData[[#This Row],[Voornaam]])="Ö", "O",LEFT(tblData[[#This Row],[Voornaam]]))</f>
        <v>I</v>
      </c>
      <c r="I12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82" t="b">
        <f>COUNTIFS(tblData[JM],tblData[[#This Row],[JM]],tblData[Voornaam],tblData[[#This Row],[Voornaam]],tblData[StijgendJN],"J")=MaxJr-MinJr</f>
        <v>0</v>
      </c>
    </row>
    <row r="1283" spans="2:10" x14ac:dyDescent="0.3">
      <c r="B1283">
        <v>2018</v>
      </c>
      <c r="C1283" t="s">
        <v>595</v>
      </c>
      <c r="D1283" t="s">
        <v>169</v>
      </c>
      <c r="E1283">
        <v>30</v>
      </c>
      <c r="F1283">
        <v>492</v>
      </c>
      <c r="G1283">
        <f>LEN(tblData[[#This Row],[Voornaam]])</f>
        <v>5</v>
      </c>
      <c r="H1283" t="str">
        <f>IF(LEFT(tblData[[#This Row],[Voornaam]])="Ö", "O",LEFT(tblData[[#This Row],[Voornaam]]))</f>
        <v>I</v>
      </c>
      <c r="I12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83" t="b">
        <f>COUNTIFS(tblData[JM],tblData[[#This Row],[JM]],tblData[Voornaam],tblData[[#This Row],[Voornaam]],tblData[StijgendJN],"J")=MaxJr-MinJr</f>
        <v>0</v>
      </c>
    </row>
    <row r="1284" spans="2:10" x14ac:dyDescent="0.3">
      <c r="B1284">
        <v>2018</v>
      </c>
      <c r="C1284" t="s">
        <v>595</v>
      </c>
      <c r="D1284" t="s">
        <v>170</v>
      </c>
      <c r="E1284">
        <v>26</v>
      </c>
      <c r="F1284">
        <v>542</v>
      </c>
      <c r="G1284">
        <f>LEN(tblData[[#This Row],[Voornaam]])</f>
        <v>4</v>
      </c>
      <c r="H1284" t="str">
        <f>IF(LEFT(tblData[[#This Row],[Voornaam]])="Ö", "O",LEFT(tblData[[#This Row],[Voornaam]]))</f>
        <v>I</v>
      </c>
      <c r="I12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84" t="b">
        <f>COUNTIFS(tblData[JM],tblData[[#This Row],[JM]],tblData[Voornaam],tblData[[#This Row],[Voornaam]],tblData[StijgendJN],"J")=MaxJr-MinJr</f>
        <v>0</v>
      </c>
    </row>
    <row r="1285" spans="2:10" x14ac:dyDescent="0.3">
      <c r="B1285">
        <v>2018</v>
      </c>
      <c r="C1285" t="s">
        <v>595</v>
      </c>
      <c r="D1285" t="s">
        <v>171</v>
      </c>
      <c r="E1285">
        <v>44</v>
      </c>
      <c r="F1285">
        <v>352</v>
      </c>
      <c r="G1285">
        <f>LEN(tblData[[#This Row],[Voornaam]])</f>
        <v>4</v>
      </c>
      <c r="H1285" t="str">
        <f>IF(LEFT(tblData[[#This Row],[Voornaam]])="Ö", "O",LEFT(tblData[[#This Row],[Voornaam]]))</f>
        <v>I</v>
      </c>
      <c r="I12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85" t="b">
        <f>COUNTIFS(tblData[JM],tblData[[#This Row],[JM]],tblData[Voornaam],tblData[[#This Row],[Voornaam]],tblData[StijgendJN],"J")=MaxJr-MinJr</f>
        <v>1</v>
      </c>
    </row>
    <row r="1286" spans="2:10" x14ac:dyDescent="0.3">
      <c r="B1286">
        <v>2018</v>
      </c>
      <c r="C1286" t="s">
        <v>595</v>
      </c>
      <c r="D1286" t="s">
        <v>172</v>
      </c>
      <c r="E1286">
        <v>44</v>
      </c>
      <c r="F1286">
        <v>352</v>
      </c>
      <c r="G1286">
        <f>LEN(tblData[[#This Row],[Voornaam]])</f>
        <v>5</v>
      </c>
      <c r="H1286" t="str">
        <f>IF(LEFT(tblData[[#This Row],[Voornaam]])="Ö", "O",LEFT(tblData[[#This Row],[Voornaam]]))</f>
        <v>I</v>
      </c>
      <c r="I12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86" t="b">
        <f>COUNTIFS(tblData[JM],tblData[[#This Row],[JM]],tblData[Voornaam],tblData[[#This Row],[Voornaam]],tblData[StijgendJN],"J")=MaxJr-MinJr</f>
        <v>0</v>
      </c>
    </row>
    <row r="1287" spans="2:10" x14ac:dyDescent="0.3">
      <c r="B1287">
        <v>2018</v>
      </c>
      <c r="C1287" t="s">
        <v>595</v>
      </c>
      <c r="D1287" t="s">
        <v>173</v>
      </c>
      <c r="E1287">
        <v>74</v>
      </c>
      <c r="F1287">
        <v>216</v>
      </c>
      <c r="G1287">
        <f>LEN(tblData[[#This Row],[Voornaam]])</f>
        <v>5</v>
      </c>
      <c r="H1287" t="str">
        <f>IF(LEFT(tblData[[#This Row],[Voornaam]])="Ö", "O",LEFT(tblData[[#This Row],[Voornaam]]))</f>
        <v>I</v>
      </c>
      <c r="I12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87" t="b">
        <f>COUNTIFS(tblData[JM],tblData[[#This Row],[JM]],tblData[Voornaam],tblData[[#This Row],[Voornaam]],tblData[StijgendJN],"J")=MaxJr-MinJr</f>
        <v>0</v>
      </c>
    </row>
    <row r="1288" spans="2:10" x14ac:dyDescent="0.3">
      <c r="B1288">
        <v>2018</v>
      </c>
      <c r="C1288" t="s">
        <v>595</v>
      </c>
      <c r="D1288" t="s">
        <v>174</v>
      </c>
      <c r="E1288">
        <v>111</v>
      </c>
      <c r="F1288">
        <v>158</v>
      </c>
      <c r="G1288">
        <f>LEN(tblData[[#This Row],[Voornaam]])</f>
        <v>5</v>
      </c>
      <c r="H1288" t="str">
        <f>IF(LEFT(tblData[[#This Row],[Voornaam]])="Ö", "O",LEFT(tblData[[#This Row],[Voornaam]]))</f>
        <v>I</v>
      </c>
      <c r="I12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88" t="b">
        <f>COUNTIFS(tblData[JM],tblData[[#This Row],[JM]],tblData[Voornaam],tblData[[#This Row],[Voornaam]],tblData[StijgendJN],"J")=MaxJr-MinJr</f>
        <v>0</v>
      </c>
    </row>
    <row r="1289" spans="2:10" x14ac:dyDescent="0.3">
      <c r="B1289">
        <v>2018</v>
      </c>
      <c r="C1289" t="s">
        <v>595</v>
      </c>
      <c r="D1289" t="s">
        <v>175</v>
      </c>
      <c r="E1289">
        <v>35</v>
      </c>
      <c r="F1289">
        <v>434</v>
      </c>
      <c r="G1289">
        <f>LEN(tblData[[#This Row],[Voornaam]])</f>
        <v>3</v>
      </c>
      <c r="H1289" t="str">
        <f>IF(LEFT(tblData[[#This Row],[Voornaam]])="Ö", "O",LEFT(tblData[[#This Row],[Voornaam]]))</f>
        <v>I</v>
      </c>
      <c r="I12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89" t="b">
        <f>COUNTIFS(tblData[JM],tblData[[#This Row],[JM]],tblData[Voornaam],tblData[[#This Row],[Voornaam]],tblData[StijgendJN],"J")=MaxJr-MinJr</f>
        <v>0</v>
      </c>
    </row>
    <row r="1290" spans="2:10" x14ac:dyDescent="0.3">
      <c r="B1290">
        <v>2018</v>
      </c>
      <c r="C1290" t="s">
        <v>595</v>
      </c>
      <c r="D1290" t="s">
        <v>176</v>
      </c>
      <c r="E1290">
        <v>41</v>
      </c>
      <c r="F1290">
        <v>382</v>
      </c>
      <c r="G1290">
        <f>LEN(tblData[[#This Row],[Voornaam]])</f>
        <v>5</v>
      </c>
      <c r="H1290" t="str">
        <f>IF(LEFT(tblData[[#This Row],[Voornaam]])="Ö", "O",LEFT(tblData[[#This Row],[Voornaam]]))</f>
        <v>I</v>
      </c>
      <c r="I12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90" t="b">
        <f>COUNTIFS(tblData[JM],tblData[[#This Row],[JM]],tblData[Voornaam],tblData[[#This Row],[Voornaam]],tblData[StijgendJN],"J")=MaxJr-MinJr</f>
        <v>1</v>
      </c>
    </row>
    <row r="1291" spans="2:10" x14ac:dyDescent="0.3">
      <c r="B1291">
        <v>2018</v>
      </c>
      <c r="C1291" t="s">
        <v>595</v>
      </c>
      <c r="D1291" t="s">
        <v>177</v>
      </c>
      <c r="E1291">
        <v>42</v>
      </c>
      <c r="F1291">
        <v>372</v>
      </c>
      <c r="G1291">
        <f>LEN(tblData[[#This Row],[Voornaam]])</f>
        <v>6</v>
      </c>
      <c r="H1291" t="str">
        <f>IF(LEFT(tblData[[#This Row],[Voornaam]])="Ö", "O",LEFT(tblData[[#This Row],[Voornaam]]))</f>
        <v>I</v>
      </c>
      <c r="I12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91" t="b">
        <f>COUNTIFS(tblData[JM],tblData[[#This Row],[JM]],tblData[Voornaam],tblData[[#This Row],[Voornaam]],tblData[StijgendJN],"J")=MaxJr-MinJr</f>
        <v>0</v>
      </c>
    </row>
    <row r="1292" spans="2:10" x14ac:dyDescent="0.3">
      <c r="B1292">
        <v>2018</v>
      </c>
      <c r="C1292" t="s">
        <v>595</v>
      </c>
      <c r="D1292" t="s">
        <v>178</v>
      </c>
      <c r="E1292">
        <v>43</v>
      </c>
      <c r="F1292">
        <v>364</v>
      </c>
      <c r="G1292">
        <f>LEN(tblData[[#This Row],[Voornaam]])</f>
        <v>6</v>
      </c>
      <c r="H1292" t="str">
        <f>IF(LEFT(tblData[[#This Row],[Voornaam]])="Ö", "O",LEFT(tblData[[#This Row],[Voornaam]]))</f>
        <v>I</v>
      </c>
      <c r="I12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92" t="b">
        <f>COUNTIFS(tblData[JM],tblData[[#This Row],[JM]],tblData[Voornaam],tblData[[#This Row],[Voornaam]],tblData[StijgendJN],"J")=MaxJr-MinJr</f>
        <v>0</v>
      </c>
    </row>
    <row r="1293" spans="2:10" x14ac:dyDescent="0.3">
      <c r="B1293">
        <v>2018</v>
      </c>
      <c r="C1293" t="s">
        <v>595</v>
      </c>
      <c r="D1293" t="s">
        <v>179</v>
      </c>
      <c r="E1293">
        <v>66</v>
      </c>
      <c r="F1293">
        <v>240</v>
      </c>
      <c r="G1293">
        <f>LEN(tblData[[#This Row],[Voornaam]])</f>
        <v>4</v>
      </c>
      <c r="H1293" t="str">
        <f>IF(LEFT(tblData[[#This Row],[Voornaam]])="Ö", "O",LEFT(tblData[[#This Row],[Voornaam]]))</f>
        <v>I</v>
      </c>
      <c r="I12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293" t="b">
        <f>COUNTIFS(tblData[JM],tblData[[#This Row],[JM]],tblData[Voornaam],tblData[[#This Row],[Voornaam]],tblData[StijgendJN],"J")=MaxJr-MinJr</f>
        <v>0</v>
      </c>
    </row>
    <row r="1294" spans="2:10" x14ac:dyDescent="0.3">
      <c r="B1294">
        <v>2018</v>
      </c>
      <c r="C1294" t="s">
        <v>595</v>
      </c>
      <c r="D1294" t="s">
        <v>180</v>
      </c>
      <c r="E1294">
        <v>65</v>
      </c>
      <c r="F1294">
        <v>244</v>
      </c>
      <c r="G1294">
        <f>LEN(tblData[[#This Row],[Voornaam]])</f>
        <v>4</v>
      </c>
      <c r="H1294" t="str">
        <f>IF(LEFT(tblData[[#This Row],[Voornaam]])="Ö", "O",LEFT(tblData[[#This Row],[Voornaam]]))</f>
        <v>I</v>
      </c>
      <c r="I12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94" t="b">
        <f>COUNTIFS(tblData[JM],tblData[[#This Row],[JM]],tblData[Voornaam],tblData[[#This Row],[Voornaam]],tblData[StijgendJN],"J")=MaxJr-MinJr</f>
        <v>0</v>
      </c>
    </row>
    <row r="1295" spans="2:10" x14ac:dyDescent="0.3">
      <c r="B1295">
        <v>2018</v>
      </c>
      <c r="C1295" t="s">
        <v>595</v>
      </c>
      <c r="D1295" t="s">
        <v>181</v>
      </c>
      <c r="E1295">
        <v>48</v>
      </c>
      <c r="F1295">
        <v>332</v>
      </c>
      <c r="G1295">
        <f>LEN(tblData[[#This Row],[Voornaam]])</f>
        <v>3</v>
      </c>
      <c r="H1295" t="str">
        <f>IF(LEFT(tblData[[#This Row],[Voornaam]])="Ö", "O",LEFT(tblData[[#This Row],[Voornaam]]))</f>
        <v>I</v>
      </c>
      <c r="I12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95" t="b">
        <f>COUNTIFS(tblData[JM],tblData[[#This Row],[JM]],tblData[Voornaam],tblData[[#This Row],[Voornaam]],tblData[StijgendJN],"J")=MaxJr-MinJr</f>
        <v>0</v>
      </c>
    </row>
    <row r="1296" spans="2:10" x14ac:dyDescent="0.3">
      <c r="B1296">
        <v>2018</v>
      </c>
      <c r="C1296" t="s">
        <v>595</v>
      </c>
      <c r="D1296" t="s">
        <v>1128</v>
      </c>
      <c r="E1296">
        <v>30</v>
      </c>
      <c r="F1296">
        <v>492</v>
      </c>
      <c r="G1296">
        <f>LEN(tblData[[#This Row],[Voornaam]])</f>
        <v>4</v>
      </c>
      <c r="H1296" t="str">
        <f>IF(LEFT(tblData[[#This Row],[Voornaam]])="Ö", "O",LEFT(tblData[[#This Row],[Voornaam]]))</f>
        <v>J</v>
      </c>
      <c r="I12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96" t="b">
        <f>COUNTIFS(tblData[JM],tblData[[#This Row],[JM]],tblData[Voornaam],tblData[[#This Row],[Voornaam]],tblData[StijgendJN],"J")=MaxJr-MinJr</f>
        <v>0</v>
      </c>
    </row>
    <row r="1297" spans="2:10" x14ac:dyDescent="0.3">
      <c r="B1297">
        <v>2018</v>
      </c>
      <c r="C1297" t="s">
        <v>595</v>
      </c>
      <c r="D1297" t="s">
        <v>182</v>
      </c>
      <c r="E1297">
        <v>216</v>
      </c>
      <c r="F1297">
        <v>72</v>
      </c>
      <c r="G1297">
        <f>LEN(tblData[[#This Row],[Voornaam]])</f>
        <v>4</v>
      </c>
      <c r="H1297" t="str">
        <f>IF(LEFT(tblData[[#This Row],[Voornaam]])="Ö", "O",LEFT(tblData[[#This Row],[Voornaam]]))</f>
        <v>J</v>
      </c>
      <c r="I12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97" t="b">
        <f>COUNTIFS(tblData[JM],tblData[[#This Row],[JM]],tblData[Voornaam],tblData[[#This Row],[Voornaam]],tblData[StijgendJN],"J")=MaxJr-MinJr</f>
        <v>1</v>
      </c>
    </row>
    <row r="1298" spans="2:10" x14ac:dyDescent="0.3">
      <c r="B1298">
        <v>2018</v>
      </c>
      <c r="C1298" t="s">
        <v>595</v>
      </c>
      <c r="D1298" t="s">
        <v>183</v>
      </c>
      <c r="E1298">
        <v>312</v>
      </c>
      <c r="F1298">
        <v>38</v>
      </c>
      <c r="G1298">
        <f>LEN(tblData[[#This Row],[Voornaam]])</f>
        <v>4</v>
      </c>
      <c r="H1298" t="str">
        <f>IF(LEFT(tblData[[#This Row],[Voornaam]])="Ö", "O",LEFT(tblData[[#This Row],[Voornaam]]))</f>
        <v>J</v>
      </c>
      <c r="I12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98" t="b">
        <f>COUNTIFS(tblData[JM],tblData[[#This Row],[JM]],tblData[Voornaam],tblData[[#This Row],[Voornaam]],tblData[StijgendJN],"J")=MaxJr-MinJr</f>
        <v>0</v>
      </c>
    </row>
    <row r="1299" spans="2:10" x14ac:dyDescent="0.3">
      <c r="B1299">
        <v>2018</v>
      </c>
      <c r="C1299" t="s">
        <v>595</v>
      </c>
      <c r="D1299" t="s">
        <v>184</v>
      </c>
      <c r="E1299">
        <v>41</v>
      </c>
      <c r="F1299">
        <v>382</v>
      </c>
      <c r="G1299">
        <f>LEN(tblData[[#This Row],[Voornaam]])</f>
        <v>7</v>
      </c>
      <c r="H1299" t="str">
        <f>IF(LEFT(tblData[[#This Row],[Voornaam]])="Ö", "O",LEFT(tblData[[#This Row],[Voornaam]]))</f>
        <v>J</v>
      </c>
      <c r="I12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299" t="b">
        <f>COUNTIFS(tblData[JM],tblData[[#This Row],[JM]],tblData[Voornaam],tblData[[#This Row],[Voornaam]],tblData[StijgendJN],"J")=MaxJr-MinJr</f>
        <v>1</v>
      </c>
    </row>
    <row r="1300" spans="2:10" x14ac:dyDescent="0.3">
      <c r="B1300">
        <v>2018</v>
      </c>
      <c r="C1300" t="s">
        <v>595</v>
      </c>
      <c r="D1300" t="s">
        <v>185</v>
      </c>
      <c r="E1300">
        <v>130</v>
      </c>
      <c r="F1300">
        <v>130</v>
      </c>
      <c r="G1300">
        <f>LEN(tblData[[#This Row],[Voornaam]])</f>
        <v>5</v>
      </c>
      <c r="H1300" t="str">
        <f>IF(LEFT(tblData[[#This Row],[Voornaam]])="Ö", "O",LEFT(tblData[[#This Row],[Voornaam]]))</f>
        <v>J</v>
      </c>
      <c r="I13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00" t="b">
        <f>COUNTIFS(tblData[JM],tblData[[#This Row],[JM]],tblData[Voornaam],tblData[[#This Row],[Voornaam]],tblData[StijgendJN],"J")=MaxJr-MinJr</f>
        <v>0</v>
      </c>
    </row>
    <row r="1301" spans="2:10" x14ac:dyDescent="0.3">
      <c r="B1301">
        <v>2018</v>
      </c>
      <c r="C1301" t="s">
        <v>595</v>
      </c>
      <c r="D1301" t="s">
        <v>186</v>
      </c>
      <c r="E1301">
        <v>56</v>
      </c>
      <c r="F1301">
        <v>279</v>
      </c>
      <c r="G1301">
        <f>LEN(tblData[[#This Row],[Voornaam]])</f>
        <v>7</v>
      </c>
      <c r="H1301" t="str">
        <f>IF(LEFT(tblData[[#This Row],[Voornaam]])="Ö", "O",LEFT(tblData[[#This Row],[Voornaam]]))</f>
        <v>J</v>
      </c>
      <c r="I13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01" t="b">
        <f>COUNTIFS(tblData[JM],tblData[[#This Row],[JM]],tblData[Voornaam],tblData[[#This Row],[Voornaam]],tblData[StijgendJN],"J")=MaxJr-MinJr</f>
        <v>0</v>
      </c>
    </row>
    <row r="1302" spans="2:10" x14ac:dyDescent="0.3">
      <c r="B1302">
        <v>2018</v>
      </c>
      <c r="C1302" t="s">
        <v>595</v>
      </c>
      <c r="D1302" t="s">
        <v>187</v>
      </c>
      <c r="E1302">
        <v>31</v>
      </c>
      <c r="F1302">
        <v>476</v>
      </c>
      <c r="G1302">
        <f>LEN(tblData[[#This Row],[Voornaam]])</f>
        <v>5</v>
      </c>
      <c r="H1302" t="str">
        <f>IF(LEFT(tblData[[#This Row],[Voornaam]])="Ö", "O",LEFT(tblData[[#This Row],[Voornaam]]))</f>
        <v>J</v>
      </c>
      <c r="I13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02" t="b">
        <f>COUNTIFS(tblData[JM],tblData[[#This Row],[JM]],tblData[Voornaam],tblData[[#This Row],[Voornaam]],tblData[StijgendJN],"J")=MaxJr-MinJr</f>
        <v>0</v>
      </c>
    </row>
    <row r="1303" spans="2:10" x14ac:dyDescent="0.3">
      <c r="B1303">
        <v>2018</v>
      </c>
      <c r="C1303" t="s">
        <v>595</v>
      </c>
      <c r="D1303" t="s">
        <v>189</v>
      </c>
      <c r="E1303">
        <v>71</v>
      </c>
      <c r="F1303">
        <v>224</v>
      </c>
      <c r="G1303">
        <f>LEN(tblData[[#This Row],[Voornaam]])</f>
        <v>6</v>
      </c>
      <c r="H1303" t="str">
        <f>IF(LEFT(tblData[[#This Row],[Voornaam]])="Ö", "O",LEFT(tblData[[#This Row],[Voornaam]]))</f>
        <v>J</v>
      </c>
      <c r="I13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03" t="b">
        <f>COUNTIFS(tblData[JM],tblData[[#This Row],[JM]],tblData[Voornaam],tblData[[#This Row],[Voornaam]],tblData[StijgendJN],"J")=MaxJr-MinJr</f>
        <v>0</v>
      </c>
    </row>
    <row r="1304" spans="2:10" x14ac:dyDescent="0.3">
      <c r="B1304">
        <v>2018</v>
      </c>
      <c r="C1304" t="s">
        <v>595</v>
      </c>
      <c r="D1304" t="s">
        <v>1129</v>
      </c>
      <c r="E1304">
        <v>26</v>
      </c>
      <c r="F1304">
        <v>542</v>
      </c>
      <c r="G1304">
        <f>LEN(tblData[[#This Row],[Voornaam]])</f>
        <v>5</v>
      </c>
      <c r="H1304" t="str">
        <f>IF(LEFT(tblData[[#This Row],[Voornaam]])="Ö", "O",LEFT(tblData[[#This Row],[Voornaam]]))</f>
        <v>J</v>
      </c>
      <c r="I13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04" t="b">
        <f>COUNTIFS(tblData[JM],tblData[[#This Row],[JM]],tblData[Voornaam],tblData[[#This Row],[Voornaam]],tblData[StijgendJN],"J")=MaxJr-MinJr</f>
        <v>0</v>
      </c>
    </row>
    <row r="1305" spans="2:10" x14ac:dyDescent="0.3">
      <c r="B1305">
        <v>2018</v>
      </c>
      <c r="C1305" t="s">
        <v>595</v>
      </c>
      <c r="D1305" t="s">
        <v>190</v>
      </c>
      <c r="E1305">
        <v>155</v>
      </c>
      <c r="F1305">
        <v>105</v>
      </c>
      <c r="G1305">
        <f>LEN(tblData[[#This Row],[Voornaam]])</f>
        <v>4</v>
      </c>
      <c r="H1305" t="str">
        <f>IF(LEFT(tblData[[#This Row],[Voornaam]])="Ö", "O",LEFT(tblData[[#This Row],[Voornaam]]))</f>
        <v>J</v>
      </c>
      <c r="I13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05" t="b">
        <f>COUNTIFS(tblData[JM],tblData[[#This Row],[JM]],tblData[Voornaam],tblData[[#This Row],[Voornaam]],tblData[StijgendJN],"J")=MaxJr-MinJr</f>
        <v>0</v>
      </c>
    </row>
    <row r="1306" spans="2:10" x14ac:dyDescent="0.3">
      <c r="B1306">
        <v>2018</v>
      </c>
      <c r="C1306" t="s">
        <v>595</v>
      </c>
      <c r="D1306" t="s">
        <v>192</v>
      </c>
      <c r="E1306">
        <v>59</v>
      </c>
      <c r="F1306">
        <v>264</v>
      </c>
      <c r="G1306">
        <f>LEN(tblData[[#This Row],[Voornaam]])</f>
        <v>5</v>
      </c>
      <c r="H1306" t="str">
        <f>IF(LEFT(tblData[[#This Row],[Voornaam]])="Ö", "O",LEFT(tblData[[#This Row],[Voornaam]]))</f>
        <v>J</v>
      </c>
      <c r="I13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06" t="b">
        <f>COUNTIFS(tblData[JM],tblData[[#This Row],[JM]],tblData[Voornaam],tblData[[#This Row],[Voornaam]],tblData[StijgendJN],"J")=MaxJr-MinJr</f>
        <v>0</v>
      </c>
    </row>
    <row r="1307" spans="2:10" x14ac:dyDescent="0.3">
      <c r="B1307">
        <v>2018</v>
      </c>
      <c r="C1307" t="s">
        <v>595</v>
      </c>
      <c r="D1307" t="s">
        <v>193</v>
      </c>
      <c r="E1307">
        <v>529</v>
      </c>
      <c r="F1307">
        <v>12</v>
      </c>
      <c r="G1307">
        <f>LEN(tblData[[#This Row],[Voornaam]])</f>
        <v>5</v>
      </c>
      <c r="H1307" t="str">
        <f>IF(LEFT(tblData[[#This Row],[Voornaam]])="Ö", "O",LEFT(tblData[[#This Row],[Voornaam]]))</f>
        <v>J</v>
      </c>
      <c r="I13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07" t="b">
        <f>COUNTIFS(tblData[JM],tblData[[#This Row],[JM]],tblData[Voornaam],tblData[[#This Row],[Voornaam]],tblData[StijgendJN],"J")=MaxJr-MinJr</f>
        <v>1</v>
      </c>
    </row>
    <row r="1308" spans="2:10" x14ac:dyDescent="0.3">
      <c r="B1308">
        <v>2018</v>
      </c>
      <c r="C1308" t="s">
        <v>595</v>
      </c>
      <c r="D1308" t="s">
        <v>194</v>
      </c>
      <c r="E1308">
        <v>74</v>
      </c>
      <c r="F1308">
        <v>216</v>
      </c>
      <c r="G1308">
        <f>LEN(tblData[[#This Row],[Voornaam]])</f>
        <v>5</v>
      </c>
      <c r="H1308" t="str">
        <f>IF(LEFT(tblData[[#This Row],[Voornaam]])="Ö", "O",LEFT(tblData[[#This Row],[Voornaam]]))</f>
        <v>J</v>
      </c>
      <c r="I13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08" t="b">
        <f>COUNTIFS(tblData[JM],tblData[[#This Row],[JM]],tblData[Voornaam],tblData[[#This Row],[Voornaam]],tblData[StijgendJN],"J")=MaxJr-MinJr</f>
        <v>0</v>
      </c>
    </row>
    <row r="1309" spans="2:10" x14ac:dyDescent="0.3">
      <c r="B1309">
        <v>2018</v>
      </c>
      <c r="C1309" t="s">
        <v>595</v>
      </c>
      <c r="D1309" t="s">
        <v>195</v>
      </c>
      <c r="E1309">
        <v>354</v>
      </c>
      <c r="F1309">
        <v>28</v>
      </c>
      <c r="G1309">
        <f>LEN(tblData[[#This Row],[Voornaam]])</f>
        <v>3</v>
      </c>
      <c r="H1309" t="str">
        <f>IF(LEFT(tblData[[#This Row],[Voornaam]])="Ö", "O",LEFT(tblData[[#This Row],[Voornaam]]))</f>
        <v>J</v>
      </c>
      <c r="I13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09" t="b">
        <f>COUNTIFS(tblData[JM],tblData[[#This Row],[JM]],tblData[Voornaam],tblData[[#This Row],[Voornaam]],tblData[StijgendJN],"J")=MaxJr-MinJr</f>
        <v>0</v>
      </c>
    </row>
    <row r="1310" spans="2:10" x14ac:dyDescent="0.3">
      <c r="B1310">
        <v>2018</v>
      </c>
      <c r="C1310" t="s">
        <v>595</v>
      </c>
      <c r="D1310" t="s">
        <v>196</v>
      </c>
      <c r="E1310">
        <v>69</v>
      </c>
      <c r="F1310">
        <v>232</v>
      </c>
      <c r="G1310">
        <f>LEN(tblData[[#This Row],[Voornaam]])</f>
        <v>4</v>
      </c>
      <c r="H1310" t="str">
        <f>IF(LEFT(tblData[[#This Row],[Voornaam]])="Ö", "O",LEFT(tblData[[#This Row],[Voornaam]]))</f>
        <v>J</v>
      </c>
      <c r="I13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10" t="b">
        <f>COUNTIFS(tblData[JM],tblData[[#This Row],[JM]],tblData[Voornaam],tblData[[#This Row],[Voornaam]],tblData[StijgendJN],"J")=MaxJr-MinJr</f>
        <v>0</v>
      </c>
    </row>
    <row r="1311" spans="2:10" x14ac:dyDescent="0.3">
      <c r="B1311">
        <v>2018</v>
      </c>
      <c r="C1311" t="s">
        <v>595</v>
      </c>
      <c r="D1311" t="s">
        <v>197</v>
      </c>
      <c r="E1311">
        <v>218</v>
      </c>
      <c r="F1311">
        <v>67</v>
      </c>
      <c r="G1311">
        <f>LEN(tblData[[#This Row],[Voornaam]])</f>
        <v>5</v>
      </c>
      <c r="H1311" t="str">
        <f>IF(LEFT(tblData[[#This Row],[Voornaam]])="Ö", "O",LEFT(tblData[[#This Row],[Voornaam]]))</f>
        <v>J</v>
      </c>
      <c r="I13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11" t="b">
        <f>COUNTIFS(tblData[JM],tblData[[#This Row],[JM]],tblData[Voornaam],tblData[[#This Row],[Voornaam]],tblData[StijgendJN],"J")=MaxJr-MinJr</f>
        <v>0</v>
      </c>
    </row>
    <row r="1312" spans="2:10" x14ac:dyDescent="0.3">
      <c r="B1312">
        <v>2018</v>
      </c>
      <c r="C1312" t="s">
        <v>595</v>
      </c>
      <c r="D1312" t="s">
        <v>198</v>
      </c>
      <c r="E1312">
        <v>129</v>
      </c>
      <c r="F1312">
        <v>133</v>
      </c>
      <c r="G1312">
        <f>LEN(tblData[[#This Row],[Voornaam]])</f>
        <v>6</v>
      </c>
      <c r="H1312" t="str">
        <f>IF(LEFT(tblData[[#This Row],[Voornaam]])="Ö", "O",LEFT(tblData[[#This Row],[Voornaam]]))</f>
        <v>J</v>
      </c>
      <c r="I13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12" t="b">
        <f>COUNTIFS(tblData[JM],tblData[[#This Row],[JM]],tblData[Voornaam],tblData[[#This Row],[Voornaam]],tblData[StijgendJN],"J")=MaxJr-MinJr</f>
        <v>0</v>
      </c>
    </row>
    <row r="1313" spans="2:10" x14ac:dyDescent="0.3">
      <c r="B1313">
        <v>2018</v>
      </c>
      <c r="C1313" t="s">
        <v>595</v>
      </c>
      <c r="D1313" t="s">
        <v>199</v>
      </c>
      <c r="E1313">
        <v>43</v>
      </c>
      <c r="F1313">
        <v>364</v>
      </c>
      <c r="G1313">
        <f>LEN(tblData[[#This Row],[Voornaam]])</f>
        <v>4</v>
      </c>
      <c r="H1313" t="str">
        <f>IF(LEFT(tblData[[#This Row],[Voornaam]])="Ö", "O",LEFT(tblData[[#This Row],[Voornaam]]))</f>
        <v>J</v>
      </c>
      <c r="I13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13" t="b">
        <f>COUNTIFS(tblData[JM],tblData[[#This Row],[JM]],tblData[Voornaam],tblData[[#This Row],[Voornaam]],tblData[StijgendJN],"J")=MaxJr-MinJr</f>
        <v>0</v>
      </c>
    </row>
    <row r="1314" spans="2:10" x14ac:dyDescent="0.3">
      <c r="B1314">
        <v>2018</v>
      </c>
      <c r="C1314" t="s">
        <v>595</v>
      </c>
      <c r="D1314" t="s">
        <v>200</v>
      </c>
      <c r="E1314">
        <v>217</v>
      </c>
      <c r="F1314">
        <v>71</v>
      </c>
      <c r="G1314">
        <f>LEN(tblData[[#This Row],[Voornaam]])</f>
        <v>3</v>
      </c>
      <c r="H1314" t="str">
        <f>IF(LEFT(tblData[[#This Row],[Voornaam]])="Ö", "O",LEFT(tblData[[#This Row],[Voornaam]]))</f>
        <v>J</v>
      </c>
      <c r="I13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14" t="b">
        <f>COUNTIFS(tblData[JM],tblData[[#This Row],[JM]],tblData[Voornaam],tblData[[#This Row],[Voornaam]],tblData[StijgendJN],"J")=MaxJr-MinJr</f>
        <v>0</v>
      </c>
    </row>
    <row r="1315" spans="2:10" x14ac:dyDescent="0.3">
      <c r="B1315">
        <v>2018</v>
      </c>
      <c r="C1315" t="s">
        <v>595</v>
      </c>
      <c r="D1315" t="s">
        <v>201</v>
      </c>
      <c r="E1315">
        <v>30</v>
      </c>
      <c r="F1315">
        <v>492</v>
      </c>
      <c r="G1315">
        <f>LEN(tblData[[#This Row],[Voornaam]])</f>
        <v>5</v>
      </c>
      <c r="H1315" t="str">
        <f>IF(LEFT(tblData[[#This Row],[Voornaam]])="Ö", "O",LEFT(tblData[[#This Row],[Voornaam]]))</f>
        <v>J</v>
      </c>
      <c r="I13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15" t="b">
        <f>COUNTIFS(tblData[JM],tblData[[#This Row],[JM]],tblData[Voornaam],tblData[[#This Row],[Voornaam]],tblData[StijgendJN],"J")=MaxJr-MinJr</f>
        <v>0</v>
      </c>
    </row>
    <row r="1316" spans="2:10" x14ac:dyDescent="0.3">
      <c r="B1316">
        <v>2018</v>
      </c>
      <c r="C1316" t="s">
        <v>595</v>
      </c>
      <c r="D1316" t="s">
        <v>202</v>
      </c>
      <c r="E1316">
        <v>229</v>
      </c>
      <c r="F1316">
        <v>61</v>
      </c>
      <c r="G1316">
        <f>LEN(tblData[[#This Row],[Voornaam]])</f>
        <v>4</v>
      </c>
      <c r="H1316" t="str">
        <f>IF(LEFT(tblData[[#This Row],[Voornaam]])="Ö", "O",LEFT(tblData[[#This Row],[Voornaam]]))</f>
        <v>J</v>
      </c>
      <c r="I13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16" t="b">
        <f>COUNTIFS(tblData[JM],tblData[[#This Row],[JM]],tblData[Voornaam],tblData[[#This Row],[Voornaam]],tblData[StijgendJN],"J")=MaxJr-MinJr</f>
        <v>1</v>
      </c>
    </row>
    <row r="1317" spans="2:10" x14ac:dyDescent="0.3">
      <c r="B1317">
        <v>2018</v>
      </c>
      <c r="C1317" t="s">
        <v>595</v>
      </c>
      <c r="D1317" t="s">
        <v>203</v>
      </c>
      <c r="E1317">
        <v>95</v>
      </c>
      <c r="F1317">
        <v>186</v>
      </c>
      <c r="G1317">
        <f>LEN(tblData[[#This Row],[Voornaam]])</f>
        <v>3</v>
      </c>
      <c r="H1317" t="str">
        <f>IF(LEFT(tblData[[#This Row],[Voornaam]])="Ö", "O",LEFT(tblData[[#This Row],[Voornaam]]))</f>
        <v>J</v>
      </c>
      <c r="I13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17" t="b">
        <f>COUNTIFS(tblData[JM],tblData[[#This Row],[JM]],tblData[Voornaam],tblData[[#This Row],[Voornaam]],tblData[StijgendJN],"J")=MaxJr-MinJr</f>
        <v>0</v>
      </c>
    </row>
    <row r="1318" spans="2:10" x14ac:dyDescent="0.3">
      <c r="B1318">
        <v>2018</v>
      </c>
      <c r="C1318" t="s">
        <v>595</v>
      </c>
      <c r="D1318" t="s">
        <v>204</v>
      </c>
      <c r="E1318">
        <v>74</v>
      </c>
      <c r="F1318">
        <v>216</v>
      </c>
      <c r="G1318">
        <f>LEN(tblData[[#This Row],[Voornaam]])</f>
        <v>5</v>
      </c>
      <c r="H1318" t="str">
        <f>IF(LEFT(tblData[[#This Row],[Voornaam]])="Ö", "O",LEFT(tblData[[#This Row],[Voornaam]]))</f>
        <v>J</v>
      </c>
      <c r="I13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18" t="b">
        <f>COUNTIFS(tblData[JM],tblData[[#This Row],[JM]],tblData[Voornaam],tblData[[#This Row],[Voornaam]],tblData[StijgendJN],"J")=MaxJr-MinJr</f>
        <v>0</v>
      </c>
    </row>
    <row r="1319" spans="2:10" x14ac:dyDescent="0.3">
      <c r="B1319">
        <v>2018</v>
      </c>
      <c r="C1319" t="s">
        <v>595</v>
      </c>
      <c r="D1319" t="s">
        <v>205</v>
      </c>
      <c r="E1319">
        <v>280</v>
      </c>
      <c r="F1319">
        <v>43</v>
      </c>
      <c r="G1319">
        <f>LEN(tblData[[#This Row],[Voornaam]])</f>
        <v>6</v>
      </c>
      <c r="H1319" t="str">
        <f>IF(LEFT(tblData[[#This Row],[Voornaam]])="Ö", "O",LEFT(tblData[[#This Row],[Voornaam]]))</f>
        <v>J</v>
      </c>
      <c r="I13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19" t="b">
        <f>COUNTIFS(tblData[JM],tblData[[#This Row],[JM]],tblData[Voornaam],tblData[[#This Row],[Voornaam]],tblData[StijgendJN],"J")=MaxJr-MinJr</f>
        <v>0</v>
      </c>
    </row>
    <row r="1320" spans="2:10" x14ac:dyDescent="0.3">
      <c r="B1320">
        <v>2018</v>
      </c>
      <c r="C1320" t="s">
        <v>595</v>
      </c>
      <c r="D1320" t="s">
        <v>206</v>
      </c>
      <c r="E1320">
        <v>45</v>
      </c>
      <c r="F1320">
        <v>348</v>
      </c>
      <c r="G1320">
        <f>LEN(tblData[[#This Row],[Voornaam]])</f>
        <v>7</v>
      </c>
      <c r="H1320" t="str">
        <f>IF(LEFT(tblData[[#This Row],[Voornaam]])="Ö", "O",LEFT(tblData[[#This Row],[Voornaam]]))</f>
        <v>J</v>
      </c>
      <c r="I13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20" t="b">
        <f>COUNTIFS(tblData[JM],tblData[[#This Row],[JM]],tblData[Voornaam],tblData[[#This Row],[Voornaam]],tblData[StijgendJN],"J")=MaxJr-MinJr</f>
        <v>0</v>
      </c>
    </row>
    <row r="1321" spans="2:10" x14ac:dyDescent="0.3">
      <c r="B1321">
        <v>2018</v>
      </c>
      <c r="C1321" t="s">
        <v>595</v>
      </c>
      <c r="D1321" t="s">
        <v>207</v>
      </c>
      <c r="E1321">
        <v>39</v>
      </c>
      <c r="F1321">
        <v>406</v>
      </c>
      <c r="G1321">
        <f>LEN(tblData[[#This Row],[Voornaam]])</f>
        <v>6</v>
      </c>
      <c r="H1321" t="str">
        <f>IF(LEFT(tblData[[#This Row],[Voornaam]])="Ö", "O",LEFT(tblData[[#This Row],[Voornaam]]))</f>
        <v>J</v>
      </c>
      <c r="I13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21" t="b">
        <f>COUNTIFS(tblData[JM],tblData[[#This Row],[JM]],tblData[Voornaam],tblData[[#This Row],[Voornaam]],tblData[StijgendJN],"J")=MaxJr-MinJr</f>
        <v>0</v>
      </c>
    </row>
    <row r="1322" spans="2:10" x14ac:dyDescent="0.3">
      <c r="B1322">
        <v>2018</v>
      </c>
      <c r="C1322" t="s">
        <v>595</v>
      </c>
      <c r="D1322" t="s">
        <v>208</v>
      </c>
      <c r="E1322">
        <v>99</v>
      </c>
      <c r="F1322">
        <v>179</v>
      </c>
      <c r="G1322">
        <f>LEN(tblData[[#This Row],[Voornaam]])</f>
        <v>6</v>
      </c>
      <c r="H1322" t="str">
        <f>IF(LEFT(tblData[[#This Row],[Voornaam]])="Ö", "O",LEFT(tblData[[#This Row],[Voornaam]]))</f>
        <v>J</v>
      </c>
      <c r="I13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22" t="b">
        <f>COUNTIFS(tblData[JM],tblData[[#This Row],[JM]],tblData[Voornaam],tblData[[#This Row],[Voornaam]],tblData[StijgendJN],"J")=MaxJr-MinJr</f>
        <v>0</v>
      </c>
    </row>
    <row r="1323" spans="2:10" x14ac:dyDescent="0.3">
      <c r="B1323">
        <v>2018</v>
      </c>
      <c r="C1323" t="s">
        <v>595</v>
      </c>
      <c r="D1323" t="s">
        <v>209</v>
      </c>
      <c r="E1323">
        <v>44</v>
      </c>
      <c r="F1323">
        <v>352</v>
      </c>
      <c r="G1323">
        <f>LEN(tblData[[#This Row],[Voornaam]])</f>
        <v>7</v>
      </c>
      <c r="H1323" t="str">
        <f>IF(LEFT(tblData[[#This Row],[Voornaam]])="Ö", "O",LEFT(tblData[[#This Row],[Voornaam]]))</f>
        <v>J</v>
      </c>
      <c r="I13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23" t="b">
        <f>COUNTIFS(tblData[JM],tblData[[#This Row],[JM]],tblData[Voornaam],tblData[[#This Row],[Voornaam]],tblData[StijgendJN],"J")=MaxJr-MinJr</f>
        <v>0</v>
      </c>
    </row>
    <row r="1324" spans="2:10" x14ac:dyDescent="0.3">
      <c r="B1324">
        <v>2018</v>
      </c>
      <c r="C1324" t="s">
        <v>595</v>
      </c>
      <c r="D1324" t="s">
        <v>210</v>
      </c>
      <c r="E1324">
        <v>28</v>
      </c>
      <c r="F1324">
        <v>510</v>
      </c>
      <c r="G1324">
        <f>LEN(tblData[[#This Row],[Voornaam]])</f>
        <v>5</v>
      </c>
      <c r="H1324" t="str">
        <f>IF(LEFT(tblData[[#This Row],[Voornaam]])="Ö", "O",LEFT(tblData[[#This Row],[Voornaam]]))</f>
        <v>J</v>
      </c>
      <c r="I13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24" t="b">
        <f>COUNTIFS(tblData[JM],tblData[[#This Row],[JM]],tblData[Voornaam],tblData[[#This Row],[Voornaam]],tblData[StijgendJN],"J")=MaxJr-MinJr</f>
        <v>0</v>
      </c>
    </row>
    <row r="1325" spans="2:10" x14ac:dyDescent="0.3">
      <c r="B1325">
        <v>2018</v>
      </c>
      <c r="C1325" t="s">
        <v>595</v>
      </c>
      <c r="D1325" t="s">
        <v>211</v>
      </c>
      <c r="E1325">
        <v>151</v>
      </c>
      <c r="F1325">
        <v>108</v>
      </c>
      <c r="G1325">
        <f>LEN(tblData[[#This Row],[Voornaam]])</f>
        <v>5</v>
      </c>
      <c r="H1325" t="str">
        <f>IF(LEFT(tblData[[#This Row],[Voornaam]])="Ö", "O",LEFT(tblData[[#This Row],[Voornaam]]))</f>
        <v>J</v>
      </c>
      <c r="I13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25" t="b">
        <f>COUNTIFS(tblData[JM],tblData[[#This Row],[JM]],tblData[Voornaam],tblData[[#This Row],[Voornaam]],tblData[StijgendJN],"J")=MaxJr-MinJr</f>
        <v>0</v>
      </c>
    </row>
    <row r="1326" spans="2:10" x14ac:dyDescent="0.3">
      <c r="B1326">
        <v>2018</v>
      </c>
      <c r="C1326" t="s">
        <v>595</v>
      </c>
      <c r="D1326" t="s">
        <v>213</v>
      </c>
      <c r="E1326">
        <v>136</v>
      </c>
      <c r="F1326">
        <v>123</v>
      </c>
      <c r="G1326">
        <f>LEN(tblData[[#This Row],[Voornaam]])</f>
        <v>5</v>
      </c>
      <c r="H1326" t="str">
        <f>IF(LEFT(tblData[[#This Row],[Voornaam]])="Ö", "O",LEFT(tblData[[#This Row],[Voornaam]]))</f>
        <v>J</v>
      </c>
      <c r="I13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26" t="b">
        <f>COUNTIFS(tblData[JM],tblData[[#This Row],[JM]],tblData[Voornaam],tblData[[#This Row],[Voornaam]],tblData[StijgendJN],"J")=MaxJr-MinJr</f>
        <v>0</v>
      </c>
    </row>
    <row r="1327" spans="2:10" x14ac:dyDescent="0.3">
      <c r="B1327">
        <v>2018</v>
      </c>
      <c r="C1327" t="s">
        <v>595</v>
      </c>
      <c r="D1327" t="s">
        <v>214</v>
      </c>
      <c r="E1327">
        <v>311</v>
      </c>
      <c r="F1327">
        <v>39</v>
      </c>
      <c r="G1327">
        <f>LEN(tblData[[#This Row],[Voornaam]])</f>
        <v>4</v>
      </c>
      <c r="H1327" t="str">
        <f>IF(LEFT(tblData[[#This Row],[Voornaam]])="Ö", "O",LEFT(tblData[[#This Row],[Voornaam]]))</f>
        <v>J</v>
      </c>
      <c r="I13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27" t="b">
        <f>COUNTIFS(tblData[JM],tblData[[#This Row],[JM]],tblData[Voornaam],tblData[[#This Row],[Voornaam]],tblData[StijgendJN],"J")=MaxJr-MinJr</f>
        <v>0</v>
      </c>
    </row>
    <row r="1328" spans="2:10" x14ac:dyDescent="0.3">
      <c r="B1328">
        <v>2018</v>
      </c>
      <c r="C1328" t="s">
        <v>595</v>
      </c>
      <c r="D1328" t="s">
        <v>215</v>
      </c>
      <c r="E1328">
        <v>32</v>
      </c>
      <c r="F1328">
        <v>466</v>
      </c>
      <c r="G1328">
        <f>LEN(tblData[[#This Row],[Voornaam]])</f>
        <v>5</v>
      </c>
      <c r="H1328" t="str">
        <f>IF(LEFT(tblData[[#This Row],[Voornaam]])="Ö", "O",LEFT(tblData[[#This Row],[Voornaam]]))</f>
        <v>J</v>
      </c>
      <c r="I13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28" t="b">
        <f>COUNTIFS(tblData[JM],tblData[[#This Row],[JM]],tblData[Voornaam],tblData[[#This Row],[Voornaam]],tblData[StijgendJN],"J")=MaxJr-MinJr</f>
        <v>0</v>
      </c>
    </row>
    <row r="1329" spans="2:10" x14ac:dyDescent="0.3">
      <c r="B1329">
        <v>2018</v>
      </c>
      <c r="C1329" t="s">
        <v>595</v>
      </c>
      <c r="D1329" t="s">
        <v>216</v>
      </c>
      <c r="E1329">
        <v>30</v>
      </c>
      <c r="F1329">
        <v>492</v>
      </c>
      <c r="G1329">
        <f>LEN(tblData[[#This Row],[Voornaam]])</f>
        <v>8</v>
      </c>
      <c r="H1329" t="str">
        <f>IF(LEFT(tblData[[#This Row],[Voornaam]])="Ö", "O",LEFT(tblData[[#This Row],[Voornaam]]))</f>
        <v>J</v>
      </c>
      <c r="I13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29" t="b">
        <f>COUNTIFS(tblData[JM],tblData[[#This Row],[JM]],tblData[Voornaam],tblData[[#This Row],[Voornaam]],tblData[StijgendJN],"J")=MaxJr-MinJr</f>
        <v>0</v>
      </c>
    </row>
    <row r="1330" spans="2:10" x14ac:dyDescent="0.3">
      <c r="B1330">
        <v>2018</v>
      </c>
      <c r="C1330" t="s">
        <v>595</v>
      </c>
      <c r="D1330" t="s">
        <v>1130</v>
      </c>
      <c r="E1330">
        <v>30</v>
      </c>
      <c r="F1330">
        <v>492</v>
      </c>
      <c r="G1330">
        <f>LEN(tblData[[#This Row],[Voornaam]])</f>
        <v>6</v>
      </c>
      <c r="H1330" t="str">
        <f>IF(LEFT(tblData[[#This Row],[Voornaam]])="Ö", "O",LEFT(tblData[[#This Row],[Voornaam]]))</f>
        <v>J</v>
      </c>
      <c r="I13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30" t="b">
        <f>COUNTIFS(tblData[JM],tblData[[#This Row],[JM]],tblData[Voornaam],tblData[[#This Row],[Voornaam]],tblData[StijgendJN],"J")=MaxJr-MinJr</f>
        <v>0</v>
      </c>
    </row>
    <row r="1331" spans="2:10" x14ac:dyDescent="0.3">
      <c r="B1331">
        <v>2018</v>
      </c>
      <c r="C1331" t="s">
        <v>595</v>
      </c>
      <c r="D1331" t="s">
        <v>217</v>
      </c>
      <c r="E1331">
        <v>102</v>
      </c>
      <c r="F1331">
        <v>174</v>
      </c>
      <c r="G1331">
        <f>LEN(tblData[[#This Row],[Voornaam]])</f>
        <v>6</v>
      </c>
      <c r="H1331" t="str">
        <f>IF(LEFT(tblData[[#This Row],[Voornaam]])="Ö", "O",LEFT(tblData[[#This Row],[Voornaam]]))</f>
        <v>J</v>
      </c>
      <c r="I13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31" t="b">
        <f>COUNTIFS(tblData[JM],tblData[[#This Row],[JM]],tblData[Voornaam],tblData[[#This Row],[Voornaam]],tblData[StijgendJN],"J")=MaxJr-MinJr</f>
        <v>0</v>
      </c>
    </row>
    <row r="1332" spans="2:10" x14ac:dyDescent="0.3">
      <c r="B1332">
        <v>2018</v>
      </c>
      <c r="C1332" t="s">
        <v>595</v>
      </c>
      <c r="D1332" t="s">
        <v>218</v>
      </c>
      <c r="E1332">
        <v>511</v>
      </c>
      <c r="F1332">
        <v>13</v>
      </c>
      <c r="G1332">
        <f>LEN(tblData[[#This Row],[Voornaam]])</f>
        <v>5</v>
      </c>
      <c r="H1332" t="str">
        <f>IF(LEFT(tblData[[#This Row],[Voornaam]])="Ö", "O",LEFT(tblData[[#This Row],[Voornaam]]))</f>
        <v>J</v>
      </c>
      <c r="I13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32" t="b">
        <f>COUNTIFS(tblData[JM],tblData[[#This Row],[JM]],tblData[Voornaam],tblData[[#This Row],[Voornaam]],tblData[StijgendJN],"J")=MaxJr-MinJr</f>
        <v>0</v>
      </c>
    </row>
    <row r="1333" spans="2:10" x14ac:dyDescent="0.3">
      <c r="B1333">
        <v>2018</v>
      </c>
      <c r="C1333" t="s">
        <v>595</v>
      </c>
      <c r="D1333" t="s">
        <v>220</v>
      </c>
      <c r="E1333">
        <v>139</v>
      </c>
      <c r="F1333">
        <v>119</v>
      </c>
      <c r="G1333">
        <f>LEN(tblData[[#This Row],[Voornaam]])</f>
        <v>3</v>
      </c>
      <c r="H1333" t="str">
        <f>IF(LEFT(tblData[[#This Row],[Voornaam]])="Ö", "O",LEFT(tblData[[#This Row],[Voornaam]]))</f>
        <v>J</v>
      </c>
      <c r="I13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33" t="b">
        <f>COUNTIFS(tblData[JM],tblData[[#This Row],[JM]],tblData[Voornaam],tblData[[#This Row],[Voornaam]],tblData[StijgendJN],"J")=MaxJr-MinJr</f>
        <v>0</v>
      </c>
    </row>
    <row r="1334" spans="2:10" x14ac:dyDescent="0.3">
      <c r="B1334">
        <v>2018</v>
      </c>
      <c r="C1334" t="s">
        <v>595</v>
      </c>
      <c r="D1334" t="s">
        <v>221</v>
      </c>
      <c r="E1334">
        <v>29</v>
      </c>
      <c r="F1334">
        <v>503</v>
      </c>
      <c r="G1334">
        <f>LEN(tblData[[#This Row],[Voornaam]])</f>
        <v>4</v>
      </c>
      <c r="H1334" t="str">
        <f>IF(LEFT(tblData[[#This Row],[Voornaam]])="Ö", "O",LEFT(tblData[[#This Row],[Voornaam]]))</f>
        <v>J</v>
      </c>
      <c r="I13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34" t="b">
        <f>COUNTIFS(tblData[JM],tblData[[#This Row],[JM]],tblData[Voornaam],tblData[[#This Row],[Voornaam]],tblData[StijgendJN],"J")=MaxJr-MinJr</f>
        <v>0</v>
      </c>
    </row>
    <row r="1335" spans="2:10" x14ac:dyDescent="0.3">
      <c r="B1335">
        <v>2018</v>
      </c>
      <c r="C1335" t="s">
        <v>595</v>
      </c>
      <c r="D1335" t="s">
        <v>222</v>
      </c>
      <c r="E1335">
        <v>33</v>
      </c>
      <c r="F1335">
        <v>453</v>
      </c>
      <c r="G1335">
        <f>LEN(tblData[[#This Row],[Voornaam]])</f>
        <v>5</v>
      </c>
      <c r="H1335" t="str">
        <f>IF(LEFT(tblData[[#This Row],[Voornaam]])="Ö", "O",LEFT(tblData[[#This Row],[Voornaam]]))</f>
        <v>J</v>
      </c>
      <c r="I13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35" t="b">
        <f>COUNTIFS(tblData[JM],tblData[[#This Row],[JM]],tblData[Voornaam],tblData[[#This Row],[Voornaam]],tblData[StijgendJN],"J")=MaxJr-MinJr</f>
        <v>0</v>
      </c>
    </row>
    <row r="1336" spans="2:10" x14ac:dyDescent="0.3">
      <c r="B1336">
        <v>2018</v>
      </c>
      <c r="C1336" t="s">
        <v>595</v>
      </c>
      <c r="D1336" t="s">
        <v>223</v>
      </c>
      <c r="E1336">
        <v>172</v>
      </c>
      <c r="F1336">
        <v>92</v>
      </c>
      <c r="G1336">
        <f>LEN(tblData[[#This Row],[Voornaam]])</f>
        <v>3</v>
      </c>
      <c r="H1336" t="str">
        <f>IF(LEFT(tblData[[#This Row],[Voornaam]])="Ö", "O",LEFT(tblData[[#This Row],[Voornaam]]))</f>
        <v>J</v>
      </c>
      <c r="I13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36" t="b">
        <f>COUNTIFS(tblData[JM],tblData[[#This Row],[JM]],tblData[Voornaam],tblData[[#This Row],[Voornaam]],tblData[StijgendJN],"J")=MaxJr-MinJr</f>
        <v>0</v>
      </c>
    </row>
    <row r="1337" spans="2:10" x14ac:dyDescent="0.3">
      <c r="B1337">
        <v>2018</v>
      </c>
      <c r="C1337" t="s">
        <v>595</v>
      </c>
      <c r="D1337" t="s">
        <v>224</v>
      </c>
      <c r="E1337">
        <v>102</v>
      </c>
      <c r="F1337">
        <v>174</v>
      </c>
      <c r="G1337">
        <f>LEN(tblData[[#This Row],[Voornaam]])</f>
        <v>4</v>
      </c>
      <c r="H1337" t="str">
        <f>IF(LEFT(tblData[[#This Row],[Voornaam]])="Ö", "O",LEFT(tblData[[#This Row],[Voornaam]]))</f>
        <v>J</v>
      </c>
      <c r="I13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37" t="b">
        <f>COUNTIFS(tblData[JM],tblData[[#This Row],[JM]],tblData[Voornaam],tblData[[#This Row],[Voornaam]],tblData[StijgendJN],"J")=MaxJr-MinJr</f>
        <v>0</v>
      </c>
    </row>
    <row r="1338" spans="2:10" x14ac:dyDescent="0.3">
      <c r="B1338">
        <v>2018</v>
      </c>
      <c r="C1338" t="s">
        <v>595</v>
      </c>
      <c r="D1338" t="s">
        <v>225</v>
      </c>
      <c r="E1338">
        <v>104</v>
      </c>
      <c r="F1338">
        <v>169</v>
      </c>
      <c r="G1338">
        <f>LEN(tblData[[#This Row],[Voornaam]])</f>
        <v>4</v>
      </c>
      <c r="H1338" t="str">
        <f>IF(LEFT(tblData[[#This Row],[Voornaam]])="Ö", "O",LEFT(tblData[[#This Row],[Voornaam]]))</f>
        <v>J</v>
      </c>
      <c r="I13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38" t="b">
        <f>COUNTIFS(tblData[JM],tblData[[#This Row],[JM]],tblData[Voornaam],tblData[[#This Row],[Voornaam]],tblData[StijgendJN],"J")=MaxJr-MinJr</f>
        <v>0</v>
      </c>
    </row>
    <row r="1339" spans="2:10" x14ac:dyDescent="0.3">
      <c r="B1339">
        <v>2018</v>
      </c>
      <c r="C1339" t="s">
        <v>595</v>
      </c>
      <c r="D1339" t="s">
        <v>226</v>
      </c>
      <c r="E1339">
        <v>180</v>
      </c>
      <c r="F1339">
        <v>86</v>
      </c>
      <c r="G1339">
        <f>LEN(tblData[[#This Row],[Voornaam]])</f>
        <v>3</v>
      </c>
      <c r="H1339" t="str">
        <f>IF(LEFT(tblData[[#This Row],[Voornaam]])="Ö", "O",LEFT(tblData[[#This Row],[Voornaam]]))</f>
        <v>J</v>
      </c>
      <c r="I13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39" t="b">
        <f>COUNTIFS(tblData[JM],tblData[[#This Row],[JM]],tblData[Voornaam],tblData[[#This Row],[Voornaam]],tblData[StijgendJN],"J")=MaxJr-MinJr</f>
        <v>0</v>
      </c>
    </row>
    <row r="1340" spans="2:10" x14ac:dyDescent="0.3">
      <c r="B1340">
        <v>2018</v>
      </c>
      <c r="C1340" t="s">
        <v>595</v>
      </c>
      <c r="D1340" t="s">
        <v>227</v>
      </c>
      <c r="E1340">
        <v>40</v>
      </c>
      <c r="F1340">
        <v>391</v>
      </c>
      <c r="G1340">
        <f>LEN(tblData[[#This Row],[Voornaam]])</f>
        <v>3</v>
      </c>
      <c r="H1340" t="str">
        <f>IF(LEFT(tblData[[#This Row],[Voornaam]])="Ö", "O",LEFT(tblData[[#This Row],[Voornaam]]))</f>
        <v>J</v>
      </c>
      <c r="I13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40" t="b">
        <f>COUNTIFS(tblData[JM],tblData[[#This Row],[JM]],tblData[Voornaam],tblData[[#This Row],[Voornaam]],tblData[StijgendJN],"J")=MaxJr-MinJr</f>
        <v>0</v>
      </c>
    </row>
    <row r="1341" spans="2:10" x14ac:dyDescent="0.3">
      <c r="B1341">
        <v>2018</v>
      </c>
      <c r="C1341" t="s">
        <v>595</v>
      </c>
      <c r="D1341" t="s">
        <v>228</v>
      </c>
      <c r="E1341">
        <v>232</v>
      </c>
      <c r="F1341">
        <v>59</v>
      </c>
      <c r="G1341">
        <f>LEN(tblData[[#This Row],[Voornaam]])</f>
        <v>4</v>
      </c>
      <c r="H1341" t="str">
        <f>IF(LEFT(tblData[[#This Row],[Voornaam]])="Ö", "O",LEFT(tblData[[#This Row],[Voornaam]]))</f>
        <v>J</v>
      </c>
      <c r="I13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41" t="b">
        <f>COUNTIFS(tblData[JM],tblData[[#This Row],[JM]],tblData[Voornaam],tblData[[#This Row],[Voornaam]],tblData[StijgendJN],"J")=MaxJr-MinJr</f>
        <v>0</v>
      </c>
    </row>
    <row r="1342" spans="2:10" x14ac:dyDescent="0.3">
      <c r="B1342">
        <v>2018</v>
      </c>
      <c r="C1342" t="s">
        <v>595</v>
      </c>
      <c r="D1342" t="s">
        <v>229</v>
      </c>
      <c r="E1342">
        <v>32</v>
      </c>
      <c r="F1342">
        <v>466</v>
      </c>
      <c r="G1342">
        <f>LEN(tblData[[#This Row],[Voornaam]])</f>
        <v>4</v>
      </c>
      <c r="H1342" t="str">
        <f>IF(LEFT(tblData[[#This Row],[Voornaam]])="Ö", "O",LEFT(tblData[[#This Row],[Voornaam]]))</f>
        <v>J</v>
      </c>
      <c r="I13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42" t="b">
        <f>COUNTIFS(tblData[JM],tblData[[#This Row],[JM]],tblData[Voornaam],tblData[[#This Row],[Voornaam]],tblData[StijgendJN],"J")=MaxJr-MinJr</f>
        <v>0</v>
      </c>
    </row>
    <row r="1343" spans="2:10" x14ac:dyDescent="0.3">
      <c r="B1343">
        <v>2018</v>
      </c>
      <c r="C1343" t="s">
        <v>595</v>
      </c>
      <c r="D1343" t="s">
        <v>230</v>
      </c>
      <c r="E1343">
        <v>115</v>
      </c>
      <c r="F1343">
        <v>150</v>
      </c>
      <c r="G1343">
        <f>LEN(tblData[[#This Row],[Voornaam]])</f>
        <v>4</v>
      </c>
      <c r="H1343" t="str">
        <f>IF(LEFT(tblData[[#This Row],[Voornaam]])="Ö", "O",LEFT(tblData[[#This Row],[Voornaam]]))</f>
        <v>J</v>
      </c>
      <c r="I13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43" t="b">
        <f>COUNTIFS(tblData[JM],tblData[[#This Row],[JM]],tblData[Voornaam],tblData[[#This Row],[Voornaam]],tblData[StijgendJN],"J")=MaxJr-MinJr</f>
        <v>0</v>
      </c>
    </row>
    <row r="1344" spans="2:10" x14ac:dyDescent="0.3">
      <c r="B1344">
        <v>2018</v>
      </c>
      <c r="C1344" t="s">
        <v>595</v>
      </c>
      <c r="D1344" t="s">
        <v>231</v>
      </c>
      <c r="E1344">
        <v>61</v>
      </c>
      <c r="F1344">
        <v>258</v>
      </c>
      <c r="G1344">
        <f>LEN(tblData[[#This Row],[Voornaam]])</f>
        <v>5</v>
      </c>
      <c r="H1344" t="str">
        <f>IF(LEFT(tblData[[#This Row],[Voornaam]])="Ö", "O",LEFT(tblData[[#This Row],[Voornaam]]))</f>
        <v>J</v>
      </c>
      <c r="I13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44" t="b">
        <f>COUNTIFS(tblData[JM],tblData[[#This Row],[JM]],tblData[Voornaam],tblData[[#This Row],[Voornaam]],tblData[StijgendJN],"J")=MaxJr-MinJr</f>
        <v>0</v>
      </c>
    </row>
    <row r="1345" spans="2:10" x14ac:dyDescent="0.3">
      <c r="B1345">
        <v>2018</v>
      </c>
      <c r="C1345" t="s">
        <v>595</v>
      </c>
      <c r="D1345" t="s">
        <v>232</v>
      </c>
      <c r="E1345">
        <v>179</v>
      </c>
      <c r="F1345">
        <v>87</v>
      </c>
      <c r="G1345">
        <f>LEN(tblData[[#This Row],[Voornaam]])</f>
        <v>8</v>
      </c>
      <c r="H1345" t="str">
        <f>IF(LEFT(tblData[[#This Row],[Voornaam]])="Ö", "O",LEFT(tblData[[#This Row],[Voornaam]]))</f>
        <v>J</v>
      </c>
      <c r="I13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45" t="b">
        <f>COUNTIFS(tblData[JM],tblData[[#This Row],[JM]],tblData[Voornaam],tblData[[#This Row],[Voornaam]],tblData[StijgendJN],"J")=MaxJr-MinJr</f>
        <v>0</v>
      </c>
    </row>
    <row r="1346" spans="2:10" x14ac:dyDescent="0.3">
      <c r="B1346">
        <v>2018</v>
      </c>
      <c r="C1346" t="s">
        <v>595</v>
      </c>
      <c r="D1346" t="s">
        <v>234</v>
      </c>
      <c r="E1346">
        <v>34</v>
      </c>
      <c r="F1346">
        <v>443</v>
      </c>
      <c r="G1346">
        <f>LEN(tblData[[#This Row],[Voornaam]])</f>
        <v>4</v>
      </c>
      <c r="H1346" t="str">
        <f>IF(LEFT(tblData[[#This Row],[Voornaam]])="Ö", "O",LEFT(tblData[[#This Row],[Voornaam]]))</f>
        <v>J</v>
      </c>
      <c r="I13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46" t="b">
        <f>COUNTIFS(tblData[JM],tblData[[#This Row],[JM]],tblData[Voornaam],tblData[[#This Row],[Voornaam]],tblData[StijgendJN],"J")=MaxJr-MinJr</f>
        <v>0</v>
      </c>
    </row>
    <row r="1347" spans="2:10" x14ac:dyDescent="0.3">
      <c r="B1347">
        <v>2018</v>
      </c>
      <c r="C1347" t="s">
        <v>595</v>
      </c>
      <c r="D1347" t="s">
        <v>235</v>
      </c>
      <c r="E1347">
        <v>125</v>
      </c>
      <c r="F1347">
        <v>138</v>
      </c>
      <c r="G1347">
        <f>LEN(tblData[[#This Row],[Voornaam]])</f>
        <v>5</v>
      </c>
      <c r="H1347" t="str">
        <f>IF(LEFT(tblData[[#This Row],[Voornaam]])="Ö", "O",LEFT(tblData[[#This Row],[Voornaam]]))</f>
        <v>J</v>
      </c>
      <c r="I13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47" t="b">
        <f>COUNTIFS(tblData[JM],tblData[[#This Row],[JM]],tblData[Voornaam],tblData[[#This Row],[Voornaam]],tblData[StijgendJN],"J")=MaxJr-MinJr</f>
        <v>1</v>
      </c>
    </row>
    <row r="1348" spans="2:10" x14ac:dyDescent="0.3">
      <c r="B1348">
        <v>2018</v>
      </c>
      <c r="C1348" t="s">
        <v>595</v>
      </c>
      <c r="D1348" t="s">
        <v>236</v>
      </c>
      <c r="E1348">
        <v>121</v>
      </c>
      <c r="F1348">
        <v>142</v>
      </c>
      <c r="G1348">
        <f>LEN(tblData[[#This Row],[Voornaam]])</f>
        <v>5</v>
      </c>
      <c r="H1348" t="str">
        <f>IF(LEFT(tblData[[#This Row],[Voornaam]])="Ö", "O",LEFT(tblData[[#This Row],[Voornaam]]))</f>
        <v>J</v>
      </c>
      <c r="I13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48" t="b">
        <f>COUNTIFS(tblData[JM],tblData[[#This Row],[JM]],tblData[Voornaam],tblData[[#This Row],[Voornaam]],tblData[StijgendJN],"J")=MaxJr-MinJr</f>
        <v>1</v>
      </c>
    </row>
    <row r="1349" spans="2:10" x14ac:dyDescent="0.3">
      <c r="B1349">
        <v>2018</v>
      </c>
      <c r="C1349" t="s">
        <v>595</v>
      </c>
      <c r="D1349" t="s">
        <v>237</v>
      </c>
      <c r="E1349">
        <v>129</v>
      </c>
      <c r="F1349">
        <v>133</v>
      </c>
      <c r="G1349">
        <f>LEN(tblData[[#This Row],[Voornaam]])</f>
        <v>8</v>
      </c>
      <c r="H1349" t="str">
        <f>IF(LEFT(tblData[[#This Row],[Voornaam]])="Ö", "O",LEFT(tblData[[#This Row],[Voornaam]]))</f>
        <v>J</v>
      </c>
      <c r="I13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49" t="b">
        <f>COUNTIFS(tblData[JM],tblData[[#This Row],[JM]],tblData[Voornaam],tblData[[#This Row],[Voornaam]],tblData[StijgendJN],"J")=MaxJr-MinJr</f>
        <v>0</v>
      </c>
    </row>
    <row r="1350" spans="2:10" x14ac:dyDescent="0.3">
      <c r="B1350">
        <v>2018</v>
      </c>
      <c r="C1350" t="s">
        <v>595</v>
      </c>
      <c r="D1350" t="s">
        <v>238</v>
      </c>
      <c r="E1350">
        <v>31</v>
      </c>
      <c r="F1350">
        <v>476</v>
      </c>
      <c r="G1350">
        <f>LEN(tblData[[#This Row],[Voornaam]])</f>
        <v>5</v>
      </c>
      <c r="H1350" t="str">
        <f>IF(LEFT(tblData[[#This Row],[Voornaam]])="Ö", "O",LEFT(tblData[[#This Row],[Voornaam]]))</f>
        <v>J</v>
      </c>
      <c r="I13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50" t="b">
        <f>COUNTIFS(tblData[JM],tblData[[#This Row],[JM]],tblData[Voornaam],tblData[[#This Row],[Voornaam]],tblData[StijgendJN],"J")=MaxJr-MinJr</f>
        <v>0</v>
      </c>
    </row>
    <row r="1351" spans="2:10" x14ac:dyDescent="0.3">
      <c r="B1351">
        <v>2018</v>
      </c>
      <c r="C1351" t="s">
        <v>595</v>
      </c>
      <c r="D1351" t="s">
        <v>239</v>
      </c>
      <c r="E1351">
        <v>83</v>
      </c>
      <c r="F1351">
        <v>201</v>
      </c>
      <c r="G1351">
        <f>LEN(tblData[[#This Row],[Voornaam]])</f>
        <v>3</v>
      </c>
      <c r="H1351" t="str">
        <f>IF(LEFT(tblData[[#This Row],[Voornaam]])="Ö", "O",LEFT(tblData[[#This Row],[Voornaam]]))</f>
        <v>J</v>
      </c>
      <c r="I13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51" t="b">
        <f>COUNTIFS(tblData[JM],tblData[[#This Row],[JM]],tblData[Voornaam],tblData[[#This Row],[Voornaam]],tblData[StijgendJN],"J")=MaxJr-MinJr</f>
        <v>0</v>
      </c>
    </row>
    <row r="1352" spans="2:10" x14ac:dyDescent="0.3">
      <c r="B1352">
        <v>2018</v>
      </c>
      <c r="C1352" t="s">
        <v>595</v>
      </c>
      <c r="D1352" t="s">
        <v>240</v>
      </c>
      <c r="E1352">
        <v>58</v>
      </c>
      <c r="F1352">
        <v>270</v>
      </c>
      <c r="G1352">
        <f>LEN(tblData[[#This Row],[Voornaam]])</f>
        <v>6</v>
      </c>
      <c r="H1352" t="str">
        <f>IF(LEFT(tblData[[#This Row],[Voornaam]])="Ö", "O",LEFT(tblData[[#This Row],[Voornaam]]))</f>
        <v>J</v>
      </c>
      <c r="I13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52" t="b">
        <f>COUNTIFS(tblData[JM],tblData[[#This Row],[JM]],tblData[Voornaam],tblData[[#This Row],[Voornaam]],tblData[StijgendJN],"J")=MaxJr-MinJr</f>
        <v>0</v>
      </c>
    </row>
    <row r="1353" spans="2:10" x14ac:dyDescent="0.3">
      <c r="B1353">
        <v>2018</v>
      </c>
      <c r="C1353" t="s">
        <v>595</v>
      </c>
      <c r="D1353" t="s">
        <v>241</v>
      </c>
      <c r="E1353">
        <v>34</v>
      </c>
      <c r="F1353">
        <v>443</v>
      </c>
      <c r="G1353">
        <f>LEN(tblData[[#This Row],[Voornaam]])</f>
        <v>5</v>
      </c>
      <c r="H1353" t="str">
        <f>IF(LEFT(tblData[[#This Row],[Voornaam]])="Ö", "O",LEFT(tblData[[#This Row],[Voornaam]]))</f>
        <v>J</v>
      </c>
      <c r="I13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53" t="b">
        <f>COUNTIFS(tblData[JM],tblData[[#This Row],[JM]],tblData[Voornaam],tblData[[#This Row],[Voornaam]],tblData[StijgendJN],"J")=MaxJr-MinJr</f>
        <v>0</v>
      </c>
    </row>
    <row r="1354" spans="2:10" x14ac:dyDescent="0.3">
      <c r="B1354">
        <v>2018</v>
      </c>
      <c r="C1354" t="s">
        <v>595</v>
      </c>
      <c r="D1354" t="s">
        <v>242</v>
      </c>
      <c r="E1354">
        <v>160</v>
      </c>
      <c r="F1354">
        <v>101</v>
      </c>
      <c r="G1354">
        <f>LEN(tblData[[#This Row],[Voornaam]])</f>
        <v>5</v>
      </c>
      <c r="H1354" t="str">
        <f>IF(LEFT(tblData[[#This Row],[Voornaam]])="Ö", "O",LEFT(tblData[[#This Row],[Voornaam]]))</f>
        <v>J</v>
      </c>
      <c r="I13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54" t="b">
        <f>COUNTIFS(tblData[JM],tblData[[#This Row],[JM]],tblData[Voornaam],tblData[[#This Row],[Voornaam]],tblData[StijgendJN],"J")=MaxJr-MinJr</f>
        <v>0</v>
      </c>
    </row>
    <row r="1355" spans="2:10" x14ac:dyDescent="0.3">
      <c r="B1355">
        <v>2018</v>
      </c>
      <c r="C1355" t="s">
        <v>595</v>
      </c>
      <c r="D1355" t="s">
        <v>243</v>
      </c>
      <c r="E1355">
        <v>50</v>
      </c>
      <c r="F1355">
        <v>316</v>
      </c>
      <c r="G1355">
        <f>LEN(tblData[[#This Row],[Voornaam]])</f>
        <v>4</v>
      </c>
      <c r="H1355" t="str">
        <f>IF(LEFT(tblData[[#This Row],[Voornaam]])="Ö", "O",LEFT(tblData[[#This Row],[Voornaam]]))</f>
        <v>J</v>
      </c>
      <c r="I13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55" t="b">
        <f>COUNTIFS(tblData[JM],tblData[[#This Row],[JM]],tblData[Voornaam],tblData[[#This Row],[Voornaam]],tblData[StijgendJN],"J")=MaxJr-MinJr</f>
        <v>0</v>
      </c>
    </row>
    <row r="1356" spans="2:10" x14ac:dyDescent="0.3">
      <c r="B1356">
        <v>2018</v>
      </c>
      <c r="C1356" t="s">
        <v>595</v>
      </c>
      <c r="D1356" t="s">
        <v>245</v>
      </c>
      <c r="E1356">
        <v>115</v>
      </c>
      <c r="F1356">
        <v>150</v>
      </c>
      <c r="G1356">
        <f>LEN(tblData[[#This Row],[Voornaam]])</f>
        <v>4</v>
      </c>
      <c r="H1356" t="str">
        <f>IF(LEFT(tblData[[#This Row],[Voornaam]])="Ö", "O",LEFT(tblData[[#This Row],[Voornaam]]))</f>
        <v>J</v>
      </c>
      <c r="I13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56" t="b">
        <f>COUNTIFS(tblData[JM],tblData[[#This Row],[JM]],tblData[Voornaam],tblData[[#This Row],[Voornaam]],tblData[StijgendJN],"J")=MaxJr-MinJr</f>
        <v>0</v>
      </c>
    </row>
    <row r="1357" spans="2:10" x14ac:dyDescent="0.3">
      <c r="B1357">
        <v>2018</v>
      </c>
      <c r="C1357" t="s">
        <v>595</v>
      </c>
      <c r="D1357" t="s">
        <v>247</v>
      </c>
      <c r="E1357">
        <v>28</v>
      </c>
      <c r="F1357">
        <v>510</v>
      </c>
      <c r="G1357">
        <f>LEN(tblData[[#This Row],[Voornaam]])</f>
        <v>4</v>
      </c>
      <c r="H1357" t="str">
        <f>IF(LEFT(tblData[[#This Row],[Voornaam]])="Ö", "O",LEFT(tblData[[#This Row],[Voornaam]]))</f>
        <v>J</v>
      </c>
      <c r="I13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57" t="b">
        <f>COUNTIFS(tblData[JM],tblData[[#This Row],[JM]],tblData[Voornaam],tblData[[#This Row],[Voornaam]],tblData[StijgendJN],"J")=MaxJr-MinJr</f>
        <v>0</v>
      </c>
    </row>
    <row r="1358" spans="2:10" x14ac:dyDescent="0.3">
      <c r="B1358">
        <v>2018</v>
      </c>
      <c r="C1358" t="s">
        <v>595</v>
      </c>
      <c r="D1358" t="s">
        <v>248</v>
      </c>
      <c r="E1358">
        <v>173</v>
      </c>
      <c r="F1358">
        <v>91</v>
      </c>
      <c r="G1358">
        <f>LEN(tblData[[#This Row],[Voornaam]])</f>
        <v>6</v>
      </c>
      <c r="H1358" t="str">
        <f>IF(LEFT(tblData[[#This Row],[Voornaam]])="Ö", "O",LEFT(tblData[[#This Row],[Voornaam]]))</f>
        <v>J</v>
      </c>
      <c r="I13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58" t="b">
        <f>COUNTIFS(tblData[JM],tblData[[#This Row],[JM]],tblData[Voornaam],tblData[[#This Row],[Voornaam]],tblData[StijgendJN],"J")=MaxJr-MinJr</f>
        <v>0</v>
      </c>
    </row>
    <row r="1359" spans="2:10" x14ac:dyDescent="0.3">
      <c r="B1359">
        <v>2018</v>
      </c>
      <c r="C1359" t="s">
        <v>595</v>
      </c>
      <c r="D1359" t="s">
        <v>249</v>
      </c>
      <c r="E1359">
        <v>113</v>
      </c>
      <c r="F1359">
        <v>154</v>
      </c>
      <c r="G1359">
        <f>LEN(tblData[[#This Row],[Voornaam]])</f>
        <v>4</v>
      </c>
      <c r="H1359" t="str">
        <f>IF(LEFT(tblData[[#This Row],[Voornaam]])="Ö", "O",LEFT(tblData[[#This Row],[Voornaam]]))</f>
        <v>J</v>
      </c>
      <c r="I13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59" t="b">
        <f>COUNTIFS(tblData[JM],tblData[[#This Row],[JM]],tblData[Voornaam],tblData[[#This Row],[Voornaam]],tblData[StijgendJN],"J")=MaxJr-MinJr</f>
        <v>0</v>
      </c>
    </row>
    <row r="1360" spans="2:10" x14ac:dyDescent="0.3">
      <c r="B1360">
        <v>2018</v>
      </c>
      <c r="C1360" t="s">
        <v>595</v>
      </c>
      <c r="D1360" t="s">
        <v>250</v>
      </c>
      <c r="E1360">
        <v>51</v>
      </c>
      <c r="F1360">
        <v>309</v>
      </c>
      <c r="G1360">
        <f>LEN(tblData[[#This Row],[Voornaam]])</f>
        <v>4</v>
      </c>
      <c r="H1360" t="str">
        <f>IF(LEFT(tblData[[#This Row],[Voornaam]])="Ö", "O",LEFT(tblData[[#This Row],[Voornaam]]))</f>
        <v>J</v>
      </c>
      <c r="I13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60" t="b">
        <f>COUNTIFS(tblData[JM],tblData[[#This Row],[JM]],tblData[Voornaam],tblData[[#This Row],[Voornaam]],tblData[StijgendJN],"J")=MaxJr-MinJr</f>
        <v>1</v>
      </c>
    </row>
    <row r="1361" spans="2:10" x14ac:dyDescent="0.3">
      <c r="B1361">
        <v>2018</v>
      </c>
      <c r="C1361" t="s">
        <v>595</v>
      </c>
      <c r="D1361" t="s">
        <v>251</v>
      </c>
      <c r="E1361">
        <v>58</v>
      </c>
      <c r="F1361">
        <v>270</v>
      </c>
      <c r="G1361">
        <f>LEN(tblData[[#This Row],[Voornaam]])</f>
        <v>5</v>
      </c>
      <c r="H1361" t="str">
        <f>IF(LEFT(tblData[[#This Row],[Voornaam]])="Ö", "O",LEFT(tblData[[#This Row],[Voornaam]]))</f>
        <v>J</v>
      </c>
      <c r="I13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61" t="b">
        <f>COUNTIFS(tblData[JM],tblData[[#This Row],[JM]],tblData[Voornaam],tblData[[#This Row],[Voornaam]],tblData[StijgendJN],"J")=MaxJr-MinJr</f>
        <v>0</v>
      </c>
    </row>
    <row r="1362" spans="2:10" x14ac:dyDescent="0.3">
      <c r="B1362">
        <v>2018</v>
      </c>
      <c r="C1362" t="s">
        <v>595</v>
      </c>
      <c r="D1362" t="s">
        <v>252</v>
      </c>
      <c r="E1362">
        <v>91</v>
      </c>
      <c r="F1362">
        <v>190</v>
      </c>
      <c r="G1362">
        <f>LEN(tblData[[#This Row],[Voornaam]])</f>
        <v>5</v>
      </c>
      <c r="H1362" t="str">
        <f>IF(LEFT(tblData[[#This Row],[Voornaam]])="Ö", "O",LEFT(tblData[[#This Row],[Voornaam]]))</f>
        <v>J</v>
      </c>
      <c r="I13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62" t="b">
        <f>COUNTIFS(tblData[JM],tblData[[#This Row],[JM]],tblData[Voornaam],tblData[[#This Row],[Voornaam]],tblData[StijgendJN],"J")=MaxJr-MinJr</f>
        <v>0</v>
      </c>
    </row>
    <row r="1363" spans="2:10" x14ac:dyDescent="0.3">
      <c r="B1363">
        <v>2018</v>
      </c>
      <c r="C1363" t="s">
        <v>595</v>
      </c>
      <c r="D1363" t="s">
        <v>253</v>
      </c>
      <c r="E1363">
        <v>405</v>
      </c>
      <c r="F1363">
        <v>21</v>
      </c>
      <c r="G1363">
        <f>LEN(tblData[[#This Row],[Voornaam]])</f>
        <v>6</v>
      </c>
      <c r="H1363" t="str">
        <f>IF(LEFT(tblData[[#This Row],[Voornaam]])="Ö", "O",LEFT(tblData[[#This Row],[Voornaam]]))</f>
        <v>J</v>
      </c>
      <c r="I13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63" t="b">
        <f>COUNTIFS(tblData[JM],tblData[[#This Row],[JM]],tblData[Voornaam],tblData[[#This Row],[Voornaam]],tblData[StijgendJN],"J")=MaxJr-MinJr</f>
        <v>0</v>
      </c>
    </row>
    <row r="1364" spans="2:10" x14ac:dyDescent="0.3">
      <c r="B1364">
        <v>2018</v>
      </c>
      <c r="C1364" t="s">
        <v>595</v>
      </c>
      <c r="D1364" t="s">
        <v>254</v>
      </c>
      <c r="E1364">
        <v>128</v>
      </c>
      <c r="F1364">
        <v>136</v>
      </c>
      <c r="G1364">
        <f>LEN(tblData[[#This Row],[Voornaam]])</f>
        <v>6</v>
      </c>
      <c r="H1364" t="str">
        <f>IF(LEFT(tblData[[#This Row],[Voornaam]])="Ö", "O",LEFT(tblData[[#This Row],[Voornaam]]))</f>
        <v>J</v>
      </c>
      <c r="I13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64" t="b">
        <f>COUNTIFS(tblData[JM],tblData[[#This Row],[JM]],tblData[Voornaam],tblData[[#This Row],[Voornaam]],tblData[StijgendJN],"J")=MaxJr-MinJr</f>
        <v>0</v>
      </c>
    </row>
    <row r="1365" spans="2:10" x14ac:dyDescent="0.3">
      <c r="B1365">
        <v>2018</v>
      </c>
      <c r="C1365" t="s">
        <v>595</v>
      </c>
      <c r="D1365" t="s">
        <v>255</v>
      </c>
      <c r="E1365">
        <v>40</v>
      </c>
      <c r="F1365">
        <v>391</v>
      </c>
      <c r="G1365">
        <f>LEN(tblData[[#This Row],[Voornaam]])</f>
        <v>6</v>
      </c>
      <c r="H1365" t="str">
        <f>IF(LEFT(tblData[[#This Row],[Voornaam]])="Ö", "O",LEFT(tblData[[#This Row],[Voornaam]]))</f>
        <v>J</v>
      </c>
      <c r="I13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65" t="b">
        <f>COUNTIFS(tblData[JM],tblData[[#This Row],[JM]],tblData[Voornaam],tblData[[#This Row],[Voornaam]],tblData[StijgendJN],"J")=MaxJr-MinJr</f>
        <v>0</v>
      </c>
    </row>
    <row r="1366" spans="2:10" x14ac:dyDescent="0.3">
      <c r="B1366">
        <v>2018</v>
      </c>
      <c r="C1366" t="s">
        <v>595</v>
      </c>
      <c r="D1366" t="s">
        <v>256</v>
      </c>
      <c r="E1366">
        <v>48</v>
      </c>
      <c r="F1366">
        <v>332</v>
      </c>
      <c r="G1366">
        <f>LEN(tblData[[#This Row],[Voornaam]])</f>
        <v>3</v>
      </c>
      <c r="H1366" t="str">
        <f>IF(LEFT(tblData[[#This Row],[Voornaam]])="Ö", "O",LEFT(tblData[[#This Row],[Voornaam]]))</f>
        <v>J</v>
      </c>
      <c r="I13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66" t="b">
        <f>COUNTIFS(tblData[JM],tblData[[#This Row],[JM]],tblData[Voornaam],tblData[[#This Row],[Voornaam]],tblData[StijgendJN],"J")=MaxJr-MinJr</f>
        <v>0</v>
      </c>
    </row>
    <row r="1367" spans="2:10" x14ac:dyDescent="0.3">
      <c r="B1367">
        <v>2018</v>
      </c>
      <c r="C1367" t="s">
        <v>595</v>
      </c>
      <c r="D1367" t="s">
        <v>257</v>
      </c>
      <c r="E1367">
        <v>236</v>
      </c>
      <c r="F1367">
        <v>56</v>
      </c>
      <c r="G1367">
        <f>LEN(tblData[[#This Row],[Voornaam]])</f>
        <v>5</v>
      </c>
      <c r="H1367" t="str">
        <f>IF(LEFT(tblData[[#This Row],[Voornaam]])="Ö", "O",LEFT(tblData[[#This Row],[Voornaam]]))</f>
        <v>J</v>
      </c>
      <c r="I13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67" t="b">
        <f>COUNTIFS(tblData[JM],tblData[[#This Row],[JM]],tblData[Voornaam],tblData[[#This Row],[Voornaam]],tblData[StijgendJN],"J")=MaxJr-MinJr</f>
        <v>0</v>
      </c>
    </row>
    <row r="1368" spans="2:10" x14ac:dyDescent="0.3">
      <c r="B1368">
        <v>2018</v>
      </c>
      <c r="C1368" t="s">
        <v>595</v>
      </c>
      <c r="D1368" t="s">
        <v>258</v>
      </c>
      <c r="E1368">
        <v>101</v>
      </c>
      <c r="F1368">
        <v>177</v>
      </c>
      <c r="G1368">
        <f>LEN(tblData[[#This Row],[Voornaam]])</f>
        <v>6</v>
      </c>
      <c r="H1368" t="str">
        <f>IF(LEFT(tblData[[#This Row],[Voornaam]])="Ö", "O",LEFT(tblData[[#This Row],[Voornaam]]))</f>
        <v>J</v>
      </c>
      <c r="I13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68" t="b">
        <f>COUNTIFS(tblData[JM],tblData[[#This Row],[JM]],tblData[Voornaam],tblData[[#This Row],[Voornaam]],tblData[StijgendJN],"J")=MaxJr-MinJr</f>
        <v>0</v>
      </c>
    </row>
    <row r="1369" spans="2:10" x14ac:dyDescent="0.3">
      <c r="B1369">
        <v>2018</v>
      </c>
      <c r="C1369" t="s">
        <v>595</v>
      </c>
      <c r="D1369" t="s">
        <v>840</v>
      </c>
      <c r="E1369">
        <v>26</v>
      </c>
      <c r="F1369">
        <v>542</v>
      </c>
      <c r="G1369">
        <f>LEN(tblData[[#This Row],[Voornaam]])</f>
        <v>4</v>
      </c>
      <c r="H1369" t="str">
        <f>IF(LEFT(tblData[[#This Row],[Voornaam]])="Ö", "O",LEFT(tblData[[#This Row],[Voornaam]]))</f>
        <v>J</v>
      </c>
      <c r="I13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69" t="b">
        <f>COUNTIFS(tblData[JM],tblData[[#This Row],[JM]],tblData[Voornaam],tblData[[#This Row],[Voornaam]],tblData[StijgendJN],"J")=MaxJr-MinJr</f>
        <v>0</v>
      </c>
    </row>
    <row r="1370" spans="2:10" x14ac:dyDescent="0.3">
      <c r="B1370">
        <v>2018</v>
      </c>
      <c r="C1370" t="s">
        <v>595</v>
      </c>
      <c r="D1370" t="s">
        <v>259</v>
      </c>
      <c r="E1370">
        <v>41</v>
      </c>
      <c r="F1370">
        <v>382</v>
      </c>
      <c r="G1370">
        <f>LEN(tblData[[#This Row],[Voornaam]])</f>
        <v>4</v>
      </c>
      <c r="H1370" t="str">
        <f>IF(LEFT(tblData[[#This Row],[Voornaam]])="Ö", "O",LEFT(tblData[[#This Row],[Voornaam]]))</f>
        <v>K</v>
      </c>
      <c r="I13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70" t="b">
        <f>COUNTIFS(tblData[JM],tblData[[#This Row],[JM]],tblData[Voornaam],tblData[[#This Row],[Voornaam]],tblData[StijgendJN],"J")=MaxJr-MinJr</f>
        <v>0</v>
      </c>
    </row>
    <row r="1371" spans="2:10" x14ac:dyDescent="0.3">
      <c r="B1371">
        <v>2018</v>
      </c>
      <c r="C1371" t="s">
        <v>595</v>
      </c>
      <c r="D1371" t="s">
        <v>260</v>
      </c>
      <c r="E1371">
        <v>65</v>
      </c>
      <c r="F1371">
        <v>244</v>
      </c>
      <c r="G1371">
        <f>LEN(tblData[[#This Row],[Voornaam]])</f>
        <v>6</v>
      </c>
      <c r="H1371" t="str">
        <f>IF(LEFT(tblData[[#This Row],[Voornaam]])="Ö", "O",LEFT(tblData[[#This Row],[Voornaam]]))</f>
        <v>K</v>
      </c>
      <c r="I13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71" t="b">
        <f>COUNTIFS(tblData[JM],tblData[[#This Row],[JM]],tblData[Voornaam],tblData[[#This Row],[Voornaam]],tblData[StijgendJN],"J")=MaxJr-MinJr</f>
        <v>0</v>
      </c>
    </row>
    <row r="1372" spans="2:10" x14ac:dyDescent="0.3">
      <c r="B1372">
        <v>2018</v>
      </c>
      <c r="C1372" t="s">
        <v>595</v>
      </c>
      <c r="D1372" t="s">
        <v>261</v>
      </c>
      <c r="E1372">
        <v>233</v>
      </c>
      <c r="F1372">
        <v>58</v>
      </c>
      <c r="G1372">
        <f>LEN(tblData[[#This Row],[Voornaam]])</f>
        <v>3</v>
      </c>
      <c r="H1372" t="str">
        <f>IF(LEFT(tblData[[#This Row],[Voornaam]])="Ö", "O",LEFT(tblData[[#This Row],[Voornaam]]))</f>
        <v>K</v>
      </c>
      <c r="I13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72" t="b">
        <f>COUNTIFS(tblData[JM],tblData[[#This Row],[JM]],tblData[Voornaam],tblData[[#This Row],[Voornaam]],tblData[StijgendJN],"J")=MaxJr-MinJr</f>
        <v>0</v>
      </c>
    </row>
    <row r="1373" spans="2:10" x14ac:dyDescent="0.3">
      <c r="B1373">
        <v>2018</v>
      </c>
      <c r="C1373" t="s">
        <v>595</v>
      </c>
      <c r="D1373" t="s">
        <v>262</v>
      </c>
      <c r="E1373">
        <v>177</v>
      </c>
      <c r="F1373">
        <v>88</v>
      </c>
      <c r="G1373">
        <f>LEN(tblData[[#This Row],[Voornaam]])</f>
        <v>3</v>
      </c>
      <c r="H1373" t="str">
        <f>IF(LEFT(tblData[[#This Row],[Voornaam]])="Ö", "O",LEFT(tblData[[#This Row],[Voornaam]]))</f>
        <v>K</v>
      </c>
      <c r="I13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73" t="b">
        <f>COUNTIFS(tblData[JM],tblData[[#This Row],[JM]],tblData[Voornaam],tblData[[#This Row],[Voornaam]],tblData[StijgendJN],"J")=MaxJr-MinJr</f>
        <v>0</v>
      </c>
    </row>
    <row r="1374" spans="2:10" x14ac:dyDescent="0.3">
      <c r="B1374">
        <v>2018</v>
      </c>
      <c r="C1374" t="s">
        <v>595</v>
      </c>
      <c r="D1374" t="s">
        <v>263</v>
      </c>
      <c r="E1374">
        <v>25</v>
      </c>
      <c r="F1374">
        <v>554</v>
      </c>
      <c r="G1374">
        <f>LEN(tblData[[#This Row],[Voornaam]])</f>
        <v>5</v>
      </c>
      <c r="H1374" t="str">
        <f>IF(LEFT(tblData[[#This Row],[Voornaam]])="Ö", "O",LEFT(tblData[[#This Row],[Voornaam]]))</f>
        <v>K</v>
      </c>
      <c r="I13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74" t="b">
        <f>COUNTIFS(tblData[JM],tblData[[#This Row],[JM]],tblData[Voornaam],tblData[[#This Row],[Voornaam]],tblData[StijgendJN],"J")=MaxJr-MinJr</f>
        <v>0</v>
      </c>
    </row>
    <row r="1375" spans="2:10" x14ac:dyDescent="0.3">
      <c r="B1375">
        <v>2018</v>
      </c>
      <c r="C1375" t="s">
        <v>595</v>
      </c>
      <c r="D1375" t="s">
        <v>264</v>
      </c>
      <c r="E1375">
        <v>55</v>
      </c>
      <c r="F1375">
        <v>284</v>
      </c>
      <c r="G1375">
        <f>LEN(tblData[[#This Row],[Voornaam]])</f>
        <v>6</v>
      </c>
      <c r="H1375" t="str">
        <f>IF(LEFT(tblData[[#This Row],[Voornaam]])="Ö", "O",LEFT(tblData[[#This Row],[Voornaam]]))</f>
        <v>K</v>
      </c>
      <c r="I13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75" t="b">
        <f>COUNTIFS(tblData[JM],tblData[[#This Row],[JM]],tblData[Voornaam],tblData[[#This Row],[Voornaam]],tblData[StijgendJN],"J")=MaxJr-MinJr</f>
        <v>0</v>
      </c>
    </row>
    <row r="1376" spans="2:10" x14ac:dyDescent="0.3">
      <c r="B1376">
        <v>2018</v>
      </c>
      <c r="C1376" t="s">
        <v>595</v>
      </c>
      <c r="D1376" t="s">
        <v>265</v>
      </c>
      <c r="E1376">
        <v>141</v>
      </c>
      <c r="F1376">
        <v>117</v>
      </c>
      <c r="G1376">
        <f>LEN(tblData[[#This Row],[Voornaam]])</f>
        <v>3</v>
      </c>
      <c r="H1376" t="str">
        <f>IF(LEFT(tblData[[#This Row],[Voornaam]])="Ö", "O",LEFT(tblData[[#This Row],[Voornaam]]))</f>
        <v>K</v>
      </c>
      <c r="I13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76" t="b">
        <f>COUNTIFS(tblData[JM],tblData[[#This Row],[JM]],tblData[Voornaam],tblData[[#This Row],[Voornaam]],tblData[StijgendJN],"J")=MaxJr-MinJr</f>
        <v>0</v>
      </c>
    </row>
    <row r="1377" spans="2:10" x14ac:dyDescent="0.3">
      <c r="B1377">
        <v>2018</v>
      </c>
      <c r="C1377" t="s">
        <v>595</v>
      </c>
      <c r="D1377" t="s">
        <v>266</v>
      </c>
      <c r="E1377">
        <v>27</v>
      </c>
      <c r="F1377">
        <v>531</v>
      </c>
      <c r="G1377">
        <f>LEN(tblData[[#This Row],[Voornaam]])</f>
        <v>6</v>
      </c>
      <c r="H1377" t="str">
        <f>IF(LEFT(tblData[[#This Row],[Voornaam]])="Ö", "O",LEFT(tblData[[#This Row],[Voornaam]]))</f>
        <v>K</v>
      </c>
      <c r="I13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77" t="b">
        <f>COUNTIFS(tblData[JM],tblData[[#This Row],[JM]],tblData[Voornaam],tblData[[#This Row],[Voornaam]],tblData[StijgendJN],"J")=MaxJr-MinJr</f>
        <v>0</v>
      </c>
    </row>
    <row r="1378" spans="2:10" x14ac:dyDescent="0.3">
      <c r="B1378">
        <v>2018</v>
      </c>
      <c r="C1378" t="s">
        <v>595</v>
      </c>
      <c r="D1378" t="s">
        <v>267</v>
      </c>
      <c r="E1378">
        <v>55</v>
      </c>
      <c r="F1378">
        <v>284</v>
      </c>
      <c r="G1378">
        <f>LEN(tblData[[#This Row],[Voornaam]])</f>
        <v>5</v>
      </c>
      <c r="H1378" t="str">
        <f>IF(LEFT(tblData[[#This Row],[Voornaam]])="Ö", "O",LEFT(tblData[[#This Row],[Voornaam]]))</f>
        <v>K</v>
      </c>
      <c r="I13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78" t="b">
        <f>COUNTIFS(tblData[JM],tblData[[#This Row],[JM]],tblData[Voornaam],tblData[[#This Row],[Voornaam]],tblData[StijgendJN],"J")=MaxJr-MinJr</f>
        <v>0</v>
      </c>
    </row>
    <row r="1379" spans="2:10" x14ac:dyDescent="0.3">
      <c r="B1379">
        <v>2018</v>
      </c>
      <c r="C1379" t="s">
        <v>595</v>
      </c>
      <c r="D1379" t="s">
        <v>268</v>
      </c>
      <c r="E1379">
        <v>77</v>
      </c>
      <c r="F1379">
        <v>208</v>
      </c>
      <c r="G1379">
        <f>LEN(tblData[[#This Row],[Voornaam]])</f>
        <v>4</v>
      </c>
      <c r="H1379" t="str">
        <f>IF(LEFT(tblData[[#This Row],[Voornaam]])="Ö", "O",LEFT(tblData[[#This Row],[Voornaam]]))</f>
        <v>K</v>
      </c>
      <c r="I13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79" t="b">
        <f>COUNTIFS(tblData[JM],tblData[[#This Row],[JM]],tblData[Voornaam],tblData[[#This Row],[Voornaam]],tblData[StijgendJN],"J")=MaxJr-MinJr</f>
        <v>0</v>
      </c>
    </row>
    <row r="1380" spans="2:10" x14ac:dyDescent="0.3">
      <c r="B1380">
        <v>2018</v>
      </c>
      <c r="C1380" t="s">
        <v>595</v>
      </c>
      <c r="D1380" t="s">
        <v>270</v>
      </c>
      <c r="E1380">
        <v>38</v>
      </c>
      <c r="F1380">
        <v>418</v>
      </c>
      <c r="G1380">
        <f>LEN(tblData[[#This Row],[Voornaam]])</f>
        <v>5</v>
      </c>
      <c r="H1380" t="str">
        <f>IF(LEFT(tblData[[#This Row],[Voornaam]])="Ö", "O",LEFT(tblData[[#This Row],[Voornaam]]))</f>
        <v>K</v>
      </c>
      <c r="I13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80" t="b">
        <f>COUNTIFS(tblData[JM],tblData[[#This Row],[JM]],tblData[Voornaam],tblData[[#This Row],[Voornaam]],tblData[StijgendJN],"J")=MaxJr-MinJr</f>
        <v>0</v>
      </c>
    </row>
    <row r="1381" spans="2:10" x14ac:dyDescent="0.3">
      <c r="B1381">
        <v>2018</v>
      </c>
      <c r="C1381" t="s">
        <v>595</v>
      </c>
      <c r="D1381" t="s">
        <v>271</v>
      </c>
      <c r="E1381">
        <v>29</v>
      </c>
      <c r="F1381">
        <v>503</v>
      </c>
      <c r="G1381">
        <f>LEN(tblData[[#This Row],[Voornaam]])</f>
        <v>5</v>
      </c>
      <c r="H1381" t="str">
        <f>IF(LEFT(tblData[[#This Row],[Voornaam]])="Ö", "O",LEFT(tblData[[#This Row],[Voornaam]]))</f>
        <v>K</v>
      </c>
      <c r="I13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81" t="b">
        <f>COUNTIFS(tblData[JM],tblData[[#This Row],[JM]],tblData[Voornaam],tblData[[#This Row],[Voornaam]],tblData[StijgendJN],"J")=MaxJr-MinJr</f>
        <v>0</v>
      </c>
    </row>
    <row r="1382" spans="2:10" x14ac:dyDescent="0.3">
      <c r="B1382">
        <v>2018</v>
      </c>
      <c r="C1382" t="s">
        <v>595</v>
      </c>
      <c r="D1382" t="s">
        <v>272</v>
      </c>
      <c r="E1382">
        <v>34</v>
      </c>
      <c r="F1382">
        <v>443</v>
      </c>
      <c r="G1382">
        <f>LEN(tblData[[#This Row],[Voornaam]])</f>
        <v>5</v>
      </c>
      <c r="H1382" t="str">
        <f>IF(LEFT(tblData[[#This Row],[Voornaam]])="Ö", "O",LEFT(tblData[[#This Row],[Voornaam]]))</f>
        <v>K</v>
      </c>
      <c r="I13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82" t="b">
        <f>COUNTIFS(tblData[JM],tblData[[#This Row],[JM]],tblData[Voornaam],tblData[[#This Row],[Voornaam]],tblData[StijgendJN],"J")=MaxJr-MinJr</f>
        <v>0</v>
      </c>
    </row>
    <row r="1383" spans="2:10" x14ac:dyDescent="0.3">
      <c r="B1383">
        <v>2018</v>
      </c>
      <c r="C1383" t="s">
        <v>595</v>
      </c>
      <c r="D1383" t="s">
        <v>273</v>
      </c>
      <c r="E1383">
        <v>58</v>
      </c>
      <c r="F1383">
        <v>270</v>
      </c>
      <c r="G1383">
        <f>LEN(tblData[[#This Row],[Voornaam]])</f>
        <v>5</v>
      </c>
      <c r="H1383" t="str">
        <f>IF(LEFT(tblData[[#This Row],[Voornaam]])="Ö", "O",LEFT(tblData[[#This Row],[Voornaam]]))</f>
        <v>K</v>
      </c>
      <c r="I13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83" t="b">
        <f>COUNTIFS(tblData[JM],tblData[[#This Row],[JM]],tblData[Voornaam],tblData[[#This Row],[Voornaam]],tblData[StijgendJN],"J")=MaxJr-MinJr</f>
        <v>0</v>
      </c>
    </row>
    <row r="1384" spans="2:10" x14ac:dyDescent="0.3">
      <c r="B1384">
        <v>2018</v>
      </c>
      <c r="C1384" t="s">
        <v>595</v>
      </c>
      <c r="D1384" t="s">
        <v>274</v>
      </c>
      <c r="E1384">
        <v>75</v>
      </c>
      <c r="F1384">
        <v>213</v>
      </c>
      <c r="G1384">
        <f>LEN(tblData[[#This Row],[Voornaam]])</f>
        <v>4</v>
      </c>
      <c r="H1384" t="str">
        <f>IF(LEFT(tblData[[#This Row],[Voornaam]])="Ö", "O",LEFT(tblData[[#This Row],[Voornaam]]))</f>
        <v>K</v>
      </c>
      <c r="I13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84" t="b">
        <f>COUNTIFS(tblData[JM],tblData[[#This Row],[JM]],tblData[Voornaam],tblData[[#This Row],[Voornaam]],tblData[StijgendJN],"J")=MaxJr-MinJr</f>
        <v>0</v>
      </c>
    </row>
    <row r="1385" spans="2:10" x14ac:dyDescent="0.3">
      <c r="B1385">
        <v>2018</v>
      </c>
      <c r="C1385" t="s">
        <v>595</v>
      </c>
      <c r="D1385" t="s">
        <v>275</v>
      </c>
      <c r="E1385">
        <v>40</v>
      </c>
      <c r="F1385">
        <v>391</v>
      </c>
      <c r="G1385">
        <f>LEN(tblData[[#This Row],[Voornaam]])</f>
        <v>4</v>
      </c>
      <c r="H1385" t="str">
        <f>IF(LEFT(tblData[[#This Row],[Voornaam]])="Ö", "O",LEFT(tblData[[#This Row],[Voornaam]]))</f>
        <v>K</v>
      </c>
      <c r="I13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85" t="b">
        <f>COUNTIFS(tblData[JM],tblData[[#This Row],[JM]],tblData[Voornaam],tblData[[#This Row],[Voornaam]],tblData[StijgendJN],"J")=MaxJr-MinJr</f>
        <v>0</v>
      </c>
    </row>
    <row r="1386" spans="2:10" x14ac:dyDescent="0.3">
      <c r="B1386">
        <v>2018</v>
      </c>
      <c r="C1386" t="s">
        <v>595</v>
      </c>
      <c r="D1386" t="s">
        <v>276</v>
      </c>
      <c r="E1386">
        <v>47</v>
      </c>
      <c r="F1386">
        <v>336</v>
      </c>
      <c r="G1386">
        <f>LEN(tblData[[#This Row],[Voornaam]])</f>
        <v>5</v>
      </c>
      <c r="H1386" t="str">
        <f>IF(LEFT(tblData[[#This Row],[Voornaam]])="Ö", "O",LEFT(tblData[[#This Row],[Voornaam]]))</f>
        <v>K</v>
      </c>
      <c r="I13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86" t="b">
        <f>COUNTIFS(tblData[JM],tblData[[#This Row],[JM]],tblData[Voornaam],tblData[[#This Row],[Voornaam]],tblData[StijgendJN],"J")=MaxJr-MinJr</f>
        <v>0</v>
      </c>
    </row>
    <row r="1387" spans="2:10" x14ac:dyDescent="0.3">
      <c r="B1387">
        <v>2018</v>
      </c>
      <c r="C1387" t="s">
        <v>595</v>
      </c>
      <c r="D1387" t="s">
        <v>277</v>
      </c>
      <c r="E1387">
        <v>52</v>
      </c>
      <c r="F1387">
        <v>303</v>
      </c>
      <c r="G1387">
        <f>LEN(tblData[[#This Row],[Voornaam]])</f>
        <v>5</v>
      </c>
      <c r="H1387" t="str">
        <f>IF(LEFT(tblData[[#This Row],[Voornaam]])="Ö", "O",LEFT(tblData[[#This Row],[Voornaam]]))</f>
        <v>K</v>
      </c>
      <c r="I13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87" t="b">
        <f>COUNTIFS(tblData[JM],tblData[[#This Row],[JM]],tblData[Voornaam],tblData[[#This Row],[Voornaam]],tblData[StijgendJN],"J")=MaxJr-MinJr</f>
        <v>0</v>
      </c>
    </row>
    <row r="1388" spans="2:10" x14ac:dyDescent="0.3">
      <c r="B1388">
        <v>2018</v>
      </c>
      <c r="C1388" t="s">
        <v>595</v>
      </c>
      <c r="D1388" t="s">
        <v>278</v>
      </c>
      <c r="E1388">
        <v>157</v>
      </c>
      <c r="F1388">
        <v>103</v>
      </c>
      <c r="G1388">
        <f>LEN(tblData[[#This Row],[Voornaam]])</f>
        <v>4</v>
      </c>
      <c r="H1388" t="str">
        <f>IF(LEFT(tblData[[#This Row],[Voornaam]])="Ö", "O",LEFT(tblData[[#This Row],[Voornaam]]))</f>
        <v>K</v>
      </c>
      <c r="I13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88" t="b">
        <f>COUNTIFS(tblData[JM],tblData[[#This Row],[JM]],tblData[Voornaam],tblData[[#This Row],[Voornaam]],tblData[StijgendJN],"J")=MaxJr-MinJr</f>
        <v>0</v>
      </c>
    </row>
    <row r="1389" spans="2:10" x14ac:dyDescent="0.3">
      <c r="B1389">
        <v>2018</v>
      </c>
      <c r="C1389" t="s">
        <v>595</v>
      </c>
      <c r="D1389" t="s">
        <v>279</v>
      </c>
      <c r="E1389">
        <v>27</v>
      </c>
      <c r="F1389">
        <v>531</v>
      </c>
      <c r="G1389">
        <f>LEN(tblData[[#This Row],[Voornaam]])</f>
        <v>5</v>
      </c>
      <c r="H1389" t="str">
        <f>IF(LEFT(tblData[[#This Row],[Voornaam]])="Ö", "O",LEFT(tblData[[#This Row],[Voornaam]]))</f>
        <v>K</v>
      </c>
      <c r="I13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89" t="b">
        <f>COUNTIFS(tblData[JM],tblData[[#This Row],[JM]],tblData[Voornaam],tblData[[#This Row],[Voornaam]],tblData[StijgendJN],"J")=MaxJr-MinJr</f>
        <v>0</v>
      </c>
    </row>
    <row r="1390" spans="2:10" x14ac:dyDescent="0.3">
      <c r="B1390">
        <v>2018</v>
      </c>
      <c r="C1390" t="s">
        <v>595</v>
      </c>
      <c r="D1390" t="s">
        <v>280</v>
      </c>
      <c r="E1390">
        <v>131</v>
      </c>
      <c r="F1390">
        <v>129</v>
      </c>
      <c r="G1390">
        <f>LEN(tblData[[#This Row],[Voornaam]])</f>
        <v>4</v>
      </c>
      <c r="H1390" t="str">
        <f>IF(LEFT(tblData[[#This Row],[Voornaam]])="Ö", "O",LEFT(tblData[[#This Row],[Voornaam]]))</f>
        <v>K</v>
      </c>
      <c r="I13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90" t="b">
        <f>COUNTIFS(tblData[JM],tblData[[#This Row],[JM]],tblData[Voornaam],tblData[[#This Row],[Voornaam]],tblData[StijgendJN],"J")=MaxJr-MinJr</f>
        <v>0</v>
      </c>
    </row>
    <row r="1391" spans="2:10" x14ac:dyDescent="0.3">
      <c r="B1391">
        <v>2018</v>
      </c>
      <c r="C1391" t="s">
        <v>595</v>
      </c>
      <c r="D1391" t="s">
        <v>281</v>
      </c>
      <c r="E1391">
        <v>37</v>
      </c>
      <c r="F1391">
        <v>422</v>
      </c>
      <c r="G1391">
        <f>LEN(tblData[[#This Row],[Voornaam]])</f>
        <v>5</v>
      </c>
      <c r="H1391" t="str">
        <f>IF(LEFT(tblData[[#This Row],[Voornaam]])="Ö", "O",LEFT(tblData[[#This Row],[Voornaam]]))</f>
        <v>K</v>
      </c>
      <c r="I13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91" t="b">
        <f>COUNTIFS(tblData[JM],tblData[[#This Row],[JM]],tblData[Voornaam],tblData[[#This Row],[Voornaam]],tblData[StijgendJN],"J")=MaxJr-MinJr</f>
        <v>0</v>
      </c>
    </row>
    <row r="1392" spans="2:10" x14ac:dyDescent="0.3">
      <c r="B1392">
        <v>2018</v>
      </c>
      <c r="C1392" t="s">
        <v>595</v>
      </c>
      <c r="D1392" t="s">
        <v>282</v>
      </c>
      <c r="E1392">
        <v>414</v>
      </c>
      <c r="F1392">
        <v>20</v>
      </c>
      <c r="G1392">
        <f>LEN(tblData[[#This Row],[Voornaam]])</f>
        <v>4</v>
      </c>
      <c r="H1392" t="str">
        <f>IF(LEFT(tblData[[#This Row],[Voornaam]])="Ö", "O",LEFT(tblData[[#This Row],[Voornaam]]))</f>
        <v>L</v>
      </c>
      <c r="I13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92" t="b">
        <f>COUNTIFS(tblData[JM],tblData[[#This Row],[JM]],tblData[Voornaam],tblData[[#This Row],[Voornaam]],tblData[StijgendJN],"J")=MaxJr-MinJr</f>
        <v>0</v>
      </c>
    </row>
    <row r="1393" spans="2:10" x14ac:dyDescent="0.3">
      <c r="B1393">
        <v>2018</v>
      </c>
      <c r="C1393" t="s">
        <v>595</v>
      </c>
      <c r="D1393" t="s">
        <v>283</v>
      </c>
      <c r="E1393">
        <v>68</v>
      </c>
      <c r="F1393">
        <v>234</v>
      </c>
      <c r="G1393">
        <f>LEN(tblData[[#This Row],[Voornaam]])</f>
        <v>5</v>
      </c>
      <c r="H1393" t="str">
        <f>IF(LEFT(tblData[[#This Row],[Voornaam]])="Ö", "O",LEFT(tblData[[#This Row],[Voornaam]]))</f>
        <v>L</v>
      </c>
      <c r="I13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93" t="b">
        <f>COUNTIFS(tblData[JM],tblData[[#This Row],[JM]],tblData[Voornaam],tblData[[#This Row],[Voornaam]],tblData[StijgendJN],"J")=MaxJr-MinJr</f>
        <v>0</v>
      </c>
    </row>
    <row r="1394" spans="2:10" x14ac:dyDescent="0.3">
      <c r="B1394">
        <v>2018</v>
      </c>
      <c r="C1394" t="s">
        <v>595</v>
      </c>
      <c r="D1394" t="s">
        <v>284</v>
      </c>
      <c r="E1394">
        <v>104</v>
      </c>
      <c r="F1394">
        <v>169</v>
      </c>
      <c r="G1394">
        <f>LEN(tblData[[#This Row],[Voornaam]])</f>
        <v>7</v>
      </c>
      <c r="H1394" t="str">
        <f>IF(LEFT(tblData[[#This Row],[Voornaam]])="Ö", "O",LEFT(tblData[[#This Row],[Voornaam]]))</f>
        <v>L</v>
      </c>
      <c r="I13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94" t="b">
        <f>COUNTIFS(tblData[JM],tblData[[#This Row],[JM]],tblData[Voornaam],tblData[[#This Row],[Voornaam]],tblData[StijgendJN],"J")=MaxJr-MinJr</f>
        <v>0</v>
      </c>
    </row>
    <row r="1395" spans="2:10" x14ac:dyDescent="0.3">
      <c r="B1395">
        <v>2018</v>
      </c>
      <c r="C1395" t="s">
        <v>595</v>
      </c>
      <c r="D1395" t="s">
        <v>285</v>
      </c>
      <c r="E1395">
        <v>38</v>
      </c>
      <c r="F1395">
        <v>418</v>
      </c>
      <c r="G1395">
        <f>LEN(tblData[[#This Row],[Voornaam]])</f>
        <v>8</v>
      </c>
      <c r="H1395" t="str">
        <f>IF(LEFT(tblData[[#This Row],[Voornaam]])="Ö", "O",LEFT(tblData[[#This Row],[Voornaam]]))</f>
        <v>L</v>
      </c>
      <c r="I13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95" t="b">
        <f>COUNTIFS(tblData[JM],tblData[[#This Row],[JM]],tblData[Voornaam],tblData[[#This Row],[Voornaam]],tblData[StijgendJN],"J")=MaxJr-MinJr</f>
        <v>0</v>
      </c>
    </row>
    <row r="1396" spans="2:10" x14ac:dyDescent="0.3">
      <c r="B1396">
        <v>2018</v>
      </c>
      <c r="C1396" t="s">
        <v>595</v>
      </c>
      <c r="D1396" t="s">
        <v>286</v>
      </c>
      <c r="E1396">
        <v>42</v>
      </c>
      <c r="F1396">
        <v>372</v>
      </c>
      <c r="G1396">
        <f>LEN(tblData[[#This Row],[Voornaam]])</f>
        <v>3</v>
      </c>
      <c r="H1396" t="str">
        <f>IF(LEFT(tblData[[#This Row],[Voornaam]])="Ö", "O",LEFT(tblData[[#This Row],[Voornaam]]))</f>
        <v>L</v>
      </c>
      <c r="I13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96" t="b">
        <f>COUNTIFS(tblData[JM],tblData[[#This Row],[JM]],tblData[Voornaam],tblData[[#This Row],[Voornaam]],tblData[StijgendJN],"J")=MaxJr-MinJr</f>
        <v>0</v>
      </c>
    </row>
    <row r="1397" spans="2:10" x14ac:dyDescent="0.3">
      <c r="B1397">
        <v>2018</v>
      </c>
      <c r="C1397" t="s">
        <v>595</v>
      </c>
      <c r="D1397" t="s">
        <v>287</v>
      </c>
      <c r="E1397">
        <v>176</v>
      </c>
      <c r="F1397">
        <v>89</v>
      </c>
      <c r="G1397">
        <f>LEN(tblData[[#This Row],[Voornaam]])</f>
        <v>4</v>
      </c>
      <c r="H1397" t="str">
        <f>IF(LEFT(tblData[[#This Row],[Voornaam]])="Ö", "O",LEFT(tblData[[#This Row],[Voornaam]]))</f>
        <v>L</v>
      </c>
      <c r="I13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97" t="b">
        <f>COUNTIFS(tblData[JM],tblData[[#This Row],[JM]],tblData[Voornaam],tblData[[#This Row],[Voornaam]],tblData[StijgendJN],"J")=MaxJr-MinJr</f>
        <v>0</v>
      </c>
    </row>
    <row r="1398" spans="2:10" x14ac:dyDescent="0.3">
      <c r="B1398">
        <v>2018</v>
      </c>
      <c r="C1398" t="s">
        <v>595</v>
      </c>
      <c r="D1398" t="s">
        <v>288</v>
      </c>
      <c r="E1398">
        <v>55</v>
      </c>
      <c r="F1398">
        <v>284</v>
      </c>
      <c r="G1398">
        <f>LEN(tblData[[#This Row],[Voornaam]])</f>
        <v>6</v>
      </c>
      <c r="H1398" t="str">
        <f>IF(LEFT(tblData[[#This Row],[Voornaam]])="Ö", "O",LEFT(tblData[[#This Row],[Voornaam]]))</f>
        <v>L</v>
      </c>
      <c r="I13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398" t="b">
        <f>COUNTIFS(tblData[JM],tblData[[#This Row],[JM]],tblData[Voornaam],tblData[[#This Row],[Voornaam]],tblData[StijgendJN],"J")=MaxJr-MinJr</f>
        <v>0</v>
      </c>
    </row>
    <row r="1399" spans="2:10" x14ac:dyDescent="0.3">
      <c r="B1399">
        <v>2018</v>
      </c>
      <c r="C1399" t="s">
        <v>595</v>
      </c>
      <c r="D1399" t="s">
        <v>289</v>
      </c>
      <c r="E1399">
        <v>71</v>
      </c>
      <c r="F1399">
        <v>224</v>
      </c>
      <c r="G1399">
        <f>LEN(tblData[[#This Row],[Voornaam]])</f>
        <v>6</v>
      </c>
      <c r="H1399" t="str">
        <f>IF(LEFT(tblData[[#This Row],[Voornaam]])="Ö", "O",LEFT(tblData[[#This Row],[Voornaam]]))</f>
        <v>L</v>
      </c>
      <c r="I13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399" t="b">
        <f>COUNTIFS(tblData[JM],tblData[[#This Row],[JM]],tblData[Voornaam],tblData[[#This Row],[Voornaam]],tblData[StijgendJN],"J")=MaxJr-MinJr</f>
        <v>0</v>
      </c>
    </row>
    <row r="1400" spans="2:10" x14ac:dyDescent="0.3">
      <c r="B1400">
        <v>2018</v>
      </c>
      <c r="C1400" t="s">
        <v>595</v>
      </c>
      <c r="D1400" t="s">
        <v>290</v>
      </c>
      <c r="E1400">
        <v>56</v>
      </c>
      <c r="F1400">
        <v>279</v>
      </c>
      <c r="G1400">
        <f>LEN(tblData[[#This Row],[Voornaam]])</f>
        <v>3</v>
      </c>
      <c r="H1400" t="str">
        <f>IF(LEFT(tblData[[#This Row],[Voornaam]])="Ö", "O",LEFT(tblData[[#This Row],[Voornaam]]))</f>
        <v>L</v>
      </c>
      <c r="I14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00" t="b">
        <f>COUNTIFS(tblData[JM],tblData[[#This Row],[JM]],tblData[Voornaam],tblData[[#This Row],[Voornaam]],tblData[StijgendJN],"J")=MaxJr-MinJr</f>
        <v>0</v>
      </c>
    </row>
    <row r="1401" spans="2:10" x14ac:dyDescent="0.3">
      <c r="B1401">
        <v>2018</v>
      </c>
      <c r="C1401" t="s">
        <v>595</v>
      </c>
      <c r="D1401" t="s">
        <v>291</v>
      </c>
      <c r="E1401">
        <v>112</v>
      </c>
      <c r="F1401">
        <v>156</v>
      </c>
      <c r="G1401">
        <f>LEN(tblData[[#This Row],[Voornaam]])</f>
        <v>4</v>
      </c>
      <c r="H1401" t="str">
        <f>IF(LEFT(tblData[[#This Row],[Voornaam]])="Ö", "O",LEFT(tblData[[#This Row],[Voornaam]]))</f>
        <v>L</v>
      </c>
      <c r="I14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01" t="b">
        <f>COUNTIFS(tblData[JM],tblData[[#This Row],[JM]],tblData[Voornaam],tblData[[#This Row],[Voornaam]],tblData[StijgendJN],"J")=MaxJr-MinJr</f>
        <v>0</v>
      </c>
    </row>
    <row r="1402" spans="2:10" x14ac:dyDescent="0.3">
      <c r="B1402">
        <v>2018</v>
      </c>
      <c r="C1402" t="s">
        <v>595</v>
      </c>
      <c r="D1402" t="s">
        <v>293</v>
      </c>
      <c r="E1402">
        <v>142</v>
      </c>
      <c r="F1402">
        <v>113</v>
      </c>
      <c r="G1402">
        <f>LEN(tblData[[#This Row],[Voornaam]])</f>
        <v>3</v>
      </c>
      <c r="H1402" t="str">
        <f>IF(LEFT(tblData[[#This Row],[Voornaam]])="Ö", "O",LEFT(tblData[[#This Row],[Voornaam]]))</f>
        <v>L</v>
      </c>
      <c r="I14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02" t="b">
        <f>COUNTIFS(tblData[JM],tblData[[#This Row],[JM]],tblData[Voornaam],tblData[[#This Row],[Voornaam]],tblData[StijgendJN],"J")=MaxJr-MinJr</f>
        <v>1</v>
      </c>
    </row>
    <row r="1403" spans="2:10" x14ac:dyDescent="0.3">
      <c r="B1403">
        <v>2018</v>
      </c>
      <c r="C1403" t="s">
        <v>595</v>
      </c>
      <c r="D1403" t="s">
        <v>294</v>
      </c>
      <c r="E1403">
        <v>641</v>
      </c>
      <c r="F1403">
        <v>2</v>
      </c>
      <c r="G1403">
        <f>LEN(tblData[[#This Row],[Voornaam]])</f>
        <v>4</v>
      </c>
      <c r="H1403" t="str">
        <f>IF(LEFT(tblData[[#This Row],[Voornaam]])="Ö", "O",LEFT(tblData[[#This Row],[Voornaam]]))</f>
        <v>L</v>
      </c>
      <c r="I14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03" t="b">
        <f>COUNTIFS(tblData[JM],tblData[[#This Row],[JM]],tblData[Voornaam],tblData[[#This Row],[Voornaam]],tblData[StijgendJN],"J")=MaxJr-MinJr</f>
        <v>0</v>
      </c>
    </row>
    <row r="1404" spans="2:10" x14ac:dyDescent="0.3">
      <c r="B1404">
        <v>2018</v>
      </c>
      <c r="C1404" t="s">
        <v>595</v>
      </c>
      <c r="D1404" t="s">
        <v>295</v>
      </c>
      <c r="E1404">
        <v>52</v>
      </c>
      <c r="F1404">
        <v>303</v>
      </c>
      <c r="G1404">
        <f>LEN(tblData[[#This Row],[Voornaam]])</f>
        <v>4</v>
      </c>
      <c r="H1404" t="str">
        <f>IF(LEFT(tblData[[#This Row],[Voornaam]])="Ö", "O",LEFT(tblData[[#This Row],[Voornaam]]))</f>
        <v>L</v>
      </c>
      <c r="I14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04" t="b">
        <f>COUNTIFS(tblData[JM],tblData[[#This Row],[JM]],tblData[Voornaam],tblData[[#This Row],[Voornaam]],tblData[StijgendJN],"J")=MaxJr-MinJr</f>
        <v>0</v>
      </c>
    </row>
    <row r="1405" spans="2:10" x14ac:dyDescent="0.3">
      <c r="B1405">
        <v>2018</v>
      </c>
      <c r="C1405" t="s">
        <v>595</v>
      </c>
      <c r="D1405" t="s">
        <v>296</v>
      </c>
      <c r="E1405">
        <v>109</v>
      </c>
      <c r="F1405">
        <v>161</v>
      </c>
      <c r="G1405">
        <f>LEN(tblData[[#This Row],[Voornaam]])</f>
        <v>5</v>
      </c>
      <c r="H1405" t="str">
        <f>IF(LEFT(tblData[[#This Row],[Voornaam]])="Ö", "O",LEFT(tblData[[#This Row],[Voornaam]]))</f>
        <v>L</v>
      </c>
      <c r="I14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05" t="b">
        <f>COUNTIFS(tblData[JM],tblData[[#This Row],[JM]],tblData[Voornaam],tblData[[#This Row],[Voornaam]],tblData[StijgendJN],"J")=MaxJr-MinJr</f>
        <v>1</v>
      </c>
    </row>
    <row r="1406" spans="2:10" x14ac:dyDescent="0.3">
      <c r="B1406">
        <v>2018</v>
      </c>
      <c r="C1406" t="s">
        <v>595</v>
      </c>
      <c r="D1406" t="s">
        <v>297</v>
      </c>
      <c r="E1406">
        <v>106</v>
      </c>
      <c r="F1406">
        <v>164</v>
      </c>
      <c r="G1406">
        <f>LEN(tblData[[#This Row],[Voornaam]])</f>
        <v>3</v>
      </c>
      <c r="H1406" t="str">
        <f>IF(LEFT(tblData[[#This Row],[Voornaam]])="Ö", "O",LEFT(tblData[[#This Row],[Voornaam]]))</f>
        <v>L</v>
      </c>
      <c r="I14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06" t="b">
        <f>COUNTIFS(tblData[JM],tblData[[#This Row],[JM]],tblData[Voornaam],tblData[[#This Row],[Voornaam]],tblData[StijgendJN],"J")=MaxJr-MinJr</f>
        <v>0</v>
      </c>
    </row>
    <row r="1407" spans="2:10" x14ac:dyDescent="0.3">
      <c r="B1407">
        <v>2018</v>
      </c>
      <c r="C1407" t="s">
        <v>595</v>
      </c>
      <c r="D1407" t="s">
        <v>298</v>
      </c>
      <c r="E1407">
        <v>532</v>
      </c>
      <c r="F1407">
        <v>11</v>
      </c>
      <c r="G1407">
        <f>LEN(tblData[[#This Row],[Voornaam]])</f>
        <v>4</v>
      </c>
      <c r="H1407" t="str">
        <f>IF(LEFT(tblData[[#This Row],[Voornaam]])="Ö", "O",LEFT(tblData[[#This Row],[Voornaam]]))</f>
        <v>L</v>
      </c>
      <c r="I14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07" t="b">
        <f>COUNTIFS(tblData[JM],tblData[[#This Row],[JM]],tblData[Voornaam],tblData[[#This Row],[Voornaam]],tblData[StijgendJN],"J")=MaxJr-MinJr</f>
        <v>0</v>
      </c>
    </row>
    <row r="1408" spans="2:10" x14ac:dyDescent="0.3">
      <c r="B1408">
        <v>2018</v>
      </c>
      <c r="C1408" t="s">
        <v>595</v>
      </c>
      <c r="D1408" t="s">
        <v>299</v>
      </c>
      <c r="E1408">
        <v>29</v>
      </c>
      <c r="F1408">
        <v>503</v>
      </c>
      <c r="G1408">
        <f>LEN(tblData[[#This Row],[Voornaam]])</f>
        <v>6</v>
      </c>
      <c r="H1408" t="str">
        <f>IF(LEFT(tblData[[#This Row],[Voornaam]])="Ö", "O",LEFT(tblData[[#This Row],[Voornaam]]))</f>
        <v>L</v>
      </c>
      <c r="I14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08" t="b">
        <f>COUNTIFS(tblData[JM],tblData[[#This Row],[JM]],tblData[Voornaam],tblData[[#This Row],[Voornaam]],tblData[StijgendJN],"J")=MaxJr-MinJr</f>
        <v>0</v>
      </c>
    </row>
    <row r="1409" spans="2:10" x14ac:dyDescent="0.3">
      <c r="B1409">
        <v>2018</v>
      </c>
      <c r="C1409" t="s">
        <v>595</v>
      </c>
      <c r="D1409" t="s">
        <v>301</v>
      </c>
      <c r="E1409">
        <v>166</v>
      </c>
      <c r="F1409">
        <v>96</v>
      </c>
      <c r="G1409">
        <f>LEN(tblData[[#This Row],[Voornaam]])</f>
        <v>4</v>
      </c>
      <c r="H1409" t="str">
        <f>IF(LEFT(tblData[[#This Row],[Voornaam]])="Ö", "O",LEFT(tblData[[#This Row],[Voornaam]]))</f>
        <v>L</v>
      </c>
      <c r="I14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09" t="b">
        <f>COUNTIFS(tblData[JM],tblData[[#This Row],[JM]],tblData[Voornaam],tblData[[#This Row],[Voornaam]],tblData[StijgendJN],"J")=MaxJr-MinJr</f>
        <v>0</v>
      </c>
    </row>
    <row r="1410" spans="2:10" x14ac:dyDescent="0.3">
      <c r="B1410">
        <v>2018</v>
      </c>
      <c r="C1410" t="s">
        <v>595</v>
      </c>
      <c r="D1410" t="s">
        <v>303</v>
      </c>
      <c r="E1410">
        <v>163</v>
      </c>
      <c r="F1410">
        <v>98</v>
      </c>
      <c r="G1410">
        <f>LEN(tblData[[#This Row],[Voornaam]])</f>
        <v>5</v>
      </c>
      <c r="H1410" t="str">
        <f>IF(LEFT(tblData[[#This Row],[Voornaam]])="Ö", "O",LEFT(tblData[[#This Row],[Voornaam]]))</f>
        <v>L</v>
      </c>
      <c r="I14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10" t="b">
        <f>COUNTIFS(tblData[JM],tblData[[#This Row],[JM]],tblData[Voornaam],tblData[[#This Row],[Voornaam]],tblData[StijgendJN],"J")=MaxJr-MinJr</f>
        <v>0</v>
      </c>
    </row>
    <row r="1411" spans="2:10" x14ac:dyDescent="0.3">
      <c r="B1411">
        <v>2018</v>
      </c>
      <c r="C1411" t="s">
        <v>595</v>
      </c>
      <c r="D1411" t="s">
        <v>304</v>
      </c>
      <c r="E1411">
        <v>70</v>
      </c>
      <c r="F1411">
        <v>228</v>
      </c>
      <c r="G1411">
        <f>LEN(tblData[[#This Row],[Voornaam]])</f>
        <v>7</v>
      </c>
      <c r="H1411" t="str">
        <f>IF(LEFT(tblData[[#This Row],[Voornaam]])="Ö", "O",LEFT(tblData[[#This Row],[Voornaam]]))</f>
        <v>L</v>
      </c>
      <c r="I14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11" t="b">
        <f>COUNTIFS(tblData[JM],tblData[[#This Row],[JM]],tblData[Voornaam],tblData[[#This Row],[Voornaam]],tblData[StijgendJN],"J")=MaxJr-MinJr</f>
        <v>0</v>
      </c>
    </row>
    <row r="1412" spans="2:10" x14ac:dyDescent="0.3">
      <c r="B1412">
        <v>2018</v>
      </c>
      <c r="C1412" t="s">
        <v>595</v>
      </c>
      <c r="D1412" t="s">
        <v>305</v>
      </c>
      <c r="E1412">
        <v>40</v>
      </c>
      <c r="F1412">
        <v>391</v>
      </c>
      <c r="G1412">
        <f>LEN(tblData[[#This Row],[Voornaam]])</f>
        <v>3</v>
      </c>
      <c r="H1412" t="str">
        <f>IF(LEFT(tblData[[#This Row],[Voornaam]])="Ö", "O",LEFT(tblData[[#This Row],[Voornaam]]))</f>
        <v>L</v>
      </c>
      <c r="I14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12" t="b">
        <f>COUNTIFS(tblData[JM],tblData[[#This Row],[JM]],tblData[Voornaam],tblData[[#This Row],[Voornaam]],tblData[StijgendJN],"J")=MaxJr-MinJr</f>
        <v>0</v>
      </c>
    </row>
    <row r="1413" spans="2:10" x14ac:dyDescent="0.3">
      <c r="B1413">
        <v>2018</v>
      </c>
      <c r="C1413" t="s">
        <v>595</v>
      </c>
      <c r="D1413" t="s">
        <v>306</v>
      </c>
      <c r="E1413">
        <v>39</v>
      </c>
      <c r="F1413">
        <v>406</v>
      </c>
      <c r="G1413">
        <f>LEN(tblData[[#This Row],[Voornaam]])</f>
        <v>5</v>
      </c>
      <c r="H1413" t="str">
        <f>IF(LEFT(tblData[[#This Row],[Voornaam]])="Ö", "O",LEFT(tblData[[#This Row],[Voornaam]]))</f>
        <v>L</v>
      </c>
      <c r="I14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13" t="b">
        <f>COUNTIFS(tblData[JM],tblData[[#This Row],[JM]],tblData[Voornaam],tblData[[#This Row],[Voornaam]],tblData[StijgendJN],"J")=MaxJr-MinJr</f>
        <v>0</v>
      </c>
    </row>
    <row r="1414" spans="2:10" x14ac:dyDescent="0.3">
      <c r="B1414">
        <v>2018</v>
      </c>
      <c r="C1414" t="s">
        <v>595</v>
      </c>
      <c r="D1414" t="s">
        <v>308</v>
      </c>
      <c r="E1414">
        <v>70</v>
      </c>
      <c r="F1414">
        <v>228</v>
      </c>
      <c r="G1414">
        <f>LEN(tblData[[#This Row],[Voornaam]])</f>
        <v>5</v>
      </c>
      <c r="H1414" t="str">
        <f>IF(LEFT(tblData[[#This Row],[Voornaam]])="Ö", "O",LEFT(tblData[[#This Row],[Voornaam]]))</f>
        <v>L</v>
      </c>
      <c r="I14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14" t="b">
        <f>COUNTIFS(tblData[JM],tblData[[#This Row],[JM]],tblData[Voornaam],tblData[[#This Row],[Voornaam]],tblData[StijgendJN],"J")=MaxJr-MinJr</f>
        <v>0</v>
      </c>
    </row>
    <row r="1415" spans="2:10" x14ac:dyDescent="0.3">
      <c r="B1415">
        <v>2018</v>
      </c>
      <c r="C1415" t="s">
        <v>595</v>
      </c>
      <c r="D1415" t="s">
        <v>309</v>
      </c>
      <c r="E1415">
        <v>96</v>
      </c>
      <c r="F1415">
        <v>182</v>
      </c>
      <c r="G1415">
        <f>LEN(tblData[[#This Row],[Voornaam]])</f>
        <v>3</v>
      </c>
      <c r="H1415" t="str">
        <f>IF(LEFT(tblData[[#This Row],[Voornaam]])="Ö", "O",LEFT(tblData[[#This Row],[Voornaam]]))</f>
        <v>L</v>
      </c>
      <c r="I14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15" t="b">
        <f>COUNTIFS(tblData[JM],tblData[[#This Row],[JM]],tblData[Voornaam],tblData[[#This Row],[Voornaam]],tblData[StijgendJN],"J")=MaxJr-MinJr</f>
        <v>0</v>
      </c>
    </row>
    <row r="1416" spans="2:10" x14ac:dyDescent="0.3">
      <c r="B1416">
        <v>2018</v>
      </c>
      <c r="C1416" t="s">
        <v>595</v>
      </c>
      <c r="D1416" t="s">
        <v>310</v>
      </c>
      <c r="E1416">
        <v>371</v>
      </c>
      <c r="F1416">
        <v>26</v>
      </c>
      <c r="G1416">
        <f>LEN(tblData[[#This Row],[Voornaam]])</f>
        <v>4</v>
      </c>
      <c r="H1416" t="str">
        <f>IF(LEFT(tblData[[#This Row],[Voornaam]])="Ö", "O",LEFT(tblData[[#This Row],[Voornaam]]))</f>
        <v>L</v>
      </c>
      <c r="I14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16" t="b">
        <f>COUNTIFS(tblData[JM],tblData[[#This Row],[JM]],tblData[Voornaam],tblData[[#This Row],[Voornaam]],tblData[StijgendJN],"J")=MaxJr-MinJr</f>
        <v>0</v>
      </c>
    </row>
    <row r="1417" spans="2:10" x14ac:dyDescent="0.3">
      <c r="B1417">
        <v>2018</v>
      </c>
      <c r="C1417" t="s">
        <v>595</v>
      </c>
      <c r="D1417" t="s">
        <v>311</v>
      </c>
      <c r="E1417">
        <v>681</v>
      </c>
      <c r="F1417">
        <v>1</v>
      </c>
      <c r="G1417">
        <f>LEN(tblData[[#This Row],[Voornaam]])</f>
        <v>5</v>
      </c>
      <c r="H1417" t="str">
        <f>IF(LEFT(tblData[[#This Row],[Voornaam]])="Ö", "O",LEFT(tblData[[#This Row],[Voornaam]]))</f>
        <v>L</v>
      </c>
      <c r="I14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17" t="b">
        <f>COUNTIFS(tblData[JM],tblData[[#This Row],[JM]],tblData[Voornaam],tblData[[#This Row],[Voornaam]],tblData[StijgendJN],"J")=MaxJr-MinJr</f>
        <v>0</v>
      </c>
    </row>
    <row r="1418" spans="2:10" x14ac:dyDescent="0.3">
      <c r="B1418">
        <v>2018</v>
      </c>
      <c r="C1418" t="s">
        <v>595</v>
      </c>
      <c r="D1418" t="s">
        <v>312</v>
      </c>
      <c r="E1418">
        <v>49</v>
      </c>
      <c r="F1418">
        <v>322</v>
      </c>
      <c r="G1418">
        <f>LEN(tblData[[#This Row],[Voornaam]])</f>
        <v>7</v>
      </c>
      <c r="H1418" t="str">
        <f>IF(LEFT(tblData[[#This Row],[Voornaam]])="Ö", "O",LEFT(tblData[[#This Row],[Voornaam]]))</f>
        <v>L</v>
      </c>
      <c r="I14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18" t="b">
        <f>COUNTIFS(tblData[JM],tblData[[#This Row],[JM]],tblData[Voornaam],tblData[[#This Row],[Voornaam]],tblData[StijgendJN],"J")=MaxJr-MinJr</f>
        <v>0</v>
      </c>
    </row>
    <row r="1419" spans="2:10" x14ac:dyDescent="0.3">
      <c r="B1419">
        <v>2018</v>
      </c>
      <c r="C1419" t="s">
        <v>595</v>
      </c>
      <c r="D1419" t="s">
        <v>313</v>
      </c>
      <c r="E1419">
        <v>85</v>
      </c>
      <c r="F1419">
        <v>197</v>
      </c>
      <c r="G1419">
        <f>LEN(tblData[[#This Row],[Voornaam]])</f>
        <v>4</v>
      </c>
      <c r="H1419" t="str">
        <f>IF(LEFT(tblData[[#This Row],[Voornaam]])="Ö", "O",LEFT(tblData[[#This Row],[Voornaam]]))</f>
        <v>L</v>
      </c>
      <c r="I14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19" t="b">
        <f>COUNTIFS(tblData[JM],tblData[[#This Row],[JM]],tblData[Voornaam],tblData[[#This Row],[Voornaam]],tblData[StijgendJN],"J")=MaxJr-MinJr</f>
        <v>0</v>
      </c>
    </row>
    <row r="1420" spans="2:10" x14ac:dyDescent="0.3">
      <c r="B1420">
        <v>2018</v>
      </c>
      <c r="C1420" t="s">
        <v>595</v>
      </c>
      <c r="D1420" t="s">
        <v>314</v>
      </c>
      <c r="E1420">
        <v>150</v>
      </c>
      <c r="F1420">
        <v>109</v>
      </c>
      <c r="G1420">
        <f>LEN(tblData[[#This Row],[Voornaam]])</f>
        <v>5</v>
      </c>
      <c r="H1420" t="str">
        <f>IF(LEFT(tblData[[#This Row],[Voornaam]])="Ö", "O",LEFT(tblData[[#This Row],[Voornaam]]))</f>
        <v>L</v>
      </c>
      <c r="I14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20" t="b">
        <f>COUNTIFS(tblData[JM],tblData[[#This Row],[JM]],tblData[Voornaam],tblData[[#This Row],[Voornaam]],tblData[StijgendJN],"J")=MaxJr-MinJr</f>
        <v>0</v>
      </c>
    </row>
    <row r="1421" spans="2:10" x14ac:dyDescent="0.3">
      <c r="B1421">
        <v>2018</v>
      </c>
      <c r="C1421" t="s">
        <v>595</v>
      </c>
      <c r="D1421" t="s">
        <v>315</v>
      </c>
      <c r="E1421">
        <v>84</v>
      </c>
      <c r="F1421">
        <v>200</v>
      </c>
      <c r="G1421">
        <f>LEN(tblData[[#This Row],[Voornaam]])</f>
        <v>4</v>
      </c>
      <c r="H1421" t="str">
        <f>IF(LEFT(tblData[[#This Row],[Voornaam]])="Ö", "O",LEFT(tblData[[#This Row],[Voornaam]]))</f>
        <v>L</v>
      </c>
      <c r="I14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21" t="b">
        <f>COUNTIFS(tblData[JM],tblData[[#This Row],[JM]],tblData[Voornaam],tblData[[#This Row],[Voornaam]],tblData[StijgendJN],"J")=MaxJr-MinJr</f>
        <v>0</v>
      </c>
    </row>
    <row r="1422" spans="2:10" x14ac:dyDescent="0.3">
      <c r="B1422">
        <v>2018</v>
      </c>
      <c r="C1422" t="s">
        <v>595</v>
      </c>
      <c r="D1422" t="s">
        <v>316</v>
      </c>
      <c r="E1422">
        <v>596</v>
      </c>
      <c r="F1422">
        <v>7</v>
      </c>
      <c r="G1422">
        <f>LEN(tblData[[#This Row],[Voornaam]])</f>
        <v>4</v>
      </c>
      <c r="H1422" t="str">
        <f>IF(LEFT(tblData[[#This Row],[Voornaam]])="Ö", "O",LEFT(tblData[[#This Row],[Voornaam]]))</f>
        <v>L</v>
      </c>
      <c r="I14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22" t="b">
        <f>COUNTIFS(tblData[JM],tblData[[#This Row],[JM]],tblData[Voornaam],tblData[[#This Row],[Voornaam]],tblData[StijgendJN],"J")=MaxJr-MinJr</f>
        <v>0</v>
      </c>
    </row>
    <row r="1423" spans="2:10" x14ac:dyDescent="0.3">
      <c r="B1423">
        <v>2018</v>
      </c>
      <c r="C1423" t="s">
        <v>595</v>
      </c>
      <c r="D1423" t="s">
        <v>317</v>
      </c>
      <c r="E1423">
        <v>58</v>
      </c>
      <c r="F1423">
        <v>270</v>
      </c>
      <c r="G1423">
        <f>LEN(tblData[[#This Row],[Voornaam]])</f>
        <v>3</v>
      </c>
      <c r="H1423" t="str">
        <f>IF(LEFT(tblData[[#This Row],[Voornaam]])="Ö", "O",LEFT(tblData[[#This Row],[Voornaam]]))</f>
        <v>L</v>
      </c>
      <c r="I14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23" t="b">
        <f>COUNTIFS(tblData[JM],tblData[[#This Row],[JM]],tblData[Voornaam],tblData[[#This Row],[Voornaam]],tblData[StijgendJN],"J")=MaxJr-MinJr</f>
        <v>0</v>
      </c>
    </row>
    <row r="1424" spans="2:10" x14ac:dyDescent="0.3">
      <c r="B1424">
        <v>2018</v>
      </c>
      <c r="C1424" t="s">
        <v>595</v>
      </c>
      <c r="D1424" t="s">
        <v>318</v>
      </c>
      <c r="E1424">
        <v>42</v>
      </c>
      <c r="F1424">
        <v>372</v>
      </c>
      <c r="G1424">
        <f>LEN(tblData[[#This Row],[Voornaam]])</f>
        <v>4</v>
      </c>
      <c r="H1424" t="str">
        <f>IF(LEFT(tblData[[#This Row],[Voornaam]])="Ö", "O",LEFT(tblData[[#This Row],[Voornaam]]))</f>
        <v>L</v>
      </c>
      <c r="I14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24" t="b">
        <f>COUNTIFS(tblData[JM],tblData[[#This Row],[JM]],tblData[Voornaam],tblData[[#This Row],[Voornaam]],tblData[StijgendJN],"J")=MaxJr-MinJr</f>
        <v>0</v>
      </c>
    </row>
    <row r="1425" spans="2:10" x14ac:dyDescent="0.3">
      <c r="B1425">
        <v>2018</v>
      </c>
      <c r="C1425" t="s">
        <v>595</v>
      </c>
      <c r="D1425" t="s">
        <v>319</v>
      </c>
      <c r="E1425">
        <v>59</v>
      </c>
      <c r="F1425">
        <v>264</v>
      </c>
      <c r="G1425">
        <f>LEN(tblData[[#This Row],[Voornaam]])</f>
        <v>7</v>
      </c>
      <c r="H1425" t="str">
        <f>IF(LEFT(tblData[[#This Row],[Voornaam]])="Ö", "O",LEFT(tblData[[#This Row],[Voornaam]]))</f>
        <v>M</v>
      </c>
      <c r="I14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25" t="b">
        <f>COUNTIFS(tblData[JM],tblData[[#This Row],[JM]],tblData[Voornaam],tblData[[#This Row],[Voornaam]],tblData[StijgendJN],"J")=MaxJr-MinJr</f>
        <v>0</v>
      </c>
    </row>
    <row r="1426" spans="2:10" x14ac:dyDescent="0.3">
      <c r="B1426">
        <v>2018</v>
      </c>
      <c r="C1426" t="s">
        <v>595</v>
      </c>
      <c r="D1426" t="s">
        <v>320</v>
      </c>
      <c r="E1426">
        <v>42</v>
      </c>
      <c r="F1426">
        <v>372</v>
      </c>
      <c r="G1426">
        <f>LEN(tblData[[#This Row],[Voornaam]])</f>
        <v>4</v>
      </c>
      <c r="H1426" t="str">
        <f>IF(LEFT(tblData[[#This Row],[Voornaam]])="Ö", "O",LEFT(tblData[[#This Row],[Voornaam]]))</f>
        <v>M</v>
      </c>
      <c r="I14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26" t="b">
        <f>COUNTIFS(tblData[JM],tblData[[#This Row],[JM]],tblData[Voornaam],tblData[[#This Row],[Voornaam]],tblData[StijgendJN],"J")=MaxJr-MinJr</f>
        <v>0</v>
      </c>
    </row>
    <row r="1427" spans="2:10" x14ac:dyDescent="0.3">
      <c r="B1427">
        <v>2018</v>
      </c>
      <c r="C1427" t="s">
        <v>595</v>
      </c>
      <c r="D1427" t="s">
        <v>321</v>
      </c>
      <c r="E1427">
        <v>92</v>
      </c>
      <c r="F1427">
        <v>188</v>
      </c>
      <c r="G1427">
        <f>LEN(tblData[[#This Row],[Voornaam]])</f>
        <v>4</v>
      </c>
      <c r="H1427" t="str">
        <f>IF(LEFT(tblData[[#This Row],[Voornaam]])="Ö", "O",LEFT(tblData[[#This Row],[Voornaam]]))</f>
        <v>M</v>
      </c>
      <c r="I14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27" t="b">
        <f>COUNTIFS(tblData[JM],tblData[[#This Row],[JM]],tblData[Voornaam],tblData[[#This Row],[Voornaam]],tblData[StijgendJN],"J")=MaxJr-MinJr</f>
        <v>1</v>
      </c>
    </row>
    <row r="1428" spans="2:10" x14ac:dyDescent="0.3">
      <c r="B1428">
        <v>2018</v>
      </c>
      <c r="C1428" t="s">
        <v>595</v>
      </c>
      <c r="D1428" t="s">
        <v>322</v>
      </c>
      <c r="E1428">
        <v>46</v>
      </c>
      <c r="F1428">
        <v>339</v>
      </c>
      <c r="G1428">
        <f>LEN(tblData[[#This Row],[Voornaam]])</f>
        <v>4</v>
      </c>
      <c r="H1428" t="str">
        <f>IF(LEFT(tblData[[#This Row],[Voornaam]])="Ö", "O",LEFT(tblData[[#This Row],[Voornaam]]))</f>
        <v>M</v>
      </c>
      <c r="I14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28" t="b">
        <f>COUNTIFS(tblData[JM],tblData[[#This Row],[JM]],tblData[Voornaam],tblData[[#This Row],[Voornaam]],tblData[StijgendJN],"J")=MaxJr-MinJr</f>
        <v>0</v>
      </c>
    </row>
    <row r="1429" spans="2:10" x14ac:dyDescent="0.3">
      <c r="B1429">
        <v>2018</v>
      </c>
      <c r="C1429" t="s">
        <v>595</v>
      </c>
      <c r="D1429" t="s">
        <v>323</v>
      </c>
      <c r="E1429">
        <v>31</v>
      </c>
      <c r="F1429">
        <v>476</v>
      </c>
      <c r="G1429">
        <f>LEN(tblData[[#This Row],[Voornaam]])</f>
        <v>4</v>
      </c>
      <c r="H1429" t="str">
        <f>IF(LEFT(tblData[[#This Row],[Voornaam]])="Ö", "O",LEFT(tblData[[#This Row],[Voornaam]]))</f>
        <v>M</v>
      </c>
      <c r="I14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29" t="b">
        <f>COUNTIFS(tblData[JM],tblData[[#This Row],[JM]],tblData[Voornaam],tblData[[#This Row],[Voornaam]],tblData[StijgendJN],"J")=MaxJr-MinJr</f>
        <v>0</v>
      </c>
    </row>
    <row r="1430" spans="2:10" x14ac:dyDescent="0.3">
      <c r="B1430">
        <v>2018</v>
      </c>
      <c r="C1430" t="s">
        <v>595</v>
      </c>
      <c r="D1430" t="s">
        <v>1131</v>
      </c>
      <c r="E1430">
        <v>27</v>
      </c>
      <c r="F1430">
        <v>531</v>
      </c>
      <c r="G1430">
        <f>LEN(tblData[[#This Row],[Voornaam]])</f>
        <v>6</v>
      </c>
      <c r="H1430" t="str">
        <f>IF(LEFT(tblData[[#This Row],[Voornaam]])="Ö", "O",LEFT(tblData[[#This Row],[Voornaam]]))</f>
        <v>M</v>
      </c>
      <c r="I14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30" t="b">
        <f>COUNTIFS(tblData[JM],tblData[[#This Row],[JM]],tblData[Voornaam],tblData[[#This Row],[Voornaam]],tblData[StijgendJN],"J")=MaxJr-MinJr</f>
        <v>0</v>
      </c>
    </row>
    <row r="1431" spans="2:10" x14ac:dyDescent="0.3">
      <c r="B1431">
        <v>2018</v>
      </c>
      <c r="C1431" t="s">
        <v>595</v>
      </c>
      <c r="D1431" t="s">
        <v>324</v>
      </c>
      <c r="E1431">
        <v>29</v>
      </c>
      <c r="F1431">
        <v>503</v>
      </c>
      <c r="G1431">
        <f>LEN(tblData[[#This Row],[Voornaam]])</f>
        <v>5</v>
      </c>
      <c r="H1431" t="str">
        <f>IF(LEFT(tblData[[#This Row],[Voornaam]])="Ö", "O",LEFT(tblData[[#This Row],[Voornaam]]))</f>
        <v>M</v>
      </c>
      <c r="I14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31" t="b">
        <f>COUNTIFS(tblData[JM],tblData[[#This Row],[JM]],tblData[Voornaam],tblData[[#This Row],[Voornaam]],tblData[StijgendJN],"J")=MaxJr-MinJr</f>
        <v>0</v>
      </c>
    </row>
    <row r="1432" spans="2:10" x14ac:dyDescent="0.3">
      <c r="B1432">
        <v>2018</v>
      </c>
      <c r="C1432" t="s">
        <v>595</v>
      </c>
      <c r="D1432" t="s">
        <v>325</v>
      </c>
      <c r="E1432">
        <v>31</v>
      </c>
      <c r="F1432">
        <v>476</v>
      </c>
      <c r="G1432">
        <f>LEN(tblData[[#This Row],[Voornaam]])</f>
        <v>5</v>
      </c>
      <c r="H1432" t="str">
        <f>IF(LEFT(tblData[[#This Row],[Voornaam]])="Ö", "O",LEFT(tblData[[#This Row],[Voornaam]]))</f>
        <v>M</v>
      </c>
      <c r="I14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32" t="b">
        <f>COUNTIFS(tblData[JM],tblData[[#This Row],[JM]],tblData[Voornaam],tblData[[#This Row],[Voornaam]],tblData[StijgendJN],"J")=MaxJr-MinJr</f>
        <v>0</v>
      </c>
    </row>
    <row r="1433" spans="2:10" x14ac:dyDescent="0.3">
      <c r="B1433">
        <v>2018</v>
      </c>
      <c r="C1433" t="s">
        <v>595</v>
      </c>
      <c r="D1433" t="s">
        <v>326</v>
      </c>
      <c r="E1433">
        <v>39</v>
      </c>
      <c r="F1433">
        <v>406</v>
      </c>
      <c r="G1433">
        <f>LEN(tblData[[#This Row],[Voornaam]])</f>
        <v>5</v>
      </c>
      <c r="H1433" t="str">
        <f>IF(LEFT(tblData[[#This Row],[Voornaam]])="Ö", "O",LEFT(tblData[[#This Row],[Voornaam]]))</f>
        <v>M</v>
      </c>
      <c r="I14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33" t="b">
        <f>COUNTIFS(tblData[JM],tblData[[#This Row],[JM]],tblData[Voornaam],tblData[[#This Row],[Voornaam]],tblData[StijgendJN],"J")=MaxJr-MinJr</f>
        <v>0</v>
      </c>
    </row>
    <row r="1434" spans="2:10" x14ac:dyDescent="0.3">
      <c r="B1434">
        <v>2018</v>
      </c>
      <c r="C1434" t="s">
        <v>595</v>
      </c>
      <c r="D1434" t="s">
        <v>328</v>
      </c>
      <c r="E1434">
        <v>30</v>
      </c>
      <c r="F1434">
        <v>492</v>
      </c>
      <c r="G1434">
        <f>LEN(tblData[[#This Row],[Voornaam]])</f>
        <v>4</v>
      </c>
      <c r="H1434" t="str">
        <f>IF(LEFT(tblData[[#This Row],[Voornaam]])="Ö", "O",LEFT(tblData[[#This Row],[Voornaam]]))</f>
        <v>M</v>
      </c>
      <c r="I14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34" t="b">
        <f>COUNTIFS(tblData[JM],tblData[[#This Row],[JM]],tblData[Voornaam],tblData[[#This Row],[Voornaam]],tblData[StijgendJN],"J")=MaxJr-MinJr</f>
        <v>0</v>
      </c>
    </row>
    <row r="1435" spans="2:10" x14ac:dyDescent="0.3">
      <c r="B1435">
        <v>2018</v>
      </c>
      <c r="C1435" t="s">
        <v>595</v>
      </c>
      <c r="D1435" t="s">
        <v>329</v>
      </c>
      <c r="E1435">
        <v>81</v>
      </c>
      <c r="F1435">
        <v>205</v>
      </c>
      <c r="G1435">
        <f>LEN(tblData[[#This Row],[Voornaam]])</f>
        <v>6</v>
      </c>
      <c r="H1435" t="str">
        <f>IF(LEFT(tblData[[#This Row],[Voornaam]])="Ö", "O",LEFT(tblData[[#This Row],[Voornaam]]))</f>
        <v>M</v>
      </c>
      <c r="I14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35" t="b">
        <f>COUNTIFS(tblData[JM],tblData[[#This Row],[JM]],tblData[Voornaam],tblData[[#This Row],[Voornaam]],tblData[StijgendJN],"J")=MaxJr-MinJr</f>
        <v>0</v>
      </c>
    </row>
    <row r="1436" spans="2:10" x14ac:dyDescent="0.3">
      <c r="B1436">
        <v>2018</v>
      </c>
      <c r="C1436" t="s">
        <v>595</v>
      </c>
      <c r="D1436" t="s">
        <v>330</v>
      </c>
      <c r="E1436">
        <v>62</v>
      </c>
      <c r="F1436">
        <v>252</v>
      </c>
      <c r="G1436">
        <f>LEN(tblData[[#This Row],[Voornaam]])</f>
        <v>6</v>
      </c>
      <c r="H1436" t="str">
        <f>IF(LEFT(tblData[[#This Row],[Voornaam]])="Ö", "O",LEFT(tblData[[#This Row],[Voornaam]]))</f>
        <v>M</v>
      </c>
      <c r="I14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36" t="b">
        <f>COUNTIFS(tblData[JM],tblData[[#This Row],[JM]],tblData[Voornaam],tblData[[#This Row],[Voornaam]],tblData[StijgendJN],"J")=MaxJr-MinJr</f>
        <v>0</v>
      </c>
    </row>
    <row r="1437" spans="2:10" x14ac:dyDescent="0.3">
      <c r="B1437">
        <v>2018</v>
      </c>
      <c r="C1437" t="s">
        <v>595</v>
      </c>
      <c r="D1437" t="s">
        <v>331</v>
      </c>
      <c r="E1437">
        <v>39</v>
      </c>
      <c r="F1437">
        <v>406</v>
      </c>
      <c r="G1437">
        <f>LEN(tblData[[#This Row],[Voornaam]])</f>
        <v>6</v>
      </c>
      <c r="H1437" t="str">
        <f>IF(LEFT(tblData[[#This Row],[Voornaam]])="Ö", "O",LEFT(tblData[[#This Row],[Voornaam]]))</f>
        <v>M</v>
      </c>
      <c r="I14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37" t="b">
        <f>COUNTIFS(tblData[JM],tblData[[#This Row],[JM]],tblData[Voornaam],tblData[[#This Row],[Voornaam]],tblData[StijgendJN],"J")=MaxJr-MinJr</f>
        <v>0</v>
      </c>
    </row>
    <row r="1438" spans="2:10" x14ac:dyDescent="0.3">
      <c r="B1438">
        <v>2018</v>
      </c>
      <c r="C1438" t="s">
        <v>595</v>
      </c>
      <c r="D1438" t="s">
        <v>332</v>
      </c>
      <c r="E1438">
        <v>63</v>
      </c>
      <c r="F1438">
        <v>250</v>
      </c>
      <c r="G1438">
        <f>LEN(tblData[[#This Row],[Voornaam]])</f>
        <v>6</v>
      </c>
      <c r="H1438" t="str">
        <f>IF(LEFT(tblData[[#This Row],[Voornaam]])="Ö", "O",LEFT(tblData[[#This Row],[Voornaam]]))</f>
        <v>M</v>
      </c>
      <c r="I14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38" t="b">
        <f>COUNTIFS(tblData[JM],tblData[[#This Row],[JM]],tblData[Voornaam],tblData[[#This Row],[Voornaam]],tblData[StijgendJN],"J")=MaxJr-MinJr</f>
        <v>0</v>
      </c>
    </row>
    <row r="1439" spans="2:10" x14ac:dyDescent="0.3">
      <c r="B1439">
        <v>2018</v>
      </c>
      <c r="C1439" t="s">
        <v>595</v>
      </c>
      <c r="D1439" t="s">
        <v>333</v>
      </c>
      <c r="E1439">
        <v>65</v>
      </c>
      <c r="F1439">
        <v>244</v>
      </c>
      <c r="G1439">
        <f>LEN(tblData[[#This Row],[Voornaam]])</f>
        <v>7</v>
      </c>
      <c r="H1439" t="str">
        <f>IF(LEFT(tblData[[#This Row],[Voornaam]])="Ö", "O",LEFT(tblData[[#This Row],[Voornaam]]))</f>
        <v>M</v>
      </c>
      <c r="I14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39" t="b">
        <f>COUNTIFS(tblData[JM],tblData[[#This Row],[JM]],tblData[Voornaam],tblData[[#This Row],[Voornaam]],tblData[StijgendJN],"J")=MaxJr-MinJr</f>
        <v>0</v>
      </c>
    </row>
    <row r="1440" spans="2:10" x14ac:dyDescent="0.3">
      <c r="B1440">
        <v>2018</v>
      </c>
      <c r="C1440" t="s">
        <v>595</v>
      </c>
      <c r="D1440" t="s">
        <v>335</v>
      </c>
      <c r="E1440">
        <v>53</v>
      </c>
      <c r="F1440">
        <v>298</v>
      </c>
      <c r="G1440">
        <f>LEN(tblData[[#This Row],[Voornaam]])</f>
        <v>4</v>
      </c>
      <c r="H1440" t="str">
        <f>IF(LEFT(tblData[[#This Row],[Voornaam]])="Ö", "O",LEFT(tblData[[#This Row],[Voornaam]]))</f>
        <v>M</v>
      </c>
      <c r="I14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40" t="b">
        <f>COUNTIFS(tblData[JM],tblData[[#This Row],[JM]],tblData[Voornaam],tblData[[#This Row],[Voornaam]],tblData[StijgendJN],"J")=MaxJr-MinJr</f>
        <v>0</v>
      </c>
    </row>
    <row r="1441" spans="2:10" x14ac:dyDescent="0.3">
      <c r="B1441">
        <v>2018</v>
      </c>
      <c r="C1441" t="s">
        <v>595</v>
      </c>
      <c r="D1441" t="s">
        <v>1132</v>
      </c>
      <c r="E1441">
        <v>25</v>
      </c>
      <c r="F1441">
        <v>554</v>
      </c>
      <c r="G1441">
        <f>LEN(tblData[[#This Row],[Voornaam]])</f>
        <v>7</v>
      </c>
      <c r="H1441" t="str">
        <f>IF(LEFT(tblData[[#This Row],[Voornaam]])="Ö", "O",LEFT(tblData[[#This Row],[Voornaam]]))</f>
        <v>M</v>
      </c>
      <c r="I14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41" t="b">
        <f>COUNTIFS(tblData[JM],tblData[[#This Row],[JM]],tblData[Voornaam],tblData[[#This Row],[Voornaam]],tblData[StijgendJN],"J")=MaxJr-MinJr</f>
        <v>0</v>
      </c>
    </row>
    <row r="1442" spans="2:10" x14ac:dyDescent="0.3">
      <c r="B1442">
        <v>2018</v>
      </c>
      <c r="C1442" t="s">
        <v>595</v>
      </c>
      <c r="D1442" t="s">
        <v>337</v>
      </c>
      <c r="E1442">
        <v>49</v>
      </c>
      <c r="F1442">
        <v>322</v>
      </c>
      <c r="G1442">
        <f>LEN(tblData[[#This Row],[Voornaam]])</f>
        <v>4</v>
      </c>
      <c r="H1442" t="str">
        <f>IF(LEFT(tblData[[#This Row],[Voornaam]])="Ö", "O",LEFT(tblData[[#This Row],[Voornaam]]))</f>
        <v>M</v>
      </c>
      <c r="I14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42" t="b">
        <f>COUNTIFS(tblData[JM],tblData[[#This Row],[JM]],tblData[Voornaam],tblData[[#This Row],[Voornaam]],tblData[StijgendJN],"J")=MaxJr-MinJr</f>
        <v>0</v>
      </c>
    </row>
    <row r="1443" spans="2:10" x14ac:dyDescent="0.3">
      <c r="B1443">
        <v>2018</v>
      </c>
      <c r="C1443" t="s">
        <v>595</v>
      </c>
      <c r="D1443" t="s">
        <v>338</v>
      </c>
      <c r="E1443">
        <v>32</v>
      </c>
      <c r="F1443">
        <v>466</v>
      </c>
      <c r="G1443">
        <f>LEN(tblData[[#This Row],[Voornaam]])</f>
        <v>6</v>
      </c>
      <c r="H1443" t="str">
        <f>IF(LEFT(tblData[[#This Row],[Voornaam]])="Ö", "O",LEFT(tblData[[#This Row],[Voornaam]]))</f>
        <v>M</v>
      </c>
      <c r="I14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43" t="b">
        <f>COUNTIFS(tblData[JM],tblData[[#This Row],[JM]],tblData[Voornaam],tblData[[#This Row],[Voornaam]],tblData[StijgendJN],"J")=MaxJr-MinJr</f>
        <v>0</v>
      </c>
    </row>
    <row r="1444" spans="2:10" x14ac:dyDescent="0.3">
      <c r="B1444">
        <v>2018</v>
      </c>
      <c r="C1444" t="s">
        <v>595</v>
      </c>
      <c r="D1444" t="s">
        <v>340</v>
      </c>
      <c r="E1444">
        <v>371</v>
      </c>
      <c r="F1444">
        <v>26</v>
      </c>
      <c r="G1444">
        <f>LEN(tblData[[#This Row],[Voornaam]])</f>
        <v>5</v>
      </c>
      <c r="H1444" t="str">
        <f>IF(LEFT(tblData[[#This Row],[Voornaam]])="Ö", "O",LEFT(tblData[[#This Row],[Voornaam]]))</f>
        <v>M</v>
      </c>
      <c r="I14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44" t="b">
        <f>COUNTIFS(tblData[JM],tblData[[#This Row],[JM]],tblData[Voornaam],tblData[[#This Row],[Voornaam]],tblData[StijgendJN],"J")=MaxJr-MinJr</f>
        <v>1</v>
      </c>
    </row>
    <row r="1445" spans="2:10" x14ac:dyDescent="0.3">
      <c r="B1445">
        <v>2018</v>
      </c>
      <c r="C1445" t="s">
        <v>595</v>
      </c>
      <c r="D1445" t="s">
        <v>341</v>
      </c>
      <c r="E1445">
        <v>62</v>
      </c>
      <c r="F1445">
        <v>252</v>
      </c>
      <c r="G1445">
        <f>LEN(tblData[[#This Row],[Voornaam]])</f>
        <v>5</v>
      </c>
      <c r="H1445" t="str">
        <f>IF(LEFT(tblData[[#This Row],[Voornaam]])="Ö", "O",LEFT(tblData[[#This Row],[Voornaam]]))</f>
        <v>M</v>
      </c>
      <c r="I14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45" t="b">
        <f>COUNTIFS(tblData[JM],tblData[[#This Row],[JM]],tblData[Voornaam],tblData[[#This Row],[Voornaam]],tblData[StijgendJN],"J")=MaxJr-MinJr</f>
        <v>1</v>
      </c>
    </row>
    <row r="1446" spans="2:10" x14ac:dyDescent="0.3">
      <c r="B1446">
        <v>2018</v>
      </c>
      <c r="C1446" t="s">
        <v>595</v>
      </c>
      <c r="D1446" t="s">
        <v>1133</v>
      </c>
      <c r="E1446">
        <v>25</v>
      </c>
      <c r="F1446">
        <v>554</v>
      </c>
      <c r="G1446">
        <f>LEN(tblData[[#This Row],[Voornaam]])</f>
        <v>7</v>
      </c>
      <c r="H1446" t="str">
        <f>IF(LEFT(tblData[[#This Row],[Voornaam]])="Ö", "O",LEFT(tblData[[#This Row],[Voornaam]]))</f>
        <v>M</v>
      </c>
      <c r="I14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46" t="b">
        <f>COUNTIFS(tblData[JM],tblData[[#This Row],[JM]],tblData[Voornaam],tblData[[#This Row],[Voornaam]],tblData[StijgendJN],"J")=MaxJr-MinJr</f>
        <v>0</v>
      </c>
    </row>
    <row r="1447" spans="2:10" x14ac:dyDescent="0.3">
      <c r="B1447">
        <v>2018</v>
      </c>
      <c r="C1447" t="s">
        <v>595</v>
      </c>
      <c r="D1447" t="s">
        <v>1134</v>
      </c>
      <c r="E1447">
        <v>32</v>
      </c>
      <c r="F1447">
        <v>466</v>
      </c>
      <c r="G1447">
        <f>LEN(tblData[[#This Row],[Voornaam]])</f>
        <v>6</v>
      </c>
      <c r="H1447" t="str">
        <f>IF(LEFT(tblData[[#This Row],[Voornaam]])="Ö", "O",LEFT(tblData[[#This Row],[Voornaam]]))</f>
        <v>M</v>
      </c>
      <c r="I14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47" t="b">
        <f>COUNTIFS(tblData[JM],tblData[[#This Row],[JM]],tblData[Voornaam],tblData[[#This Row],[Voornaam]],tblData[StijgendJN],"J")=MaxJr-MinJr</f>
        <v>0</v>
      </c>
    </row>
    <row r="1448" spans="2:10" x14ac:dyDescent="0.3">
      <c r="B1448">
        <v>2018</v>
      </c>
      <c r="C1448" t="s">
        <v>595</v>
      </c>
      <c r="D1448" t="s">
        <v>343</v>
      </c>
      <c r="E1448">
        <v>346</v>
      </c>
      <c r="F1448">
        <v>32</v>
      </c>
      <c r="G1448">
        <f>LEN(tblData[[#This Row],[Voornaam]])</f>
        <v>4</v>
      </c>
      <c r="H1448" t="str">
        <f>IF(LEFT(tblData[[#This Row],[Voornaam]])="Ö", "O",LEFT(tblData[[#This Row],[Voornaam]]))</f>
        <v>M</v>
      </c>
      <c r="I14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48" t="b">
        <f>COUNTIFS(tblData[JM],tblData[[#This Row],[JM]],tblData[Voornaam],tblData[[#This Row],[Voornaam]],tblData[StijgendJN],"J")=MaxJr-MinJr</f>
        <v>0</v>
      </c>
    </row>
    <row r="1449" spans="2:10" x14ac:dyDescent="0.3">
      <c r="B1449">
        <v>2018</v>
      </c>
      <c r="C1449" t="s">
        <v>595</v>
      </c>
      <c r="D1449" t="s">
        <v>344</v>
      </c>
      <c r="E1449">
        <v>70</v>
      </c>
      <c r="F1449">
        <v>228</v>
      </c>
      <c r="G1449">
        <f>LEN(tblData[[#This Row],[Voornaam]])</f>
        <v>6</v>
      </c>
      <c r="H1449" t="str">
        <f>IF(LEFT(tblData[[#This Row],[Voornaam]])="Ö", "O",LEFT(tblData[[#This Row],[Voornaam]]))</f>
        <v>M</v>
      </c>
      <c r="I14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49" t="b">
        <f>COUNTIFS(tblData[JM],tblData[[#This Row],[JM]],tblData[Voornaam],tblData[[#This Row],[Voornaam]],tblData[StijgendJN],"J")=MaxJr-MinJr</f>
        <v>1</v>
      </c>
    </row>
    <row r="1450" spans="2:10" x14ac:dyDescent="0.3">
      <c r="B1450">
        <v>2018</v>
      </c>
      <c r="C1450" t="s">
        <v>595</v>
      </c>
      <c r="D1450" t="s">
        <v>345</v>
      </c>
      <c r="E1450">
        <v>35</v>
      </c>
      <c r="F1450">
        <v>434</v>
      </c>
      <c r="G1450">
        <f>LEN(tblData[[#This Row],[Voornaam]])</f>
        <v>7</v>
      </c>
      <c r="H1450" t="str">
        <f>IF(LEFT(tblData[[#This Row],[Voornaam]])="Ö", "O",LEFT(tblData[[#This Row],[Voornaam]]))</f>
        <v>M</v>
      </c>
      <c r="I14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50" t="b">
        <f>COUNTIFS(tblData[JM],tblData[[#This Row],[JM]],tblData[Voornaam],tblData[[#This Row],[Voornaam]],tblData[StijgendJN],"J")=MaxJr-MinJr</f>
        <v>0</v>
      </c>
    </row>
    <row r="1451" spans="2:10" x14ac:dyDescent="0.3">
      <c r="B1451">
        <v>2018</v>
      </c>
      <c r="C1451" t="s">
        <v>595</v>
      </c>
      <c r="D1451" t="s">
        <v>346</v>
      </c>
      <c r="E1451">
        <v>66</v>
      </c>
      <c r="F1451">
        <v>240</v>
      </c>
      <c r="G1451">
        <f>LEN(tblData[[#This Row],[Voornaam]])</f>
        <v>8</v>
      </c>
      <c r="H1451" t="str">
        <f>IF(LEFT(tblData[[#This Row],[Voornaam]])="Ö", "O",LEFT(tblData[[#This Row],[Voornaam]]))</f>
        <v>M</v>
      </c>
      <c r="I14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51" t="b">
        <f>COUNTIFS(tblData[JM],tblData[[#This Row],[JM]],tblData[Voornaam],tblData[[#This Row],[Voornaam]],tblData[StijgendJN],"J")=MaxJr-MinJr</f>
        <v>0</v>
      </c>
    </row>
    <row r="1452" spans="2:10" x14ac:dyDescent="0.3">
      <c r="B1452">
        <v>2018</v>
      </c>
      <c r="C1452" t="s">
        <v>595</v>
      </c>
      <c r="D1452" t="s">
        <v>347</v>
      </c>
      <c r="E1452">
        <v>75</v>
      </c>
      <c r="F1452">
        <v>213</v>
      </c>
      <c r="G1452">
        <f>LEN(tblData[[#This Row],[Voornaam]])</f>
        <v>8</v>
      </c>
      <c r="H1452" t="str">
        <f>IF(LEFT(tblData[[#This Row],[Voornaam]])="Ö", "O",LEFT(tblData[[#This Row],[Voornaam]]))</f>
        <v>M</v>
      </c>
      <c r="I14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52" t="b">
        <f>COUNTIFS(tblData[JM],tblData[[#This Row],[JM]],tblData[Voornaam],tblData[[#This Row],[Voornaam]],tblData[StijgendJN],"J")=MaxJr-MinJr</f>
        <v>0</v>
      </c>
    </row>
    <row r="1453" spans="2:10" x14ac:dyDescent="0.3">
      <c r="B1453">
        <v>2018</v>
      </c>
      <c r="C1453" t="s">
        <v>595</v>
      </c>
      <c r="D1453" t="s">
        <v>348</v>
      </c>
      <c r="E1453">
        <v>46</v>
      </c>
      <c r="F1453">
        <v>339</v>
      </c>
      <c r="G1453">
        <f>LEN(tblData[[#This Row],[Voornaam]])</f>
        <v>4</v>
      </c>
      <c r="H1453" t="str">
        <f>IF(LEFT(tblData[[#This Row],[Voornaam]])="Ö", "O",LEFT(tblData[[#This Row],[Voornaam]]))</f>
        <v>M</v>
      </c>
      <c r="I14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53" t="b">
        <f>COUNTIFS(tblData[JM],tblData[[#This Row],[JM]],tblData[Voornaam],tblData[[#This Row],[Voornaam]],tblData[StijgendJN],"J")=MaxJr-MinJr</f>
        <v>0</v>
      </c>
    </row>
    <row r="1454" spans="2:10" x14ac:dyDescent="0.3">
      <c r="B1454">
        <v>2018</v>
      </c>
      <c r="C1454" t="s">
        <v>595</v>
      </c>
      <c r="D1454" t="s">
        <v>349</v>
      </c>
      <c r="E1454">
        <v>77</v>
      </c>
      <c r="F1454">
        <v>208</v>
      </c>
      <c r="G1454">
        <f>LEN(tblData[[#This Row],[Voornaam]])</f>
        <v>7</v>
      </c>
      <c r="H1454" t="str">
        <f>IF(LEFT(tblData[[#This Row],[Voornaam]])="Ö", "O",LEFT(tblData[[#This Row],[Voornaam]]))</f>
        <v>M</v>
      </c>
      <c r="I14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54" t="b">
        <f>COUNTIFS(tblData[JM],tblData[[#This Row],[JM]],tblData[Voornaam],tblData[[#This Row],[Voornaam]],tblData[StijgendJN],"J")=MaxJr-MinJr</f>
        <v>0</v>
      </c>
    </row>
    <row r="1455" spans="2:10" x14ac:dyDescent="0.3">
      <c r="B1455">
        <v>2018</v>
      </c>
      <c r="C1455" t="s">
        <v>595</v>
      </c>
      <c r="D1455" t="s">
        <v>350</v>
      </c>
      <c r="E1455">
        <v>430</v>
      </c>
      <c r="F1455">
        <v>19</v>
      </c>
      <c r="G1455">
        <f>LEN(tblData[[#This Row],[Voornaam]])</f>
        <v>3</v>
      </c>
      <c r="H1455" t="str">
        <f>IF(LEFT(tblData[[#This Row],[Voornaam]])="Ö", "O",LEFT(tblData[[#This Row],[Voornaam]]))</f>
        <v>M</v>
      </c>
      <c r="I14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55" t="b">
        <f>COUNTIFS(tblData[JM],tblData[[#This Row],[JM]],tblData[Voornaam],tblData[[#This Row],[Voornaam]],tblData[StijgendJN],"J")=MaxJr-MinJr</f>
        <v>0</v>
      </c>
    </row>
    <row r="1456" spans="2:10" x14ac:dyDescent="0.3">
      <c r="B1456">
        <v>2018</v>
      </c>
      <c r="C1456" t="s">
        <v>595</v>
      </c>
      <c r="D1456" t="s">
        <v>351</v>
      </c>
      <c r="E1456">
        <v>96</v>
      </c>
      <c r="F1456">
        <v>182</v>
      </c>
      <c r="G1456">
        <f>LEN(tblData[[#This Row],[Voornaam]])</f>
        <v>5</v>
      </c>
      <c r="H1456" t="str">
        <f>IF(LEFT(tblData[[#This Row],[Voornaam]])="Ö", "O",LEFT(tblData[[#This Row],[Voornaam]]))</f>
        <v>M</v>
      </c>
      <c r="I14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56" t="b">
        <f>COUNTIFS(tblData[JM],tblData[[#This Row],[JM]],tblData[Voornaam],tblData[[#This Row],[Voornaam]],tblData[StijgendJN],"J")=MaxJr-MinJr</f>
        <v>0</v>
      </c>
    </row>
    <row r="1457" spans="2:10" x14ac:dyDescent="0.3">
      <c r="B1457">
        <v>2018</v>
      </c>
      <c r="C1457" t="s">
        <v>595</v>
      </c>
      <c r="D1457" t="s">
        <v>941</v>
      </c>
      <c r="E1457">
        <v>27</v>
      </c>
      <c r="F1457">
        <v>531</v>
      </c>
      <c r="G1457">
        <f>LEN(tblData[[#This Row],[Voornaam]])</f>
        <v>6</v>
      </c>
      <c r="H1457" t="str">
        <f>IF(LEFT(tblData[[#This Row],[Voornaam]])="Ö", "O",LEFT(tblData[[#This Row],[Voornaam]]))</f>
        <v>M</v>
      </c>
      <c r="I14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57" t="b">
        <f>COUNTIFS(tblData[JM],tblData[[#This Row],[JM]],tblData[Voornaam],tblData[[#This Row],[Voornaam]],tblData[StijgendJN],"J")=MaxJr-MinJr</f>
        <v>0</v>
      </c>
    </row>
    <row r="1458" spans="2:10" x14ac:dyDescent="0.3">
      <c r="B1458">
        <v>2018</v>
      </c>
      <c r="C1458" t="s">
        <v>595</v>
      </c>
      <c r="D1458" t="s">
        <v>352</v>
      </c>
      <c r="E1458">
        <v>25</v>
      </c>
      <c r="F1458">
        <v>554</v>
      </c>
      <c r="G1458">
        <f>LEN(tblData[[#This Row],[Voornaam]])</f>
        <v>10</v>
      </c>
      <c r="H1458" t="str">
        <f>IF(LEFT(tblData[[#This Row],[Voornaam]])="Ö", "O",LEFT(tblData[[#This Row],[Voornaam]]))</f>
        <v>M</v>
      </c>
      <c r="I14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58" t="b">
        <f>COUNTIFS(tblData[JM],tblData[[#This Row],[JM]],tblData[Voornaam],tblData[[#This Row],[Voornaam]],tblData[StijgendJN],"J")=MaxJr-MinJr</f>
        <v>0</v>
      </c>
    </row>
    <row r="1459" spans="2:10" x14ac:dyDescent="0.3">
      <c r="B1459">
        <v>2018</v>
      </c>
      <c r="C1459" t="s">
        <v>595</v>
      </c>
      <c r="D1459" t="s">
        <v>353</v>
      </c>
      <c r="E1459">
        <v>106</v>
      </c>
      <c r="F1459">
        <v>164</v>
      </c>
      <c r="G1459">
        <f>LEN(tblData[[#This Row],[Voornaam]])</f>
        <v>6</v>
      </c>
      <c r="H1459" t="str">
        <f>IF(LEFT(tblData[[#This Row],[Voornaam]])="Ö", "O",LEFT(tblData[[#This Row],[Voornaam]]))</f>
        <v>M</v>
      </c>
      <c r="I14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59" t="b">
        <f>COUNTIFS(tblData[JM],tblData[[#This Row],[JM]],tblData[Voornaam],tblData[[#This Row],[Voornaam]],tblData[StijgendJN],"J")=MaxJr-MinJr</f>
        <v>1</v>
      </c>
    </row>
    <row r="1460" spans="2:10" x14ac:dyDescent="0.3">
      <c r="B1460">
        <v>2018</v>
      </c>
      <c r="C1460" t="s">
        <v>595</v>
      </c>
      <c r="D1460" t="s">
        <v>354</v>
      </c>
      <c r="E1460">
        <v>568</v>
      </c>
      <c r="F1460">
        <v>9</v>
      </c>
      <c r="G1460">
        <f>LEN(tblData[[#This Row],[Voornaam]])</f>
        <v>4</v>
      </c>
      <c r="H1460" t="str">
        <f>IF(LEFT(tblData[[#This Row],[Voornaam]])="Ö", "O",LEFT(tblData[[#This Row],[Voornaam]]))</f>
        <v>M</v>
      </c>
      <c r="I14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60" t="b">
        <f>COUNTIFS(tblData[JM],tblData[[#This Row],[JM]],tblData[Voornaam],tblData[[#This Row],[Voornaam]],tblData[StijgendJN],"J")=MaxJr-MinJr</f>
        <v>0</v>
      </c>
    </row>
    <row r="1461" spans="2:10" x14ac:dyDescent="0.3">
      <c r="B1461">
        <v>2018</v>
      </c>
      <c r="C1461" t="s">
        <v>595</v>
      </c>
      <c r="D1461" t="s">
        <v>355</v>
      </c>
      <c r="E1461">
        <v>54</v>
      </c>
      <c r="F1461">
        <v>294</v>
      </c>
      <c r="G1461">
        <f>LEN(tblData[[#This Row],[Voornaam]])</f>
        <v>6</v>
      </c>
      <c r="H1461" t="str">
        <f>IF(LEFT(tblData[[#This Row],[Voornaam]])="Ö", "O",LEFT(tblData[[#This Row],[Voornaam]]))</f>
        <v>M</v>
      </c>
      <c r="I14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61" t="b">
        <f>COUNTIFS(tblData[JM],tblData[[#This Row],[JM]],tblData[Voornaam],tblData[[#This Row],[Voornaam]],tblData[StijgendJN],"J")=MaxJr-MinJr</f>
        <v>0</v>
      </c>
    </row>
    <row r="1462" spans="2:10" x14ac:dyDescent="0.3">
      <c r="B1462">
        <v>2018</v>
      </c>
      <c r="C1462" t="s">
        <v>595</v>
      </c>
      <c r="D1462" t="s">
        <v>356</v>
      </c>
      <c r="E1462">
        <v>139</v>
      </c>
      <c r="F1462">
        <v>119</v>
      </c>
      <c r="G1462">
        <f>LEN(tblData[[#This Row],[Voornaam]])</f>
        <v>5</v>
      </c>
      <c r="H1462" t="str">
        <f>IF(LEFT(tblData[[#This Row],[Voornaam]])="Ö", "O",LEFT(tblData[[#This Row],[Voornaam]]))</f>
        <v>M</v>
      </c>
      <c r="I14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62" t="b">
        <f>COUNTIFS(tblData[JM],tblData[[#This Row],[JM]],tblData[Voornaam],tblData[[#This Row],[Voornaam]],tblData[StijgendJN],"J")=MaxJr-MinJr</f>
        <v>0</v>
      </c>
    </row>
    <row r="1463" spans="2:10" x14ac:dyDescent="0.3">
      <c r="B1463">
        <v>2018</v>
      </c>
      <c r="C1463" t="s">
        <v>595</v>
      </c>
      <c r="D1463" t="s">
        <v>357</v>
      </c>
      <c r="E1463">
        <v>43</v>
      </c>
      <c r="F1463">
        <v>364</v>
      </c>
      <c r="G1463">
        <f>LEN(tblData[[#This Row],[Voornaam]])</f>
        <v>4</v>
      </c>
      <c r="H1463" t="str">
        <f>IF(LEFT(tblData[[#This Row],[Voornaam]])="Ö", "O",LEFT(tblData[[#This Row],[Voornaam]]))</f>
        <v>M</v>
      </c>
      <c r="I14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63" t="b">
        <f>COUNTIFS(tblData[JM],tblData[[#This Row],[JM]],tblData[Voornaam],tblData[[#This Row],[Voornaam]],tblData[StijgendJN],"J")=MaxJr-MinJr</f>
        <v>0</v>
      </c>
    </row>
    <row r="1464" spans="2:10" x14ac:dyDescent="0.3">
      <c r="B1464">
        <v>2018</v>
      </c>
      <c r="C1464" t="s">
        <v>595</v>
      </c>
      <c r="D1464" t="s">
        <v>358</v>
      </c>
      <c r="E1464">
        <v>27</v>
      </c>
      <c r="F1464">
        <v>531</v>
      </c>
      <c r="G1464">
        <f>LEN(tblData[[#This Row],[Voornaam]])</f>
        <v>5</v>
      </c>
      <c r="H1464" t="str">
        <f>IF(LEFT(tblData[[#This Row],[Voornaam]])="Ö", "O",LEFT(tblData[[#This Row],[Voornaam]]))</f>
        <v>M</v>
      </c>
      <c r="I14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64" t="b">
        <f>COUNTIFS(tblData[JM],tblData[[#This Row],[JM]],tblData[Voornaam],tblData[[#This Row],[Voornaam]],tblData[StijgendJN],"J")=MaxJr-MinJr</f>
        <v>0</v>
      </c>
    </row>
    <row r="1465" spans="2:10" x14ac:dyDescent="0.3">
      <c r="B1465">
        <v>2018</v>
      </c>
      <c r="C1465" t="s">
        <v>595</v>
      </c>
      <c r="D1465" t="s">
        <v>359</v>
      </c>
      <c r="E1465">
        <v>51</v>
      </c>
      <c r="F1465">
        <v>309</v>
      </c>
      <c r="G1465">
        <f>LEN(tblData[[#This Row],[Voornaam]])</f>
        <v>6</v>
      </c>
      <c r="H1465" t="str">
        <f>IF(LEFT(tblData[[#This Row],[Voornaam]])="Ö", "O",LEFT(tblData[[#This Row],[Voornaam]]))</f>
        <v>M</v>
      </c>
      <c r="I14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65" t="b">
        <f>COUNTIFS(tblData[JM],tblData[[#This Row],[JM]],tblData[Voornaam],tblData[[#This Row],[Voornaam]],tblData[StijgendJN],"J")=MaxJr-MinJr</f>
        <v>0</v>
      </c>
    </row>
    <row r="1466" spans="2:10" x14ac:dyDescent="0.3">
      <c r="B1466">
        <v>2018</v>
      </c>
      <c r="C1466" t="s">
        <v>595</v>
      </c>
      <c r="D1466" t="s">
        <v>360</v>
      </c>
      <c r="E1466">
        <v>77</v>
      </c>
      <c r="F1466">
        <v>208</v>
      </c>
      <c r="G1466">
        <f>LEN(tblData[[#This Row],[Voornaam]])</f>
        <v>4</v>
      </c>
      <c r="H1466" t="str">
        <f>IF(LEFT(tblData[[#This Row],[Voornaam]])="Ö", "O",LEFT(tblData[[#This Row],[Voornaam]]))</f>
        <v>M</v>
      </c>
      <c r="I14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66" t="b">
        <f>COUNTIFS(tblData[JM],tblData[[#This Row],[JM]],tblData[Voornaam],tblData[[#This Row],[Voornaam]],tblData[StijgendJN],"J")=MaxJr-MinJr</f>
        <v>0</v>
      </c>
    </row>
    <row r="1467" spans="2:10" x14ac:dyDescent="0.3">
      <c r="B1467">
        <v>2018</v>
      </c>
      <c r="C1467" t="s">
        <v>595</v>
      </c>
      <c r="D1467" t="s">
        <v>361</v>
      </c>
      <c r="E1467">
        <v>33</v>
      </c>
      <c r="F1467">
        <v>453</v>
      </c>
      <c r="G1467">
        <f>LEN(tblData[[#This Row],[Voornaam]])</f>
        <v>3</v>
      </c>
      <c r="H1467" t="str">
        <f>IF(LEFT(tblData[[#This Row],[Voornaam]])="Ö", "O",LEFT(tblData[[#This Row],[Voornaam]]))</f>
        <v>M</v>
      </c>
      <c r="I14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67" t="b">
        <f>COUNTIFS(tblData[JM],tblData[[#This Row],[JM]],tblData[Voornaam],tblData[[#This Row],[Voornaam]],tblData[StijgendJN],"J")=MaxJr-MinJr</f>
        <v>0</v>
      </c>
    </row>
    <row r="1468" spans="2:10" x14ac:dyDescent="0.3">
      <c r="B1468">
        <v>2018</v>
      </c>
      <c r="C1468" t="s">
        <v>595</v>
      </c>
      <c r="D1468" t="s">
        <v>362</v>
      </c>
      <c r="E1468">
        <v>34</v>
      </c>
      <c r="F1468">
        <v>443</v>
      </c>
      <c r="G1468">
        <f>LEN(tblData[[#This Row],[Voornaam]])</f>
        <v>5</v>
      </c>
      <c r="H1468" t="str">
        <f>IF(LEFT(tblData[[#This Row],[Voornaam]])="Ö", "O",LEFT(tblData[[#This Row],[Voornaam]]))</f>
        <v>M</v>
      </c>
      <c r="I14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68" t="b">
        <f>COUNTIFS(tblData[JM],tblData[[#This Row],[JM]],tblData[Voornaam],tblData[[#This Row],[Voornaam]],tblData[StijgendJN],"J")=MaxJr-MinJr</f>
        <v>0</v>
      </c>
    </row>
    <row r="1469" spans="2:10" x14ac:dyDescent="0.3">
      <c r="B1469">
        <v>2018</v>
      </c>
      <c r="C1469" t="s">
        <v>595</v>
      </c>
      <c r="D1469" t="s">
        <v>363</v>
      </c>
      <c r="E1469">
        <v>73</v>
      </c>
      <c r="F1469">
        <v>219</v>
      </c>
      <c r="G1469">
        <f>LEN(tblData[[#This Row],[Voornaam]])</f>
        <v>5</v>
      </c>
      <c r="H1469" t="str">
        <f>IF(LEFT(tblData[[#This Row],[Voornaam]])="Ö", "O",LEFT(tblData[[#This Row],[Voornaam]]))</f>
        <v>M</v>
      </c>
      <c r="I14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69" t="b">
        <f>COUNTIFS(tblData[JM],tblData[[#This Row],[JM]],tblData[Voornaam],tblData[[#This Row],[Voornaam]],tblData[StijgendJN],"J")=MaxJr-MinJr</f>
        <v>0</v>
      </c>
    </row>
    <row r="1470" spans="2:10" x14ac:dyDescent="0.3">
      <c r="B1470">
        <v>2018</v>
      </c>
      <c r="C1470" t="s">
        <v>595</v>
      </c>
      <c r="D1470" t="s">
        <v>364</v>
      </c>
      <c r="E1470">
        <v>49</v>
      </c>
      <c r="F1470">
        <v>322</v>
      </c>
      <c r="G1470">
        <f>LEN(tblData[[#This Row],[Voornaam]])</f>
        <v>7</v>
      </c>
      <c r="H1470" t="str">
        <f>IF(LEFT(tblData[[#This Row],[Voornaam]])="Ö", "O",LEFT(tblData[[#This Row],[Voornaam]]))</f>
        <v>M</v>
      </c>
      <c r="I14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70" t="b">
        <f>COUNTIFS(tblData[JM],tblData[[#This Row],[JM]],tblData[Voornaam],tblData[[#This Row],[Voornaam]],tblData[StijgendJN],"J")=MaxJr-MinJr</f>
        <v>0</v>
      </c>
    </row>
    <row r="1471" spans="2:10" x14ac:dyDescent="0.3">
      <c r="B1471">
        <v>2018</v>
      </c>
      <c r="C1471" t="s">
        <v>595</v>
      </c>
      <c r="D1471" t="s">
        <v>365</v>
      </c>
      <c r="E1471">
        <v>196</v>
      </c>
      <c r="F1471">
        <v>82</v>
      </c>
      <c r="G1471">
        <f>LEN(tblData[[#This Row],[Voornaam]])</f>
        <v>4</v>
      </c>
      <c r="H1471" t="str">
        <f>IF(LEFT(tblData[[#This Row],[Voornaam]])="Ö", "O",LEFT(tblData[[#This Row],[Voornaam]]))</f>
        <v>M</v>
      </c>
      <c r="I14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71" t="b">
        <f>COUNTIFS(tblData[JM],tblData[[#This Row],[JM]],tblData[Voornaam],tblData[[#This Row],[Voornaam]],tblData[StijgendJN],"J")=MaxJr-MinJr</f>
        <v>0</v>
      </c>
    </row>
    <row r="1472" spans="2:10" x14ac:dyDescent="0.3">
      <c r="B1472">
        <v>2018</v>
      </c>
      <c r="C1472" t="s">
        <v>595</v>
      </c>
      <c r="D1472" t="s">
        <v>366</v>
      </c>
      <c r="E1472">
        <v>31</v>
      </c>
      <c r="F1472">
        <v>476</v>
      </c>
      <c r="G1472">
        <f>LEN(tblData[[#This Row],[Voornaam]])</f>
        <v>5</v>
      </c>
      <c r="H1472" t="str">
        <f>IF(LEFT(tblData[[#This Row],[Voornaam]])="Ö", "O",LEFT(tblData[[#This Row],[Voornaam]]))</f>
        <v>M</v>
      </c>
      <c r="I14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72" t="b">
        <f>COUNTIFS(tblData[JM],tblData[[#This Row],[JM]],tblData[Voornaam],tblData[[#This Row],[Voornaam]],tblData[StijgendJN],"J")=MaxJr-MinJr</f>
        <v>0</v>
      </c>
    </row>
    <row r="1473" spans="2:10" x14ac:dyDescent="0.3">
      <c r="B1473">
        <v>2018</v>
      </c>
      <c r="C1473" t="s">
        <v>595</v>
      </c>
      <c r="D1473" t="s">
        <v>367</v>
      </c>
      <c r="E1473">
        <v>28</v>
      </c>
      <c r="F1473">
        <v>510</v>
      </c>
      <c r="G1473">
        <f>LEN(tblData[[#This Row],[Voornaam]])</f>
        <v>6</v>
      </c>
      <c r="H1473" t="str">
        <f>IF(LEFT(tblData[[#This Row],[Voornaam]])="Ö", "O",LEFT(tblData[[#This Row],[Voornaam]]))</f>
        <v>M</v>
      </c>
      <c r="I14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73" t="b">
        <f>COUNTIFS(tblData[JM],tblData[[#This Row],[JM]],tblData[Voornaam],tblData[[#This Row],[Voornaam]],tblData[StijgendJN],"J")=MaxJr-MinJr</f>
        <v>0</v>
      </c>
    </row>
    <row r="1474" spans="2:10" x14ac:dyDescent="0.3">
      <c r="B1474">
        <v>2018</v>
      </c>
      <c r="C1474" t="s">
        <v>595</v>
      </c>
      <c r="D1474" t="s">
        <v>368</v>
      </c>
      <c r="E1474">
        <v>49</v>
      </c>
      <c r="F1474">
        <v>322</v>
      </c>
      <c r="G1474">
        <f>LEN(tblData[[#This Row],[Voornaam]])</f>
        <v>3</v>
      </c>
      <c r="H1474" t="str">
        <f>IF(LEFT(tblData[[#This Row],[Voornaam]])="Ö", "O",LEFT(tblData[[#This Row],[Voornaam]]))</f>
        <v>M</v>
      </c>
      <c r="I14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74" t="b">
        <f>COUNTIFS(tblData[JM],tblData[[#This Row],[JM]],tblData[Voornaam],tblData[[#This Row],[Voornaam]],tblData[StijgendJN],"J")=MaxJr-MinJr</f>
        <v>0</v>
      </c>
    </row>
    <row r="1475" spans="2:10" x14ac:dyDescent="0.3">
      <c r="B1475">
        <v>2018</v>
      </c>
      <c r="C1475" t="s">
        <v>595</v>
      </c>
      <c r="D1475" t="s">
        <v>369</v>
      </c>
      <c r="E1475">
        <v>128</v>
      </c>
      <c r="F1475">
        <v>136</v>
      </c>
      <c r="G1475">
        <f>LEN(tblData[[#This Row],[Voornaam]])</f>
        <v>4</v>
      </c>
      <c r="H1475" t="str">
        <f>IF(LEFT(tblData[[#This Row],[Voornaam]])="Ö", "O",LEFT(tblData[[#This Row],[Voornaam]]))</f>
        <v>M</v>
      </c>
      <c r="I14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75" t="b">
        <f>COUNTIFS(tblData[JM],tblData[[#This Row],[JM]],tblData[Voornaam],tblData[[#This Row],[Voornaam]],tblData[StijgendJN],"J")=MaxJr-MinJr</f>
        <v>0</v>
      </c>
    </row>
    <row r="1476" spans="2:10" x14ac:dyDescent="0.3">
      <c r="B1476">
        <v>2018</v>
      </c>
      <c r="C1476" t="s">
        <v>595</v>
      </c>
      <c r="D1476" t="s">
        <v>1135</v>
      </c>
      <c r="E1476">
        <v>31</v>
      </c>
      <c r="F1476">
        <v>476</v>
      </c>
      <c r="G1476">
        <f>LEN(tblData[[#This Row],[Voornaam]])</f>
        <v>6</v>
      </c>
      <c r="H1476" t="str">
        <f>IF(LEFT(tblData[[#This Row],[Voornaam]])="Ö", "O",LEFT(tblData[[#This Row],[Voornaam]]))</f>
        <v>M</v>
      </c>
      <c r="I14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76" t="b">
        <f>COUNTIFS(tblData[JM],tblData[[#This Row],[JM]],tblData[Voornaam],tblData[[#This Row],[Voornaam]],tblData[StijgendJN],"J")=MaxJr-MinJr</f>
        <v>0</v>
      </c>
    </row>
    <row r="1477" spans="2:10" x14ac:dyDescent="0.3">
      <c r="B1477">
        <v>2018</v>
      </c>
      <c r="C1477" t="s">
        <v>595</v>
      </c>
      <c r="D1477" t="s">
        <v>370</v>
      </c>
      <c r="E1477">
        <v>91</v>
      </c>
      <c r="F1477">
        <v>190</v>
      </c>
      <c r="G1477">
        <f>LEN(tblData[[#This Row],[Voornaam]])</f>
        <v>4</v>
      </c>
      <c r="H1477" t="str">
        <f>IF(LEFT(tblData[[#This Row],[Voornaam]])="Ö", "O",LEFT(tblData[[#This Row],[Voornaam]]))</f>
        <v>M</v>
      </c>
      <c r="I14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77" t="b">
        <f>COUNTIFS(tblData[JM],tblData[[#This Row],[JM]],tblData[Voornaam],tblData[[#This Row],[Voornaam]],tblData[StijgendJN],"J")=MaxJr-MinJr</f>
        <v>0</v>
      </c>
    </row>
    <row r="1478" spans="2:10" x14ac:dyDescent="0.3">
      <c r="B1478">
        <v>2018</v>
      </c>
      <c r="C1478" t="s">
        <v>595</v>
      </c>
      <c r="D1478" t="s">
        <v>371</v>
      </c>
      <c r="E1478">
        <v>558</v>
      </c>
      <c r="F1478">
        <v>10</v>
      </c>
      <c r="G1478">
        <f>LEN(tblData[[#This Row],[Voornaam]])</f>
        <v>5</v>
      </c>
      <c r="H1478" t="str">
        <f>IF(LEFT(tblData[[#This Row],[Voornaam]])="Ö", "O",LEFT(tblData[[#This Row],[Voornaam]]))</f>
        <v>M</v>
      </c>
      <c r="I14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78" t="b">
        <f>COUNTIFS(tblData[JM],tblData[[#This Row],[JM]],tblData[Voornaam],tblData[[#This Row],[Voornaam]],tblData[StijgendJN],"J")=MaxJr-MinJr</f>
        <v>0</v>
      </c>
    </row>
    <row r="1479" spans="2:10" x14ac:dyDescent="0.3">
      <c r="B1479">
        <v>2018</v>
      </c>
      <c r="C1479" t="s">
        <v>595</v>
      </c>
      <c r="D1479" t="s">
        <v>372</v>
      </c>
      <c r="E1479">
        <v>62</v>
      </c>
      <c r="F1479">
        <v>252</v>
      </c>
      <c r="G1479">
        <f>LEN(tblData[[#This Row],[Voornaam]])</f>
        <v>6</v>
      </c>
      <c r="H1479" t="str">
        <f>IF(LEFT(tblData[[#This Row],[Voornaam]])="Ö", "O",LEFT(tblData[[#This Row],[Voornaam]]))</f>
        <v>M</v>
      </c>
      <c r="I14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79" t="b">
        <f>COUNTIFS(tblData[JM],tblData[[#This Row],[JM]],tblData[Voornaam],tblData[[#This Row],[Voornaam]],tblData[StijgendJN],"J")=MaxJr-MinJr</f>
        <v>0</v>
      </c>
    </row>
    <row r="1480" spans="2:10" x14ac:dyDescent="0.3">
      <c r="B1480">
        <v>2018</v>
      </c>
      <c r="C1480" t="s">
        <v>595</v>
      </c>
      <c r="D1480" t="s">
        <v>1136</v>
      </c>
      <c r="E1480">
        <v>25</v>
      </c>
      <c r="F1480">
        <v>554</v>
      </c>
      <c r="G1480">
        <f>LEN(tblData[[#This Row],[Voornaam]])</f>
        <v>5</v>
      </c>
      <c r="H1480" t="str">
        <f>IF(LEFT(tblData[[#This Row],[Voornaam]])="Ö", "O",LEFT(tblData[[#This Row],[Voornaam]]))</f>
        <v>M</v>
      </c>
      <c r="I14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80" t="b">
        <f>COUNTIFS(tblData[JM],tblData[[#This Row],[JM]],tblData[Voornaam],tblData[[#This Row],[Voornaam]],tblData[StijgendJN],"J")=MaxJr-MinJr</f>
        <v>0</v>
      </c>
    </row>
    <row r="1481" spans="2:10" x14ac:dyDescent="0.3">
      <c r="B1481">
        <v>2018</v>
      </c>
      <c r="C1481" t="s">
        <v>595</v>
      </c>
      <c r="D1481" t="s">
        <v>373</v>
      </c>
      <c r="E1481">
        <v>36</v>
      </c>
      <c r="F1481">
        <v>425</v>
      </c>
      <c r="G1481">
        <f>LEN(tblData[[#This Row],[Voornaam]])</f>
        <v>5</v>
      </c>
      <c r="H1481" t="str">
        <f>IF(LEFT(tblData[[#This Row],[Voornaam]])="Ö", "O",LEFT(tblData[[#This Row],[Voornaam]]))</f>
        <v>M</v>
      </c>
      <c r="I14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81" t="b">
        <f>COUNTIFS(tblData[JM],tblData[[#This Row],[JM]],tblData[Voornaam],tblData[[#This Row],[Voornaam]],tblData[StijgendJN],"J")=MaxJr-MinJr</f>
        <v>1</v>
      </c>
    </row>
    <row r="1482" spans="2:10" x14ac:dyDescent="0.3">
      <c r="B1482">
        <v>2018</v>
      </c>
      <c r="C1482" t="s">
        <v>595</v>
      </c>
      <c r="D1482" t="s">
        <v>374</v>
      </c>
      <c r="E1482">
        <v>135</v>
      </c>
      <c r="F1482">
        <v>124</v>
      </c>
      <c r="G1482">
        <f>LEN(tblData[[#This Row],[Voornaam]])</f>
        <v>4</v>
      </c>
      <c r="H1482" t="str">
        <f>IF(LEFT(tblData[[#This Row],[Voornaam]])="Ö", "O",LEFT(tblData[[#This Row],[Voornaam]]))</f>
        <v>M</v>
      </c>
      <c r="I14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82" t="b">
        <f>COUNTIFS(tblData[JM],tblData[[#This Row],[JM]],tblData[Voornaam],tblData[[#This Row],[Voornaam]],tblData[StijgendJN],"J")=MaxJr-MinJr</f>
        <v>0</v>
      </c>
    </row>
    <row r="1483" spans="2:10" x14ac:dyDescent="0.3">
      <c r="B1483">
        <v>2018</v>
      </c>
      <c r="C1483" t="s">
        <v>595</v>
      </c>
      <c r="D1483" t="s">
        <v>375</v>
      </c>
      <c r="E1483">
        <v>50</v>
      </c>
      <c r="F1483">
        <v>316</v>
      </c>
      <c r="G1483">
        <f>LEN(tblData[[#This Row],[Voornaam]])</f>
        <v>4</v>
      </c>
      <c r="H1483" t="str">
        <f>IF(LEFT(tblData[[#This Row],[Voornaam]])="Ö", "O",LEFT(tblData[[#This Row],[Voornaam]]))</f>
        <v>M</v>
      </c>
      <c r="I14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83" t="b">
        <f>COUNTIFS(tblData[JM],tblData[[#This Row],[JM]],tblData[Voornaam],tblData[[#This Row],[Voornaam]],tblData[StijgendJN],"J")=MaxJr-MinJr</f>
        <v>0</v>
      </c>
    </row>
    <row r="1484" spans="2:10" x14ac:dyDescent="0.3">
      <c r="B1484">
        <v>2018</v>
      </c>
      <c r="C1484" t="s">
        <v>595</v>
      </c>
      <c r="D1484" t="s">
        <v>376</v>
      </c>
      <c r="E1484">
        <v>28</v>
      </c>
      <c r="F1484">
        <v>510</v>
      </c>
      <c r="G1484">
        <f>LEN(tblData[[#This Row],[Voornaam]])</f>
        <v>5</v>
      </c>
      <c r="H1484" t="str">
        <f>IF(LEFT(tblData[[#This Row],[Voornaam]])="Ö", "O",LEFT(tblData[[#This Row],[Voornaam]]))</f>
        <v>M</v>
      </c>
      <c r="I14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84" t="b">
        <f>COUNTIFS(tblData[JM],tblData[[#This Row],[JM]],tblData[Voornaam],tblData[[#This Row],[Voornaam]],tblData[StijgendJN],"J")=MaxJr-MinJr</f>
        <v>0</v>
      </c>
    </row>
    <row r="1485" spans="2:10" x14ac:dyDescent="0.3">
      <c r="B1485">
        <v>2018</v>
      </c>
      <c r="C1485" t="s">
        <v>595</v>
      </c>
      <c r="D1485" t="s">
        <v>377</v>
      </c>
      <c r="E1485">
        <v>44</v>
      </c>
      <c r="F1485">
        <v>352</v>
      </c>
      <c r="G1485">
        <f>LEN(tblData[[#This Row],[Voornaam]])</f>
        <v>5</v>
      </c>
      <c r="H1485" t="str">
        <f>IF(LEFT(tblData[[#This Row],[Voornaam]])="Ö", "O",LEFT(tblData[[#This Row],[Voornaam]]))</f>
        <v>M</v>
      </c>
      <c r="I14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85" t="b">
        <f>COUNTIFS(tblData[JM],tblData[[#This Row],[JM]],tblData[Voornaam],tblData[[#This Row],[Voornaam]],tblData[StijgendJN],"J")=MaxJr-MinJr</f>
        <v>0</v>
      </c>
    </row>
    <row r="1486" spans="2:10" x14ac:dyDescent="0.3">
      <c r="B1486">
        <v>2018</v>
      </c>
      <c r="C1486" t="s">
        <v>595</v>
      </c>
      <c r="D1486" t="s">
        <v>378</v>
      </c>
      <c r="E1486">
        <v>33</v>
      </c>
      <c r="F1486">
        <v>453</v>
      </c>
      <c r="G1486">
        <f>LEN(tblData[[#This Row],[Voornaam]])</f>
        <v>5</v>
      </c>
      <c r="H1486" t="str">
        <f>IF(LEFT(tblData[[#This Row],[Voornaam]])="Ö", "O",LEFT(tblData[[#This Row],[Voornaam]]))</f>
        <v>M</v>
      </c>
      <c r="I14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86" t="b">
        <f>COUNTIFS(tblData[JM],tblData[[#This Row],[JM]],tblData[Voornaam],tblData[[#This Row],[Voornaam]],tblData[StijgendJN],"J")=MaxJr-MinJr</f>
        <v>0</v>
      </c>
    </row>
    <row r="1487" spans="2:10" x14ac:dyDescent="0.3">
      <c r="B1487">
        <v>2018</v>
      </c>
      <c r="C1487" t="s">
        <v>595</v>
      </c>
      <c r="D1487" t="s">
        <v>379</v>
      </c>
      <c r="E1487">
        <v>36</v>
      </c>
      <c r="F1487">
        <v>425</v>
      </c>
      <c r="G1487">
        <f>LEN(tblData[[#This Row],[Voornaam]])</f>
        <v>5</v>
      </c>
      <c r="H1487" t="str">
        <f>IF(LEFT(tblData[[#This Row],[Voornaam]])="Ö", "O",LEFT(tblData[[#This Row],[Voornaam]]))</f>
        <v>M</v>
      </c>
      <c r="I14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87" t="b">
        <f>COUNTIFS(tblData[JM],tblData[[#This Row],[JM]],tblData[Voornaam],tblData[[#This Row],[Voornaam]],tblData[StijgendJN],"J")=MaxJr-MinJr</f>
        <v>0</v>
      </c>
    </row>
    <row r="1488" spans="2:10" x14ac:dyDescent="0.3">
      <c r="B1488">
        <v>2018</v>
      </c>
      <c r="C1488" t="s">
        <v>595</v>
      </c>
      <c r="D1488" t="s">
        <v>1137</v>
      </c>
      <c r="E1488">
        <v>25</v>
      </c>
      <c r="F1488">
        <v>554</v>
      </c>
      <c r="G1488">
        <f>LEN(tblData[[#This Row],[Voornaam]])</f>
        <v>7</v>
      </c>
      <c r="H1488" t="str">
        <f>IF(LEFT(tblData[[#This Row],[Voornaam]])="Ö", "O",LEFT(tblData[[#This Row],[Voornaam]]))</f>
        <v>M</v>
      </c>
      <c r="I14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88" t="b">
        <f>COUNTIFS(tblData[JM],tblData[[#This Row],[JM]],tblData[Voornaam],tblData[[#This Row],[Voornaam]],tblData[StijgendJN],"J")=MaxJr-MinJr</f>
        <v>0</v>
      </c>
    </row>
    <row r="1489" spans="2:10" x14ac:dyDescent="0.3">
      <c r="B1489">
        <v>2018</v>
      </c>
      <c r="C1489" t="s">
        <v>595</v>
      </c>
      <c r="D1489" t="s">
        <v>380</v>
      </c>
      <c r="E1489">
        <v>218</v>
      </c>
      <c r="F1489">
        <v>67</v>
      </c>
      <c r="G1489">
        <f>LEN(tblData[[#This Row],[Voornaam]])</f>
        <v>7</v>
      </c>
      <c r="H1489" t="str">
        <f>IF(LEFT(tblData[[#This Row],[Voornaam]])="Ö", "O",LEFT(tblData[[#This Row],[Voornaam]]))</f>
        <v>M</v>
      </c>
      <c r="I14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89" t="b">
        <f>COUNTIFS(tblData[JM],tblData[[#This Row],[JM]],tblData[Voornaam],tblData[[#This Row],[Voornaam]],tblData[StijgendJN],"J")=MaxJr-MinJr</f>
        <v>0</v>
      </c>
    </row>
    <row r="1490" spans="2:10" x14ac:dyDescent="0.3">
      <c r="B1490">
        <v>2018</v>
      </c>
      <c r="C1490" t="s">
        <v>595</v>
      </c>
      <c r="D1490" t="s">
        <v>381</v>
      </c>
      <c r="E1490">
        <v>51</v>
      </c>
      <c r="F1490">
        <v>309</v>
      </c>
      <c r="G1490">
        <f>LEN(tblData[[#This Row],[Voornaam]])</f>
        <v>8</v>
      </c>
      <c r="H1490" t="str">
        <f>IF(LEFT(tblData[[#This Row],[Voornaam]])="Ö", "O",LEFT(tblData[[#This Row],[Voornaam]]))</f>
        <v>M</v>
      </c>
      <c r="I14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90" t="b">
        <f>COUNTIFS(tblData[JM],tblData[[#This Row],[JM]],tblData[Voornaam],tblData[[#This Row],[Voornaam]],tblData[StijgendJN],"J")=MaxJr-MinJr</f>
        <v>0</v>
      </c>
    </row>
    <row r="1491" spans="2:10" x14ac:dyDescent="0.3">
      <c r="B1491">
        <v>2018</v>
      </c>
      <c r="C1491" t="s">
        <v>595</v>
      </c>
      <c r="D1491" t="s">
        <v>382</v>
      </c>
      <c r="E1491">
        <v>218</v>
      </c>
      <c r="F1491">
        <v>67</v>
      </c>
      <c r="G1491">
        <f>LEN(tblData[[#This Row],[Voornaam]])</f>
        <v>8</v>
      </c>
      <c r="H1491" t="str">
        <f>IF(LEFT(tblData[[#This Row],[Voornaam]])="Ö", "O",LEFT(tblData[[#This Row],[Voornaam]]))</f>
        <v>M</v>
      </c>
      <c r="I14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91" t="b">
        <f>COUNTIFS(tblData[JM],tblData[[#This Row],[JM]],tblData[Voornaam],tblData[[#This Row],[Voornaam]],tblData[StijgendJN],"J")=MaxJr-MinJr</f>
        <v>0</v>
      </c>
    </row>
    <row r="1492" spans="2:10" x14ac:dyDescent="0.3">
      <c r="B1492">
        <v>2018</v>
      </c>
      <c r="C1492" t="s">
        <v>595</v>
      </c>
      <c r="D1492" t="s">
        <v>383</v>
      </c>
      <c r="E1492">
        <v>145</v>
      </c>
      <c r="F1492">
        <v>111</v>
      </c>
      <c r="G1492">
        <f>LEN(tblData[[#This Row],[Voornaam]])</f>
        <v>4</v>
      </c>
      <c r="H1492" t="str">
        <f>IF(LEFT(tblData[[#This Row],[Voornaam]])="Ö", "O",LEFT(tblData[[#This Row],[Voornaam]]))</f>
        <v>M</v>
      </c>
      <c r="I14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92" t="b">
        <f>COUNTIFS(tblData[JM],tblData[[#This Row],[JM]],tblData[Voornaam],tblData[[#This Row],[Voornaam]],tblData[StijgendJN],"J")=MaxJr-MinJr</f>
        <v>1</v>
      </c>
    </row>
    <row r="1493" spans="2:10" x14ac:dyDescent="0.3">
      <c r="B1493">
        <v>2018</v>
      </c>
      <c r="C1493" t="s">
        <v>595</v>
      </c>
      <c r="D1493" t="s">
        <v>384</v>
      </c>
      <c r="E1493">
        <v>205</v>
      </c>
      <c r="F1493">
        <v>75</v>
      </c>
      <c r="G1493">
        <f>LEN(tblData[[#This Row],[Voornaam]])</f>
        <v>6</v>
      </c>
      <c r="H1493" t="str">
        <f>IF(LEFT(tblData[[#This Row],[Voornaam]])="Ö", "O",LEFT(tblData[[#This Row],[Voornaam]]))</f>
        <v>M</v>
      </c>
      <c r="I14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493" t="b">
        <f>COUNTIFS(tblData[JM],tblData[[#This Row],[JM]],tblData[Voornaam],tblData[[#This Row],[Voornaam]],tblData[StijgendJN],"J")=MaxJr-MinJr</f>
        <v>0</v>
      </c>
    </row>
    <row r="1494" spans="2:10" x14ac:dyDescent="0.3">
      <c r="B1494">
        <v>2018</v>
      </c>
      <c r="C1494" t="s">
        <v>595</v>
      </c>
      <c r="D1494" t="s">
        <v>385</v>
      </c>
      <c r="E1494">
        <v>40</v>
      </c>
      <c r="F1494">
        <v>391</v>
      </c>
      <c r="G1494">
        <f>LEN(tblData[[#This Row],[Voornaam]])</f>
        <v>6</v>
      </c>
      <c r="H1494" t="str">
        <f>IF(LEFT(tblData[[#This Row],[Voornaam]])="Ö", "O",LEFT(tblData[[#This Row],[Voornaam]]))</f>
        <v>M</v>
      </c>
      <c r="I14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94" t="b">
        <f>COUNTIFS(tblData[JM],tblData[[#This Row],[JM]],tblData[Voornaam],tblData[[#This Row],[Voornaam]],tblData[StijgendJN],"J")=MaxJr-MinJr</f>
        <v>0</v>
      </c>
    </row>
    <row r="1495" spans="2:10" x14ac:dyDescent="0.3">
      <c r="B1495">
        <v>2018</v>
      </c>
      <c r="C1495" t="s">
        <v>595</v>
      </c>
      <c r="D1495" t="s">
        <v>387</v>
      </c>
      <c r="E1495">
        <v>50</v>
      </c>
      <c r="F1495">
        <v>316</v>
      </c>
      <c r="G1495">
        <f>LEN(tblData[[#This Row],[Voornaam]])</f>
        <v>8</v>
      </c>
      <c r="H1495" t="str">
        <f>IF(LEFT(tblData[[#This Row],[Voornaam]])="Ö", "O",LEFT(tblData[[#This Row],[Voornaam]]))</f>
        <v>M</v>
      </c>
      <c r="I14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95" t="b">
        <f>COUNTIFS(tblData[JM],tblData[[#This Row],[JM]],tblData[Voornaam],tblData[[#This Row],[Voornaam]],tblData[StijgendJN],"J")=MaxJr-MinJr</f>
        <v>0</v>
      </c>
    </row>
    <row r="1496" spans="2:10" x14ac:dyDescent="0.3">
      <c r="B1496">
        <v>2018</v>
      </c>
      <c r="C1496" t="s">
        <v>595</v>
      </c>
      <c r="D1496" t="s">
        <v>388</v>
      </c>
      <c r="E1496">
        <v>132</v>
      </c>
      <c r="F1496">
        <v>128</v>
      </c>
      <c r="G1496">
        <f>LEN(tblData[[#This Row],[Voornaam]])</f>
        <v>8</v>
      </c>
      <c r="H1496" t="str">
        <f>IF(LEFT(tblData[[#This Row],[Voornaam]])="Ö", "O",LEFT(tblData[[#This Row],[Voornaam]]))</f>
        <v>M</v>
      </c>
      <c r="I14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96" t="b">
        <f>COUNTIFS(tblData[JM],tblData[[#This Row],[JM]],tblData[Voornaam],tblData[[#This Row],[Voornaam]],tblData[StijgendJN],"J")=MaxJr-MinJr</f>
        <v>0</v>
      </c>
    </row>
    <row r="1497" spans="2:10" x14ac:dyDescent="0.3">
      <c r="B1497">
        <v>2018</v>
      </c>
      <c r="C1497" t="s">
        <v>595</v>
      </c>
      <c r="D1497" t="s">
        <v>389</v>
      </c>
      <c r="E1497">
        <v>41</v>
      </c>
      <c r="F1497">
        <v>382</v>
      </c>
      <c r="G1497">
        <f>LEN(tblData[[#This Row],[Voornaam]])</f>
        <v>4</v>
      </c>
      <c r="H1497" t="str">
        <f>IF(LEFT(tblData[[#This Row],[Voornaam]])="Ö", "O",LEFT(tblData[[#This Row],[Voornaam]]))</f>
        <v>M</v>
      </c>
      <c r="I14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97" t="b">
        <f>COUNTIFS(tblData[JM],tblData[[#This Row],[JM]],tblData[Voornaam],tblData[[#This Row],[Voornaam]],tblData[StijgendJN],"J")=MaxJr-MinJr</f>
        <v>1</v>
      </c>
    </row>
    <row r="1498" spans="2:10" x14ac:dyDescent="0.3">
      <c r="B1498">
        <v>2018</v>
      </c>
      <c r="C1498" t="s">
        <v>595</v>
      </c>
      <c r="D1498" t="s">
        <v>390</v>
      </c>
      <c r="E1498">
        <v>64</v>
      </c>
      <c r="F1498">
        <v>248</v>
      </c>
      <c r="G1498">
        <f>LEN(tblData[[#This Row],[Voornaam]])</f>
        <v>7</v>
      </c>
      <c r="H1498" t="str">
        <f>IF(LEFT(tblData[[#This Row],[Voornaam]])="Ö", "O",LEFT(tblData[[#This Row],[Voornaam]]))</f>
        <v>M</v>
      </c>
      <c r="I14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98" t="b">
        <f>COUNTIFS(tblData[JM],tblData[[#This Row],[JM]],tblData[Voornaam],tblData[[#This Row],[Voornaam]],tblData[StijgendJN],"J")=MaxJr-MinJr</f>
        <v>0</v>
      </c>
    </row>
    <row r="1499" spans="2:10" x14ac:dyDescent="0.3">
      <c r="B1499">
        <v>2018</v>
      </c>
      <c r="C1499" t="s">
        <v>595</v>
      </c>
      <c r="D1499" t="s">
        <v>391</v>
      </c>
      <c r="E1499">
        <v>34</v>
      </c>
      <c r="F1499">
        <v>443</v>
      </c>
      <c r="G1499">
        <f>LEN(tblData[[#This Row],[Voornaam]])</f>
        <v>5</v>
      </c>
      <c r="H1499" t="str">
        <f>IF(LEFT(tblData[[#This Row],[Voornaam]])="Ö", "O",LEFT(tblData[[#This Row],[Voornaam]]))</f>
        <v>M</v>
      </c>
      <c r="I14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499" t="b">
        <f>COUNTIFS(tblData[JM],tblData[[#This Row],[JM]],tblData[Voornaam],tblData[[#This Row],[Voornaam]],tblData[StijgendJN],"J")=MaxJr-MinJr</f>
        <v>0</v>
      </c>
    </row>
    <row r="1500" spans="2:10" x14ac:dyDescent="0.3">
      <c r="B1500">
        <v>2018</v>
      </c>
      <c r="C1500" t="s">
        <v>595</v>
      </c>
      <c r="D1500" t="s">
        <v>392</v>
      </c>
      <c r="E1500">
        <v>27</v>
      </c>
      <c r="F1500">
        <v>531</v>
      </c>
      <c r="G1500">
        <f>LEN(tblData[[#This Row],[Voornaam]])</f>
        <v>4</v>
      </c>
      <c r="H1500" t="str">
        <f>IF(LEFT(tblData[[#This Row],[Voornaam]])="Ö", "O",LEFT(tblData[[#This Row],[Voornaam]]))</f>
        <v>M</v>
      </c>
      <c r="I15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00" t="b">
        <f>COUNTIFS(tblData[JM],tblData[[#This Row],[JM]],tblData[Voornaam],tblData[[#This Row],[Voornaam]],tblData[StijgendJN],"J")=MaxJr-MinJr</f>
        <v>0</v>
      </c>
    </row>
    <row r="1501" spans="2:10" x14ac:dyDescent="0.3">
      <c r="B1501">
        <v>2018</v>
      </c>
      <c r="C1501" t="s">
        <v>595</v>
      </c>
      <c r="D1501" t="s">
        <v>394</v>
      </c>
      <c r="E1501">
        <v>25</v>
      </c>
      <c r="F1501">
        <v>554</v>
      </c>
      <c r="G1501">
        <f>LEN(tblData[[#This Row],[Voornaam]])</f>
        <v>7</v>
      </c>
      <c r="H1501" t="str">
        <f>IF(LEFT(tblData[[#This Row],[Voornaam]])="Ö", "O",LEFT(tblData[[#This Row],[Voornaam]]))</f>
        <v>N</v>
      </c>
      <c r="I15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01" t="b">
        <f>COUNTIFS(tblData[JM],tblData[[#This Row],[JM]],tblData[Voornaam],tblData[[#This Row],[Voornaam]],tblData[StijgendJN],"J")=MaxJr-MinJr</f>
        <v>0</v>
      </c>
    </row>
    <row r="1502" spans="2:10" x14ac:dyDescent="0.3">
      <c r="B1502">
        <v>2018</v>
      </c>
      <c r="C1502" t="s">
        <v>595</v>
      </c>
      <c r="D1502" t="s">
        <v>395</v>
      </c>
      <c r="E1502">
        <v>32</v>
      </c>
      <c r="F1502">
        <v>466</v>
      </c>
      <c r="G1502">
        <f>LEN(tblData[[#This Row],[Voornaam]])</f>
        <v>7</v>
      </c>
      <c r="H1502" t="str">
        <f>IF(LEFT(tblData[[#This Row],[Voornaam]])="Ö", "O",LEFT(tblData[[#This Row],[Voornaam]]))</f>
        <v>N</v>
      </c>
      <c r="I15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02" t="b">
        <f>COUNTIFS(tblData[JM],tblData[[#This Row],[JM]],tblData[Voornaam],tblData[[#This Row],[Voornaam]],tblData[StijgendJN],"J")=MaxJr-MinJr</f>
        <v>0</v>
      </c>
    </row>
    <row r="1503" spans="2:10" x14ac:dyDescent="0.3">
      <c r="B1503">
        <v>2018</v>
      </c>
      <c r="C1503" t="s">
        <v>595</v>
      </c>
      <c r="D1503" t="s">
        <v>396</v>
      </c>
      <c r="E1503">
        <v>39</v>
      </c>
      <c r="F1503">
        <v>406</v>
      </c>
      <c r="G1503">
        <f>LEN(tblData[[#This Row],[Voornaam]])</f>
        <v>5</v>
      </c>
      <c r="H1503" t="str">
        <f>IF(LEFT(tblData[[#This Row],[Voornaam]])="Ö", "O",LEFT(tblData[[#This Row],[Voornaam]]))</f>
        <v>N</v>
      </c>
      <c r="I15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03" t="b">
        <f>COUNTIFS(tblData[JM],tblData[[#This Row],[JM]],tblData[Voornaam],tblData[[#This Row],[Voornaam]],tblData[StijgendJN],"J")=MaxJr-MinJr</f>
        <v>0</v>
      </c>
    </row>
    <row r="1504" spans="2:10" x14ac:dyDescent="0.3">
      <c r="B1504">
        <v>2018</v>
      </c>
      <c r="C1504" t="s">
        <v>595</v>
      </c>
      <c r="D1504" t="s">
        <v>397</v>
      </c>
      <c r="E1504">
        <v>249</v>
      </c>
      <c r="F1504">
        <v>53</v>
      </c>
      <c r="G1504">
        <f>LEN(tblData[[#This Row],[Voornaam]])</f>
        <v>6</v>
      </c>
      <c r="H1504" t="str">
        <f>IF(LEFT(tblData[[#This Row],[Voornaam]])="Ö", "O",LEFT(tblData[[#This Row],[Voornaam]]))</f>
        <v>N</v>
      </c>
      <c r="I15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04" t="b">
        <f>COUNTIFS(tblData[JM],tblData[[#This Row],[JM]],tblData[Voornaam],tblData[[#This Row],[Voornaam]],tblData[StijgendJN],"J")=MaxJr-MinJr</f>
        <v>0</v>
      </c>
    </row>
    <row r="1505" spans="2:10" x14ac:dyDescent="0.3">
      <c r="B1505">
        <v>2018</v>
      </c>
      <c r="C1505" t="s">
        <v>595</v>
      </c>
      <c r="D1505" t="s">
        <v>398</v>
      </c>
      <c r="E1505">
        <v>88</v>
      </c>
      <c r="F1505">
        <v>194</v>
      </c>
      <c r="G1505">
        <f>LEN(tblData[[#This Row],[Voornaam]])</f>
        <v>4</v>
      </c>
      <c r="H1505" t="str">
        <f>IF(LEFT(tblData[[#This Row],[Voornaam]])="Ö", "O",LEFT(tblData[[#This Row],[Voornaam]]))</f>
        <v>N</v>
      </c>
      <c r="I15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05" t="b">
        <f>COUNTIFS(tblData[JM],tblData[[#This Row],[JM]],tblData[Voornaam],tblData[[#This Row],[Voornaam]],tblData[StijgendJN],"J")=MaxJr-MinJr</f>
        <v>0</v>
      </c>
    </row>
    <row r="1506" spans="2:10" x14ac:dyDescent="0.3">
      <c r="B1506">
        <v>2018</v>
      </c>
      <c r="C1506" t="s">
        <v>595</v>
      </c>
      <c r="D1506" t="s">
        <v>1138</v>
      </c>
      <c r="E1506">
        <v>29</v>
      </c>
      <c r="F1506">
        <v>503</v>
      </c>
      <c r="G1506">
        <f>LEN(tblData[[#This Row],[Voornaam]])</f>
        <v>4</v>
      </c>
      <c r="H1506" t="str">
        <f>IF(LEFT(tblData[[#This Row],[Voornaam]])="Ö", "O",LEFT(tblData[[#This Row],[Voornaam]]))</f>
        <v>N</v>
      </c>
      <c r="I15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06" t="b">
        <f>COUNTIFS(tblData[JM],tblData[[#This Row],[JM]],tblData[Voornaam],tblData[[#This Row],[Voornaam]],tblData[StijgendJN],"J")=MaxJr-MinJr</f>
        <v>0</v>
      </c>
    </row>
    <row r="1507" spans="2:10" x14ac:dyDescent="0.3">
      <c r="B1507">
        <v>2018</v>
      </c>
      <c r="C1507" t="s">
        <v>595</v>
      </c>
      <c r="D1507" t="s">
        <v>399</v>
      </c>
      <c r="E1507">
        <v>112</v>
      </c>
      <c r="F1507">
        <v>156</v>
      </c>
      <c r="G1507">
        <f>LEN(tblData[[#This Row],[Voornaam]])</f>
        <v>4</v>
      </c>
      <c r="H1507" t="str">
        <f>IF(LEFT(tblData[[#This Row],[Voornaam]])="Ö", "O",LEFT(tblData[[#This Row],[Voornaam]]))</f>
        <v>N</v>
      </c>
      <c r="I15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07" t="b">
        <f>COUNTIFS(tblData[JM],tblData[[#This Row],[JM]],tblData[Voornaam],tblData[[#This Row],[Voornaam]],tblData[StijgendJN],"J")=MaxJr-MinJr</f>
        <v>0</v>
      </c>
    </row>
    <row r="1508" spans="2:10" x14ac:dyDescent="0.3">
      <c r="B1508">
        <v>2018</v>
      </c>
      <c r="C1508" t="s">
        <v>595</v>
      </c>
      <c r="D1508" t="s">
        <v>1139</v>
      </c>
      <c r="E1508">
        <v>25</v>
      </c>
      <c r="F1508">
        <v>554</v>
      </c>
      <c r="G1508">
        <f>LEN(tblData[[#This Row],[Voornaam]])</f>
        <v>7</v>
      </c>
      <c r="H1508" t="str">
        <f>IF(LEFT(tblData[[#This Row],[Voornaam]])="Ö", "O",LEFT(tblData[[#This Row],[Voornaam]]))</f>
        <v>N</v>
      </c>
      <c r="I15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08" t="b">
        <f>COUNTIFS(tblData[JM],tblData[[#This Row],[JM]],tblData[Voornaam],tblData[[#This Row],[Voornaam]],tblData[StijgendJN],"J")=MaxJr-MinJr</f>
        <v>0</v>
      </c>
    </row>
    <row r="1509" spans="2:10" x14ac:dyDescent="0.3">
      <c r="B1509">
        <v>2018</v>
      </c>
      <c r="C1509" t="s">
        <v>595</v>
      </c>
      <c r="D1509" t="s">
        <v>401</v>
      </c>
      <c r="E1509">
        <v>184</v>
      </c>
      <c r="F1509">
        <v>84</v>
      </c>
      <c r="G1509">
        <f>LEN(tblData[[#This Row],[Voornaam]])</f>
        <v>4</v>
      </c>
      <c r="H1509" t="str">
        <f>IF(LEFT(tblData[[#This Row],[Voornaam]])="Ö", "O",LEFT(tblData[[#This Row],[Voornaam]]))</f>
        <v>N</v>
      </c>
      <c r="I15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09" t="b">
        <f>COUNTIFS(tblData[JM],tblData[[#This Row],[JM]],tblData[Voornaam],tblData[[#This Row],[Voornaam]],tblData[StijgendJN],"J")=MaxJr-MinJr</f>
        <v>0</v>
      </c>
    </row>
    <row r="1510" spans="2:10" x14ac:dyDescent="0.3">
      <c r="B1510">
        <v>2018</v>
      </c>
      <c r="C1510" t="s">
        <v>595</v>
      </c>
      <c r="D1510" t="s">
        <v>402</v>
      </c>
      <c r="E1510">
        <v>129</v>
      </c>
      <c r="F1510">
        <v>133</v>
      </c>
      <c r="G1510">
        <f>LEN(tblData[[#This Row],[Voornaam]])</f>
        <v>5</v>
      </c>
      <c r="H1510" t="str">
        <f>IF(LEFT(tblData[[#This Row],[Voornaam]])="Ö", "O",LEFT(tblData[[#This Row],[Voornaam]]))</f>
        <v>N</v>
      </c>
      <c r="I15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10" t="b">
        <f>COUNTIFS(tblData[JM],tblData[[#This Row],[JM]],tblData[Voornaam],tblData[[#This Row],[Voornaam]],tblData[StijgendJN],"J")=MaxJr-MinJr</f>
        <v>0</v>
      </c>
    </row>
    <row r="1511" spans="2:10" x14ac:dyDescent="0.3">
      <c r="B1511">
        <v>2018</v>
      </c>
      <c r="C1511" t="s">
        <v>595</v>
      </c>
      <c r="D1511" t="s">
        <v>403</v>
      </c>
      <c r="E1511">
        <v>28</v>
      </c>
      <c r="F1511">
        <v>510</v>
      </c>
      <c r="G1511">
        <f>LEN(tblData[[#This Row],[Voornaam]])</f>
        <v>7</v>
      </c>
      <c r="H1511" t="str">
        <f>IF(LEFT(tblData[[#This Row],[Voornaam]])="Ö", "O",LEFT(tblData[[#This Row],[Voornaam]]))</f>
        <v>N</v>
      </c>
      <c r="I15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11" t="b">
        <f>COUNTIFS(tblData[JM],tblData[[#This Row],[JM]],tblData[Voornaam],tblData[[#This Row],[Voornaam]],tblData[StijgendJN],"J")=MaxJr-MinJr</f>
        <v>0</v>
      </c>
    </row>
    <row r="1512" spans="2:10" x14ac:dyDescent="0.3">
      <c r="B1512">
        <v>2018</v>
      </c>
      <c r="C1512" t="s">
        <v>595</v>
      </c>
      <c r="D1512" t="s">
        <v>404</v>
      </c>
      <c r="E1512">
        <v>43</v>
      </c>
      <c r="F1512">
        <v>364</v>
      </c>
      <c r="G1512">
        <f>LEN(tblData[[#This Row],[Voornaam]])</f>
        <v>4</v>
      </c>
      <c r="H1512" t="str">
        <f>IF(LEFT(tblData[[#This Row],[Voornaam]])="Ö", "O",LEFT(tblData[[#This Row],[Voornaam]]))</f>
        <v>N</v>
      </c>
      <c r="I15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12" t="b">
        <f>COUNTIFS(tblData[JM],tblData[[#This Row],[JM]],tblData[Voornaam],tblData[[#This Row],[Voornaam]],tblData[StijgendJN],"J")=MaxJr-MinJr</f>
        <v>0</v>
      </c>
    </row>
    <row r="1513" spans="2:10" x14ac:dyDescent="0.3">
      <c r="B1513">
        <v>2018</v>
      </c>
      <c r="C1513" t="s">
        <v>595</v>
      </c>
      <c r="D1513" t="s">
        <v>405</v>
      </c>
      <c r="E1513">
        <v>40</v>
      </c>
      <c r="F1513">
        <v>391</v>
      </c>
      <c r="G1513">
        <f>LEN(tblData[[#This Row],[Voornaam]])</f>
        <v>4</v>
      </c>
      <c r="H1513" t="str">
        <f>IF(LEFT(tblData[[#This Row],[Voornaam]])="Ö", "O",LEFT(tblData[[#This Row],[Voornaam]]))</f>
        <v>N</v>
      </c>
      <c r="I15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13" t="b">
        <f>COUNTIFS(tblData[JM],tblData[[#This Row],[JM]],tblData[Voornaam],tblData[[#This Row],[Voornaam]],tblData[StijgendJN],"J")=MaxJr-MinJr</f>
        <v>0</v>
      </c>
    </row>
    <row r="1514" spans="2:10" x14ac:dyDescent="0.3">
      <c r="B1514">
        <v>2018</v>
      </c>
      <c r="C1514" t="s">
        <v>595</v>
      </c>
      <c r="D1514" t="s">
        <v>406</v>
      </c>
      <c r="E1514">
        <v>624</v>
      </c>
      <c r="F1514">
        <v>5</v>
      </c>
      <c r="G1514">
        <f>LEN(tblData[[#This Row],[Voornaam]])</f>
        <v>4</v>
      </c>
      <c r="H1514" t="str">
        <f>IF(LEFT(tblData[[#This Row],[Voornaam]])="Ö", "O",LEFT(tblData[[#This Row],[Voornaam]]))</f>
        <v>N</v>
      </c>
      <c r="I15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14" t="b">
        <f>COUNTIFS(tblData[JM],tblData[[#This Row],[JM]],tblData[Voornaam],tblData[[#This Row],[Voornaam]],tblData[StijgendJN],"J")=MaxJr-MinJr</f>
        <v>0</v>
      </c>
    </row>
    <row r="1515" spans="2:10" x14ac:dyDescent="0.3">
      <c r="B1515">
        <v>2018</v>
      </c>
      <c r="C1515" t="s">
        <v>595</v>
      </c>
      <c r="D1515" t="s">
        <v>407</v>
      </c>
      <c r="E1515">
        <v>26</v>
      </c>
      <c r="F1515">
        <v>542</v>
      </c>
      <c r="G1515">
        <f>LEN(tblData[[#This Row],[Voornaam]])</f>
        <v>4</v>
      </c>
      <c r="H1515" t="str">
        <f>IF(LEFT(tblData[[#This Row],[Voornaam]])="Ö", "O",LEFT(tblData[[#This Row],[Voornaam]]))</f>
        <v>N</v>
      </c>
      <c r="I15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15" t="b">
        <f>COUNTIFS(tblData[JM],tblData[[#This Row],[JM]],tblData[Voornaam],tblData[[#This Row],[Voornaam]],tblData[StijgendJN],"J")=MaxJr-MinJr</f>
        <v>0</v>
      </c>
    </row>
    <row r="1516" spans="2:10" x14ac:dyDescent="0.3">
      <c r="B1516">
        <v>2018</v>
      </c>
      <c r="C1516" t="s">
        <v>595</v>
      </c>
      <c r="D1516" t="s">
        <v>408</v>
      </c>
      <c r="E1516">
        <v>44</v>
      </c>
      <c r="F1516">
        <v>352</v>
      </c>
      <c r="G1516">
        <f>LEN(tblData[[#This Row],[Voornaam]])</f>
        <v>4</v>
      </c>
      <c r="H1516" t="str">
        <f>IF(LEFT(tblData[[#This Row],[Voornaam]])="Ö", "O",LEFT(tblData[[#This Row],[Voornaam]]))</f>
        <v>N</v>
      </c>
      <c r="I15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16" t="b">
        <f>COUNTIFS(tblData[JM],tblData[[#This Row],[JM]],tblData[Voornaam],tblData[[#This Row],[Voornaam]],tblData[StijgendJN],"J")=MaxJr-MinJr</f>
        <v>0</v>
      </c>
    </row>
    <row r="1517" spans="2:10" x14ac:dyDescent="0.3">
      <c r="B1517">
        <v>2018</v>
      </c>
      <c r="C1517" t="s">
        <v>595</v>
      </c>
      <c r="D1517" t="s">
        <v>409</v>
      </c>
      <c r="E1517">
        <v>139</v>
      </c>
      <c r="F1517">
        <v>119</v>
      </c>
      <c r="G1517">
        <f>LEN(tblData[[#This Row],[Voornaam]])</f>
        <v>5</v>
      </c>
      <c r="H1517" t="str">
        <f>IF(LEFT(tblData[[#This Row],[Voornaam]])="Ö", "O",LEFT(tblData[[#This Row],[Voornaam]]))</f>
        <v>N</v>
      </c>
      <c r="I15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17" t="b">
        <f>COUNTIFS(tblData[JM],tblData[[#This Row],[JM]],tblData[Voornaam],tblData[[#This Row],[Voornaam]],tblData[StijgendJN],"J")=MaxJr-MinJr</f>
        <v>0</v>
      </c>
    </row>
    <row r="1518" spans="2:10" x14ac:dyDescent="0.3">
      <c r="B1518">
        <v>2018</v>
      </c>
      <c r="C1518" t="s">
        <v>595</v>
      </c>
      <c r="D1518" t="s">
        <v>410</v>
      </c>
      <c r="E1518">
        <v>483</v>
      </c>
      <c r="F1518">
        <v>15</v>
      </c>
      <c r="G1518">
        <f>LEN(tblData[[#This Row],[Voornaam]])</f>
        <v>4</v>
      </c>
      <c r="H1518" t="str">
        <f>IF(LEFT(tblData[[#This Row],[Voornaam]])="Ö", "O",LEFT(tblData[[#This Row],[Voornaam]]))</f>
        <v>N</v>
      </c>
      <c r="I15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18" t="b">
        <f>COUNTIFS(tblData[JM],tblData[[#This Row],[JM]],tblData[Voornaam],tblData[[#This Row],[Voornaam]],tblData[StijgendJN],"J")=MaxJr-MinJr</f>
        <v>1</v>
      </c>
    </row>
    <row r="1519" spans="2:10" x14ac:dyDescent="0.3">
      <c r="B1519">
        <v>2018</v>
      </c>
      <c r="C1519" t="s">
        <v>595</v>
      </c>
      <c r="D1519" t="s">
        <v>411</v>
      </c>
      <c r="E1519">
        <v>47</v>
      </c>
      <c r="F1519">
        <v>336</v>
      </c>
      <c r="G1519">
        <f>LEN(tblData[[#This Row],[Voornaam]])</f>
        <v>5</v>
      </c>
      <c r="H1519" t="str">
        <f>IF(LEFT(tblData[[#This Row],[Voornaam]])="Ö", "O",LEFT(tblData[[#This Row],[Voornaam]]))</f>
        <v>N</v>
      </c>
      <c r="I15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19" t="b">
        <f>COUNTIFS(tblData[JM],tblData[[#This Row],[JM]],tblData[Voornaam],tblData[[#This Row],[Voornaam]],tblData[StijgendJN],"J")=MaxJr-MinJr</f>
        <v>0</v>
      </c>
    </row>
    <row r="1520" spans="2:10" x14ac:dyDescent="0.3">
      <c r="B1520">
        <v>2018</v>
      </c>
      <c r="C1520" t="s">
        <v>595</v>
      </c>
      <c r="D1520" t="s">
        <v>412</v>
      </c>
      <c r="E1520">
        <v>49</v>
      </c>
      <c r="F1520">
        <v>322</v>
      </c>
      <c r="G1520">
        <f>LEN(tblData[[#This Row],[Voornaam]])</f>
        <v>4</v>
      </c>
      <c r="H1520" t="str">
        <f>IF(LEFT(tblData[[#This Row],[Voornaam]])="Ö", "O",LEFT(tblData[[#This Row],[Voornaam]]))</f>
        <v>N</v>
      </c>
      <c r="I15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20" t="b">
        <f>COUNTIFS(tblData[JM],tblData[[#This Row],[JM]],tblData[Voornaam],tblData[[#This Row],[Voornaam]],tblData[StijgendJN],"J")=MaxJr-MinJr</f>
        <v>0</v>
      </c>
    </row>
    <row r="1521" spans="2:10" x14ac:dyDescent="0.3">
      <c r="B1521">
        <v>2018</v>
      </c>
      <c r="C1521" t="s">
        <v>595</v>
      </c>
      <c r="D1521" t="s">
        <v>413</v>
      </c>
      <c r="E1521">
        <v>53</v>
      </c>
      <c r="F1521">
        <v>298</v>
      </c>
      <c r="G1521">
        <f>LEN(tblData[[#This Row],[Voornaam]])</f>
        <v>5</v>
      </c>
      <c r="H1521" t="str">
        <f>IF(LEFT(tblData[[#This Row],[Voornaam]])="Ö", "O",LEFT(tblData[[#This Row],[Voornaam]]))</f>
        <v>N</v>
      </c>
      <c r="I15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21" t="b">
        <f>COUNTIFS(tblData[JM],tblData[[#This Row],[JM]],tblData[Voornaam],tblData[[#This Row],[Voornaam]],tblData[StijgendJN],"J")=MaxJr-MinJr</f>
        <v>1</v>
      </c>
    </row>
    <row r="1522" spans="2:10" x14ac:dyDescent="0.3">
      <c r="B1522">
        <v>2018</v>
      </c>
      <c r="C1522" t="s">
        <v>595</v>
      </c>
      <c r="D1522" t="s">
        <v>415</v>
      </c>
      <c r="E1522">
        <v>68</v>
      </c>
      <c r="F1522">
        <v>234</v>
      </c>
      <c r="G1522">
        <f>LEN(tblData[[#This Row],[Voornaam]])</f>
        <v>4</v>
      </c>
      <c r="H1522" t="str">
        <f>IF(LEFT(tblData[[#This Row],[Voornaam]])="Ö", "O",LEFT(tblData[[#This Row],[Voornaam]]))</f>
        <v>N</v>
      </c>
      <c r="I15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22" t="b">
        <f>COUNTIFS(tblData[JM],tblData[[#This Row],[JM]],tblData[Voornaam],tblData[[#This Row],[Voornaam]],tblData[StijgendJN],"J")=MaxJr-MinJr</f>
        <v>0</v>
      </c>
    </row>
    <row r="1523" spans="2:10" x14ac:dyDescent="0.3">
      <c r="B1523">
        <v>2018</v>
      </c>
      <c r="C1523" t="s">
        <v>595</v>
      </c>
      <c r="D1523" t="s">
        <v>416</v>
      </c>
      <c r="E1523">
        <v>59</v>
      </c>
      <c r="F1523">
        <v>264</v>
      </c>
      <c r="G1523">
        <f>LEN(tblData[[#This Row],[Voornaam]])</f>
        <v>4</v>
      </c>
      <c r="H1523" t="str">
        <f>IF(LEFT(tblData[[#This Row],[Voornaam]])="Ö", "O",LEFT(tblData[[#This Row],[Voornaam]]))</f>
        <v>O</v>
      </c>
      <c r="I15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23" t="b">
        <f>COUNTIFS(tblData[JM],tblData[[#This Row],[JM]],tblData[Voornaam],tblData[[#This Row],[Voornaam]],tblData[StijgendJN],"J")=MaxJr-MinJr</f>
        <v>0</v>
      </c>
    </row>
    <row r="1524" spans="2:10" x14ac:dyDescent="0.3">
      <c r="B1524">
        <v>2018</v>
      </c>
      <c r="C1524" t="s">
        <v>595</v>
      </c>
      <c r="D1524" t="s">
        <v>417</v>
      </c>
      <c r="E1524">
        <v>55</v>
      </c>
      <c r="F1524">
        <v>284</v>
      </c>
      <c r="G1524">
        <f>LEN(tblData[[#This Row],[Voornaam]])</f>
        <v>4</v>
      </c>
      <c r="H1524" t="str">
        <f>IF(LEFT(tblData[[#This Row],[Voornaam]])="Ö", "O",LEFT(tblData[[#This Row],[Voornaam]]))</f>
        <v>O</v>
      </c>
      <c r="I15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24" t="b">
        <f>COUNTIFS(tblData[JM],tblData[[#This Row],[JM]],tblData[Voornaam],tblData[[#This Row],[Voornaam]],tblData[StijgendJN],"J")=MaxJr-MinJr</f>
        <v>0</v>
      </c>
    </row>
    <row r="1525" spans="2:10" x14ac:dyDescent="0.3">
      <c r="B1525">
        <v>2018</v>
      </c>
      <c r="C1525" t="s">
        <v>595</v>
      </c>
      <c r="D1525" t="s">
        <v>418</v>
      </c>
      <c r="E1525">
        <v>39</v>
      </c>
      <c r="F1525">
        <v>406</v>
      </c>
      <c r="G1525">
        <f>LEN(tblData[[#This Row],[Voornaam]])</f>
        <v>3</v>
      </c>
      <c r="H1525" t="str">
        <f>IF(LEFT(tblData[[#This Row],[Voornaam]])="Ö", "O",LEFT(tblData[[#This Row],[Voornaam]]))</f>
        <v>O</v>
      </c>
      <c r="I15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25" t="b">
        <f>COUNTIFS(tblData[JM],tblData[[#This Row],[JM]],tblData[Voornaam],tblData[[#This Row],[Voornaam]],tblData[StijgendJN],"J")=MaxJr-MinJr</f>
        <v>0</v>
      </c>
    </row>
    <row r="1526" spans="2:10" x14ac:dyDescent="0.3">
      <c r="B1526">
        <v>2018</v>
      </c>
      <c r="C1526" t="s">
        <v>595</v>
      </c>
      <c r="D1526" t="s">
        <v>419</v>
      </c>
      <c r="E1526">
        <v>159</v>
      </c>
      <c r="F1526">
        <v>102</v>
      </c>
      <c r="G1526">
        <f>LEN(tblData[[#This Row],[Voornaam]])</f>
        <v>6</v>
      </c>
      <c r="H1526" t="str">
        <f>IF(LEFT(tblData[[#This Row],[Voornaam]])="Ö", "O",LEFT(tblData[[#This Row],[Voornaam]]))</f>
        <v>O</v>
      </c>
      <c r="I15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26" t="b">
        <f>COUNTIFS(tblData[JM],tblData[[#This Row],[JM]],tblData[Voornaam],tblData[[#This Row],[Voornaam]],tblData[StijgendJN],"J")=MaxJr-MinJr</f>
        <v>0</v>
      </c>
    </row>
    <row r="1527" spans="2:10" x14ac:dyDescent="0.3">
      <c r="B1527">
        <v>2018</v>
      </c>
      <c r="C1527" t="s">
        <v>595</v>
      </c>
      <c r="D1527" t="s">
        <v>420</v>
      </c>
      <c r="E1527">
        <v>320</v>
      </c>
      <c r="F1527">
        <v>36</v>
      </c>
      <c r="G1527">
        <f>LEN(tblData[[#This Row],[Voornaam]])</f>
        <v>7</v>
      </c>
      <c r="H1527" t="str">
        <f>IF(LEFT(tblData[[#This Row],[Voornaam]])="Ö", "O",LEFT(tblData[[#This Row],[Voornaam]]))</f>
        <v>O</v>
      </c>
      <c r="I15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27" t="b">
        <f>COUNTIFS(tblData[JM],tblData[[#This Row],[JM]],tblData[Voornaam],tblData[[#This Row],[Voornaam]],tblData[StijgendJN],"J")=MaxJr-MinJr</f>
        <v>0</v>
      </c>
    </row>
    <row r="1528" spans="2:10" x14ac:dyDescent="0.3">
      <c r="B1528">
        <v>2018</v>
      </c>
      <c r="C1528" t="s">
        <v>595</v>
      </c>
      <c r="D1528" t="s">
        <v>422</v>
      </c>
      <c r="E1528">
        <v>119</v>
      </c>
      <c r="F1528">
        <v>146</v>
      </c>
      <c r="G1528">
        <f>LEN(tblData[[#This Row],[Voornaam]])</f>
        <v>4</v>
      </c>
      <c r="H1528" t="str">
        <f>IF(LEFT(tblData[[#This Row],[Voornaam]])="Ö", "O",LEFT(tblData[[#This Row],[Voornaam]]))</f>
        <v>O</v>
      </c>
      <c r="I15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28" t="b">
        <f>COUNTIFS(tblData[JM],tblData[[#This Row],[JM]],tblData[Voornaam],tblData[[#This Row],[Voornaam]],tblData[StijgendJN],"J")=MaxJr-MinJr</f>
        <v>0</v>
      </c>
    </row>
    <row r="1529" spans="2:10" x14ac:dyDescent="0.3">
      <c r="B1529">
        <v>2018</v>
      </c>
      <c r="C1529" t="s">
        <v>595</v>
      </c>
      <c r="D1529" t="s">
        <v>423</v>
      </c>
      <c r="E1529">
        <v>157</v>
      </c>
      <c r="F1529">
        <v>103</v>
      </c>
      <c r="G1529">
        <f>LEN(tblData[[#This Row],[Voornaam]])</f>
        <v>5</v>
      </c>
      <c r="H1529" t="str">
        <f>IF(LEFT(tblData[[#This Row],[Voornaam]])="Ö", "O",LEFT(tblData[[#This Row],[Voornaam]]))</f>
        <v>O</v>
      </c>
      <c r="I15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29" t="b">
        <f>COUNTIFS(tblData[JM],tblData[[#This Row],[JM]],tblData[Voornaam],tblData[[#This Row],[Voornaam]],tblData[StijgendJN],"J")=MaxJr-MinJr</f>
        <v>0</v>
      </c>
    </row>
    <row r="1530" spans="2:10" x14ac:dyDescent="0.3">
      <c r="B1530">
        <v>2018</v>
      </c>
      <c r="C1530" t="s">
        <v>595</v>
      </c>
      <c r="D1530" t="s">
        <v>424</v>
      </c>
      <c r="E1530">
        <v>61</v>
      </c>
      <c r="F1530">
        <v>258</v>
      </c>
      <c r="G1530">
        <f>LEN(tblData[[#This Row],[Voornaam]])</f>
        <v>5</v>
      </c>
      <c r="H1530" t="str">
        <f>IF(LEFT(tblData[[#This Row],[Voornaam]])="Ö", "O",LEFT(tblData[[#This Row],[Voornaam]]))</f>
        <v>O</v>
      </c>
      <c r="I15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30" t="b">
        <f>COUNTIFS(tblData[JM],tblData[[#This Row],[JM]],tblData[Voornaam],tblData[[#This Row],[Voornaam]],tblData[StijgendJN],"J")=MaxJr-MinJr</f>
        <v>0</v>
      </c>
    </row>
    <row r="1531" spans="2:10" x14ac:dyDescent="0.3">
      <c r="B1531">
        <v>2018</v>
      </c>
      <c r="C1531" t="s">
        <v>595</v>
      </c>
      <c r="D1531" t="s">
        <v>426</v>
      </c>
      <c r="E1531">
        <v>161</v>
      </c>
      <c r="F1531">
        <v>100</v>
      </c>
      <c r="G1531">
        <f>LEN(tblData[[#This Row],[Voornaam]])</f>
        <v>4</v>
      </c>
      <c r="H1531" t="str">
        <f>IF(LEFT(tblData[[#This Row],[Voornaam]])="Ö", "O",LEFT(tblData[[#This Row],[Voornaam]]))</f>
        <v>O</v>
      </c>
      <c r="I15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31" t="b">
        <f>COUNTIFS(tblData[JM],tblData[[#This Row],[JM]],tblData[Voornaam],tblData[[#This Row],[Voornaam]],tblData[StijgendJN],"J")=MaxJr-MinJr</f>
        <v>1</v>
      </c>
    </row>
    <row r="1532" spans="2:10" x14ac:dyDescent="0.3">
      <c r="B1532">
        <v>2018</v>
      </c>
      <c r="C1532" t="s">
        <v>595</v>
      </c>
      <c r="D1532" t="s">
        <v>427</v>
      </c>
      <c r="E1532">
        <v>31</v>
      </c>
      <c r="F1532">
        <v>476</v>
      </c>
      <c r="G1532">
        <f>LEN(tblData[[#This Row],[Voornaam]])</f>
        <v>4</v>
      </c>
      <c r="H1532" t="str">
        <f>IF(LEFT(tblData[[#This Row],[Voornaam]])="Ö", "O",LEFT(tblData[[#This Row],[Voornaam]]))</f>
        <v>O</v>
      </c>
      <c r="I15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32" t="b">
        <f>COUNTIFS(tblData[JM],tblData[[#This Row],[JM]],tblData[Voornaam],tblData[[#This Row],[Voornaam]],tblData[StijgendJN],"J")=MaxJr-MinJr</f>
        <v>0</v>
      </c>
    </row>
    <row r="1533" spans="2:10" x14ac:dyDescent="0.3">
      <c r="B1533">
        <v>2018</v>
      </c>
      <c r="C1533" t="s">
        <v>595</v>
      </c>
      <c r="D1533" t="s">
        <v>428</v>
      </c>
      <c r="E1533">
        <v>240</v>
      </c>
      <c r="F1533">
        <v>55</v>
      </c>
      <c r="G1533">
        <f>LEN(tblData[[#This Row],[Voornaam]])</f>
        <v>4</v>
      </c>
      <c r="H1533" t="str">
        <f>IF(LEFT(tblData[[#This Row],[Voornaam]])="Ö", "O",LEFT(tblData[[#This Row],[Voornaam]]))</f>
        <v>O</v>
      </c>
      <c r="I15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33" t="b">
        <f>COUNTIFS(tblData[JM],tblData[[#This Row],[JM]],tblData[Voornaam],tblData[[#This Row],[Voornaam]],tblData[StijgendJN],"J")=MaxJr-MinJr</f>
        <v>1</v>
      </c>
    </row>
    <row r="1534" spans="2:10" x14ac:dyDescent="0.3">
      <c r="B1534">
        <v>2018</v>
      </c>
      <c r="C1534" t="s">
        <v>595</v>
      </c>
      <c r="D1534" t="s">
        <v>429</v>
      </c>
      <c r="E1534">
        <v>50</v>
      </c>
      <c r="F1534">
        <v>316</v>
      </c>
      <c r="G1534">
        <f>LEN(tblData[[#This Row],[Voornaam]])</f>
        <v>5</v>
      </c>
      <c r="H1534" t="str">
        <f>IF(LEFT(tblData[[#This Row],[Voornaam]])="Ö", "O",LEFT(tblData[[#This Row],[Voornaam]]))</f>
        <v>P</v>
      </c>
      <c r="I15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34" t="b">
        <f>COUNTIFS(tblData[JM],tblData[[#This Row],[JM]],tblData[Voornaam],tblData[[#This Row],[Voornaam]],tblData[StijgendJN],"J")=MaxJr-MinJr</f>
        <v>0</v>
      </c>
    </row>
    <row r="1535" spans="2:10" x14ac:dyDescent="0.3">
      <c r="B1535">
        <v>2018</v>
      </c>
      <c r="C1535" t="s">
        <v>595</v>
      </c>
      <c r="D1535" t="s">
        <v>430</v>
      </c>
      <c r="E1535">
        <v>224</v>
      </c>
      <c r="F1535">
        <v>65</v>
      </c>
      <c r="G1535">
        <f>LEN(tblData[[#This Row],[Voornaam]])</f>
        <v>6</v>
      </c>
      <c r="H1535" t="str">
        <f>IF(LEFT(tblData[[#This Row],[Voornaam]])="Ö", "O",LEFT(tblData[[#This Row],[Voornaam]]))</f>
        <v>P</v>
      </c>
      <c r="I15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35" t="b">
        <f>COUNTIFS(tblData[JM],tblData[[#This Row],[JM]],tblData[Voornaam],tblData[[#This Row],[Voornaam]],tblData[StijgendJN],"J")=MaxJr-MinJr</f>
        <v>0</v>
      </c>
    </row>
    <row r="1536" spans="2:10" x14ac:dyDescent="0.3">
      <c r="B1536">
        <v>2018</v>
      </c>
      <c r="C1536" t="s">
        <v>595</v>
      </c>
      <c r="D1536" t="s">
        <v>431</v>
      </c>
      <c r="E1536">
        <v>33</v>
      </c>
      <c r="F1536">
        <v>453</v>
      </c>
      <c r="G1536">
        <f>LEN(tblData[[#This Row],[Voornaam]])</f>
        <v>5</v>
      </c>
      <c r="H1536" t="str">
        <f>IF(LEFT(tblData[[#This Row],[Voornaam]])="Ö", "O",LEFT(tblData[[#This Row],[Voornaam]]))</f>
        <v>P</v>
      </c>
      <c r="I15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36" t="b">
        <f>COUNTIFS(tblData[JM],tblData[[#This Row],[JM]],tblData[Voornaam],tblData[[#This Row],[Voornaam]],tblData[StijgendJN],"J")=MaxJr-MinJr</f>
        <v>0</v>
      </c>
    </row>
    <row r="1537" spans="2:10" x14ac:dyDescent="0.3">
      <c r="B1537">
        <v>2018</v>
      </c>
      <c r="C1537" t="s">
        <v>595</v>
      </c>
      <c r="D1537" t="s">
        <v>432</v>
      </c>
      <c r="E1537">
        <v>85</v>
      </c>
      <c r="F1537">
        <v>197</v>
      </c>
      <c r="G1537">
        <f>LEN(tblData[[#This Row],[Voornaam]])</f>
        <v>6</v>
      </c>
      <c r="H1537" t="str">
        <f>IF(LEFT(tblData[[#This Row],[Voornaam]])="Ö", "O",LEFT(tblData[[#This Row],[Voornaam]]))</f>
        <v>P</v>
      </c>
      <c r="I15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37" t="b">
        <f>COUNTIFS(tblData[JM],tblData[[#This Row],[JM]],tblData[Voornaam],tblData[[#This Row],[Voornaam]],tblData[StijgendJN],"J")=MaxJr-MinJr</f>
        <v>0</v>
      </c>
    </row>
    <row r="1538" spans="2:10" x14ac:dyDescent="0.3">
      <c r="B1538">
        <v>2018</v>
      </c>
      <c r="C1538" t="s">
        <v>595</v>
      </c>
      <c r="D1538" t="s">
        <v>433</v>
      </c>
      <c r="E1538">
        <v>142</v>
      </c>
      <c r="F1538">
        <v>113</v>
      </c>
      <c r="G1538">
        <f>LEN(tblData[[#This Row],[Voornaam]])</f>
        <v>6</v>
      </c>
      <c r="H1538" t="str">
        <f>IF(LEFT(tblData[[#This Row],[Voornaam]])="Ö", "O",LEFT(tblData[[#This Row],[Voornaam]]))</f>
        <v>P</v>
      </c>
      <c r="I15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38" t="b">
        <f>COUNTIFS(tblData[JM],tblData[[#This Row],[JM]],tblData[Voornaam],tblData[[#This Row],[Voornaam]],tblData[StijgendJN],"J")=MaxJr-MinJr</f>
        <v>0</v>
      </c>
    </row>
    <row r="1539" spans="2:10" x14ac:dyDescent="0.3">
      <c r="B1539">
        <v>2018</v>
      </c>
      <c r="C1539" t="s">
        <v>595</v>
      </c>
      <c r="D1539" t="s">
        <v>434</v>
      </c>
      <c r="E1539">
        <v>202</v>
      </c>
      <c r="F1539">
        <v>78</v>
      </c>
      <c r="G1539">
        <f>LEN(tblData[[#This Row],[Voornaam]])</f>
        <v>3</v>
      </c>
      <c r="H1539" t="str">
        <f>IF(LEFT(tblData[[#This Row],[Voornaam]])="Ö", "O",LEFT(tblData[[#This Row],[Voornaam]]))</f>
        <v>P</v>
      </c>
      <c r="I15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39" t="b">
        <f>COUNTIFS(tblData[JM],tblData[[#This Row],[JM]],tblData[Voornaam],tblData[[#This Row],[Voornaam]],tblData[StijgendJN],"J")=MaxJr-MinJr</f>
        <v>0</v>
      </c>
    </row>
    <row r="1540" spans="2:10" x14ac:dyDescent="0.3">
      <c r="B1540">
        <v>2018</v>
      </c>
      <c r="C1540" t="s">
        <v>595</v>
      </c>
      <c r="D1540" t="s">
        <v>435</v>
      </c>
      <c r="E1540">
        <v>49</v>
      </c>
      <c r="F1540">
        <v>322</v>
      </c>
      <c r="G1540">
        <f>LEN(tblData[[#This Row],[Voornaam]])</f>
        <v>4</v>
      </c>
      <c r="H1540" t="str">
        <f>IF(LEFT(tblData[[#This Row],[Voornaam]])="Ö", "O",LEFT(tblData[[#This Row],[Voornaam]]))</f>
        <v>Q</v>
      </c>
      <c r="I15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40" t="b">
        <f>COUNTIFS(tblData[JM],tblData[[#This Row],[JM]],tblData[Voornaam],tblData[[#This Row],[Voornaam]],tblData[StijgendJN],"J")=MaxJr-MinJr</f>
        <v>0</v>
      </c>
    </row>
    <row r="1541" spans="2:10" x14ac:dyDescent="0.3">
      <c r="B1541">
        <v>2018</v>
      </c>
      <c r="C1541" t="s">
        <v>595</v>
      </c>
      <c r="D1541" t="s">
        <v>436</v>
      </c>
      <c r="E1541">
        <v>201</v>
      </c>
      <c r="F1541">
        <v>80</v>
      </c>
      <c r="G1541">
        <f>LEN(tblData[[#This Row],[Voornaam]])</f>
        <v>5</v>
      </c>
      <c r="H1541" t="str">
        <f>IF(LEFT(tblData[[#This Row],[Voornaam]])="Ö", "O",LEFT(tblData[[#This Row],[Voornaam]]))</f>
        <v>Q</v>
      </c>
      <c r="I15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41" t="b">
        <f>COUNTIFS(tblData[JM],tblData[[#This Row],[JM]],tblData[Voornaam],tblData[[#This Row],[Voornaam]],tblData[StijgendJN],"J")=MaxJr-MinJr</f>
        <v>0</v>
      </c>
    </row>
    <row r="1542" spans="2:10" x14ac:dyDescent="0.3">
      <c r="B1542">
        <v>2018</v>
      </c>
      <c r="C1542" t="s">
        <v>595</v>
      </c>
      <c r="D1542" t="s">
        <v>1140</v>
      </c>
      <c r="E1542">
        <v>40</v>
      </c>
      <c r="F1542">
        <v>391</v>
      </c>
      <c r="G1542">
        <f>LEN(tblData[[#This Row],[Voornaam]])</f>
        <v>5</v>
      </c>
      <c r="H1542" t="str">
        <f>IF(LEFT(tblData[[#This Row],[Voornaam]])="Ö", "O",LEFT(tblData[[#This Row],[Voornaam]]))</f>
        <v>Q</v>
      </c>
      <c r="I15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42" t="b">
        <f>COUNTIFS(tblData[JM],tblData[[#This Row],[JM]],tblData[Voornaam],tblData[[#This Row],[Voornaam]],tblData[StijgendJN],"J")=MaxJr-MinJr</f>
        <v>0</v>
      </c>
    </row>
    <row r="1543" spans="2:10" x14ac:dyDescent="0.3">
      <c r="B1543">
        <v>2018</v>
      </c>
      <c r="C1543" t="s">
        <v>595</v>
      </c>
      <c r="D1543" t="s">
        <v>437</v>
      </c>
      <c r="E1543">
        <v>102</v>
      </c>
      <c r="F1543">
        <v>174</v>
      </c>
      <c r="G1543">
        <f>LEN(tblData[[#This Row],[Voornaam]])</f>
        <v>7</v>
      </c>
      <c r="H1543" t="str">
        <f>IF(LEFT(tblData[[#This Row],[Voornaam]])="Ö", "O",LEFT(tblData[[#This Row],[Voornaam]]))</f>
        <v>Q</v>
      </c>
      <c r="I15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43" t="b">
        <f>COUNTIFS(tblData[JM],tblData[[#This Row],[JM]],tblData[Voornaam],tblData[[#This Row],[Voornaam]],tblData[StijgendJN],"J")=MaxJr-MinJr</f>
        <v>0</v>
      </c>
    </row>
    <row r="1544" spans="2:10" x14ac:dyDescent="0.3">
      <c r="B1544">
        <v>2018</v>
      </c>
      <c r="C1544" t="s">
        <v>595</v>
      </c>
      <c r="D1544" t="s">
        <v>438</v>
      </c>
      <c r="E1544">
        <v>90</v>
      </c>
      <c r="F1544">
        <v>192</v>
      </c>
      <c r="G1544">
        <f>LEN(tblData[[#This Row],[Voornaam]])</f>
        <v>3</v>
      </c>
      <c r="H1544" t="str">
        <f>IF(LEFT(tblData[[#This Row],[Voornaam]])="Ö", "O",LEFT(tblData[[#This Row],[Voornaam]]))</f>
        <v>R</v>
      </c>
      <c r="I15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44" t="b">
        <f>COUNTIFS(tblData[JM],tblData[[#This Row],[JM]],tblData[Voornaam],tblData[[#This Row],[Voornaam]],tblData[StijgendJN],"J")=MaxJr-MinJr</f>
        <v>0</v>
      </c>
    </row>
    <row r="1545" spans="2:10" x14ac:dyDescent="0.3">
      <c r="B1545">
        <v>2018</v>
      </c>
      <c r="C1545" t="s">
        <v>595</v>
      </c>
      <c r="D1545" t="s">
        <v>439</v>
      </c>
      <c r="E1545">
        <v>68</v>
      </c>
      <c r="F1545">
        <v>234</v>
      </c>
      <c r="G1545">
        <f>LEN(tblData[[#This Row],[Voornaam]])</f>
        <v>6</v>
      </c>
      <c r="H1545" t="str">
        <f>IF(LEFT(tblData[[#This Row],[Voornaam]])="Ö", "O",LEFT(tblData[[#This Row],[Voornaam]]))</f>
        <v>R</v>
      </c>
      <c r="I15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45" t="b">
        <f>COUNTIFS(tblData[JM],tblData[[#This Row],[JM]],tblData[Voornaam],tblData[[#This Row],[Voornaam]],tblData[StijgendJN],"J")=MaxJr-MinJr</f>
        <v>0</v>
      </c>
    </row>
    <row r="1546" spans="2:10" x14ac:dyDescent="0.3">
      <c r="B1546">
        <v>2018</v>
      </c>
      <c r="C1546" t="s">
        <v>595</v>
      </c>
      <c r="D1546" t="s">
        <v>440</v>
      </c>
      <c r="E1546">
        <v>36</v>
      </c>
      <c r="F1546">
        <v>425</v>
      </c>
      <c r="G1546">
        <f>LEN(tblData[[#This Row],[Voornaam]])</f>
        <v>6</v>
      </c>
      <c r="H1546" t="str">
        <f>IF(LEFT(tblData[[#This Row],[Voornaam]])="Ö", "O",LEFT(tblData[[#This Row],[Voornaam]]))</f>
        <v>R</v>
      </c>
      <c r="I15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46" t="b">
        <f>COUNTIFS(tblData[JM],tblData[[#This Row],[JM]],tblData[Voornaam],tblData[[#This Row],[Voornaam]],tblData[StijgendJN],"J")=MaxJr-MinJr</f>
        <v>0</v>
      </c>
    </row>
    <row r="1547" spans="2:10" x14ac:dyDescent="0.3">
      <c r="B1547">
        <v>2018</v>
      </c>
      <c r="C1547" t="s">
        <v>595</v>
      </c>
      <c r="D1547" t="s">
        <v>441</v>
      </c>
      <c r="E1547">
        <v>72</v>
      </c>
      <c r="F1547">
        <v>221</v>
      </c>
      <c r="G1547">
        <f>LEN(tblData[[#This Row],[Voornaam]])</f>
        <v>4</v>
      </c>
      <c r="H1547" t="str">
        <f>IF(LEFT(tblData[[#This Row],[Voornaam]])="Ö", "O",LEFT(tblData[[#This Row],[Voornaam]]))</f>
        <v>R</v>
      </c>
      <c r="I15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47" t="b">
        <f>COUNTIFS(tblData[JM],tblData[[#This Row],[JM]],tblData[Voornaam],tblData[[#This Row],[Voornaam]],tblData[StijgendJN],"J")=MaxJr-MinJr</f>
        <v>0</v>
      </c>
    </row>
    <row r="1548" spans="2:10" x14ac:dyDescent="0.3">
      <c r="B1548">
        <v>2018</v>
      </c>
      <c r="C1548" t="s">
        <v>595</v>
      </c>
      <c r="D1548" t="s">
        <v>442</v>
      </c>
      <c r="E1548">
        <v>29</v>
      </c>
      <c r="F1548">
        <v>503</v>
      </c>
      <c r="G1548">
        <f>LEN(tblData[[#This Row],[Voornaam]])</f>
        <v>5</v>
      </c>
      <c r="H1548" t="str">
        <f>IF(LEFT(tblData[[#This Row],[Voornaam]])="Ö", "O",LEFT(tblData[[#This Row],[Voornaam]]))</f>
        <v>R</v>
      </c>
      <c r="I15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48" t="b">
        <f>COUNTIFS(tblData[JM],tblData[[#This Row],[JM]],tblData[Voornaam],tblData[[#This Row],[Voornaam]],tblData[StijgendJN],"J")=MaxJr-MinJr</f>
        <v>0</v>
      </c>
    </row>
    <row r="1549" spans="2:10" x14ac:dyDescent="0.3">
      <c r="B1549">
        <v>2018</v>
      </c>
      <c r="C1549" t="s">
        <v>595</v>
      </c>
      <c r="D1549" t="s">
        <v>443</v>
      </c>
      <c r="E1549">
        <v>33</v>
      </c>
      <c r="F1549">
        <v>453</v>
      </c>
      <c r="G1549">
        <f>LEN(tblData[[#This Row],[Voornaam]])</f>
        <v>7</v>
      </c>
      <c r="H1549" t="str">
        <f>IF(LEFT(tblData[[#This Row],[Voornaam]])="Ö", "O",LEFT(tblData[[#This Row],[Voornaam]]))</f>
        <v>R</v>
      </c>
      <c r="I15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49" t="b">
        <f>COUNTIFS(tblData[JM],tblData[[#This Row],[JM]],tblData[Voornaam],tblData[[#This Row],[Voornaam]],tblData[StijgendJN],"J")=MaxJr-MinJr</f>
        <v>0</v>
      </c>
    </row>
    <row r="1550" spans="2:10" x14ac:dyDescent="0.3">
      <c r="B1550">
        <v>2018</v>
      </c>
      <c r="C1550" t="s">
        <v>595</v>
      </c>
      <c r="D1550" t="s">
        <v>444</v>
      </c>
      <c r="E1550">
        <v>27</v>
      </c>
      <c r="F1550">
        <v>531</v>
      </c>
      <c r="G1550">
        <f>LEN(tblData[[#This Row],[Voornaam]])</f>
        <v>7</v>
      </c>
      <c r="H1550" t="str">
        <f>IF(LEFT(tblData[[#This Row],[Voornaam]])="Ö", "O",LEFT(tblData[[#This Row],[Voornaam]]))</f>
        <v>R</v>
      </c>
      <c r="I15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50" t="b">
        <f>COUNTIFS(tblData[JM],tblData[[#This Row],[JM]],tblData[Voornaam],tblData[[#This Row],[Voornaam]],tblData[StijgendJN],"J")=MaxJr-MinJr</f>
        <v>0</v>
      </c>
    </row>
    <row r="1551" spans="2:10" x14ac:dyDescent="0.3">
      <c r="B1551">
        <v>2018</v>
      </c>
      <c r="C1551" t="s">
        <v>595</v>
      </c>
      <c r="D1551" t="s">
        <v>445</v>
      </c>
      <c r="E1551">
        <v>104</v>
      </c>
      <c r="F1551">
        <v>169</v>
      </c>
      <c r="G1551">
        <f>LEN(tblData[[#This Row],[Voornaam]])</f>
        <v>4</v>
      </c>
      <c r="H1551" t="str">
        <f>IF(LEFT(tblData[[#This Row],[Voornaam]])="Ö", "O",LEFT(tblData[[#This Row],[Voornaam]]))</f>
        <v>R</v>
      </c>
      <c r="I15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51" t="b">
        <f>COUNTIFS(tblData[JM],tblData[[#This Row],[JM]],tblData[Voornaam],tblData[[#This Row],[Voornaam]],tblData[StijgendJN],"J")=MaxJr-MinJr</f>
        <v>0</v>
      </c>
    </row>
    <row r="1552" spans="2:10" x14ac:dyDescent="0.3">
      <c r="B1552">
        <v>2018</v>
      </c>
      <c r="C1552" t="s">
        <v>595</v>
      </c>
      <c r="D1552" t="s">
        <v>446</v>
      </c>
      <c r="E1552">
        <v>204</v>
      </c>
      <c r="F1552">
        <v>76</v>
      </c>
      <c r="G1552">
        <f>LEN(tblData[[#This Row],[Voornaam]])</f>
        <v>5</v>
      </c>
      <c r="H1552" t="str">
        <f>IF(LEFT(tblData[[#This Row],[Voornaam]])="Ö", "O",LEFT(tblData[[#This Row],[Voornaam]]))</f>
        <v>R</v>
      </c>
      <c r="I15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52" t="b">
        <f>COUNTIFS(tblData[JM],tblData[[#This Row],[JM]],tblData[Voornaam],tblData[[#This Row],[Voornaam]],tblData[StijgendJN],"J")=MaxJr-MinJr</f>
        <v>0</v>
      </c>
    </row>
    <row r="1553" spans="2:10" x14ac:dyDescent="0.3">
      <c r="B1553">
        <v>2018</v>
      </c>
      <c r="C1553" t="s">
        <v>595</v>
      </c>
      <c r="D1553" t="s">
        <v>1141</v>
      </c>
      <c r="E1553">
        <v>46</v>
      </c>
      <c r="F1553">
        <v>339</v>
      </c>
      <c r="G1553">
        <f>LEN(tblData[[#This Row],[Voornaam]])</f>
        <v>4</v>
      </c>
      <c r="H1553" t="str">
        <f>IF(LEFT(tblData[[#This Row],[Voornaam]])="Ö", "O",LEFT(tblData[[#This Row],[Voornaam]]))</f>
        <v>R</v>
      </c>
      <c r="I15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53" t="b">
        <f>COUNTIFS(tblData[JM],tblData[[#This Row],[JM]],tblData[Voornaam],tblData[[#This Row],[Voornaam]],tblData[StijgendJN],"J")=MaxJr-MinJr</f>
        <v>0</v>
      </c>
    </row>
    <row r="1554" spans="2:10" x14ac:dyDescent="0.3">
      <c r="B1554">
        <v>2018</v>
      </c>
      <c r="C1554" t="s">
        <v>595</v>
      </c>
      <c r="D1554" t="s">
        <v>448</v>
      </c>
      <c r="E1554">
        <v>46</v>
      </c>
      <c r="F1554">
        <v>339</v>
      </c>
      <c r="G1554">
        <f>LEN(tblData[[#This Row],[Voornaam]])</f>
        <v>4</v>
      </c>
      <c r="H1554" t="str">
        <f>IF(LEFT(tblData[[#This Row],[Voornaam]])="Ö", "O",LEFT(tblData[[#This Row],[Voornaam]]))</f>
        <v>R</v>
      </c>
      <c r="I15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54" t="b">
        <f>COUNTIFS(tblData[JM],tblData[[#This Row],[JM]],tblData[Voornaam],tblData[[#This Row],[Voornaam]],tblData[StijgendJN],"J")=MaxJr-MinJr</f>
        <v>0</v>
      </c>
    </row>
    <row r="1555" spans="2:10" x14ac:dyDescent="0.3">
      <c r="B1555">
        <v>2018</v>
      </c>
      <c r="C1555" t="s">
        <v>595</v>
      </c>
      <c r="D1555" t="s">
        <v>449</v>
      </c>
      <c r="E1555">
        <v>120</v>
      </c>
      <c r="F1555">
        <v>145</v>
      </c>
      <c r="G1555">
        <f>LEN(tblData[[#This Row],[Voornaam]])</f>
        <v>4</v>
      </c>
      <c r="H1555" t="str">
        <f>IF(LEFT(tblData[[#This Row],[Voornaam]])="Ö", "O",LEFT(tblData[[#This Row],[Voornaam]]))</f>
        <v>R</v>
      </c>
      <c r="I15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55" t="b">
        <f>COUNTIFS(tblData[JM],tblData[[#This Row],[JM]],tblData[Voornaam],tblData[[#This Row],[Voornaam]],tblData[StijgendJN],"J")=MaxJr-MinJr</f>
        <v>0</v>
      </c>
    </row>
    <row r="1556" spans="2:10" x14ac:dyDescent="0.3">
      <c r="B1556">
        <v>2018</v>
      </c>
      <c r="C1556" t="s">
        <v>595</v>
      </c>
      <c r="D1556" t="s">
        <v>450</v>
      </c>
      <c r="E1556">
        <v>55</v>
      </c>
      <c r="F1556">
        <v>284</v>
      </c>
      <c r="G1556">
        <f>LEN(tblData[[#This Row],[Voornaam]])</f>
        <v>4</v>
      </c>
      <c r="H1556" t="str">
        <f>IF(LEFT(tblData[[#This Row],[Voornaam]])="Ö", "O",LEFT(tblData[[#This Row],[Voornaam]]))</f>
        <v>R</v>
      </c>
      <c r="I15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56" t="b">
        <f>COUNTIFS(tblData[JM],tblData[[#This Row],[JM]],tblData[Voornaam],tblData[[#This Row],[Voornaam]],tblData[StijgendJN],"J")=MaxJr-MinJr</f>
        <v>1</v>
      </c>
    </row>
    <row r="1557" spans="2:10" x14ac:dyDescent="0.3">
      <c r="B1557">
        <v>2018</v>
      </c>
      <c r="C1557" t="s">
        <v>595</v>
      </c>
      <c r="D1557" t="s">
        <v>451</v>
      </c>
      <c r="E1557">
        <v>35</v>
      </c>
      <c r="F1557">
        <v>434</v>
      </c>
      <c r="G1557">
        <f>LEN(tblData[[#This Row],[Voornaam]])</f>
        <v>4</v>
      </c>
      <c r="H1557" t="str">
        <f>IF(LEFT(tblData[[#This Row],[Voornaam]])="Ö", "O",LEFT(tblData[[#This Row],[Voornaam]]))</f>
        <v>R</v>
      </c>
      <c r="I15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57" t="b">
        <f>COUNTIFS(tblData[JM],tblData[[#This Row],[JM]],tblData[Voornaam],tblData[[#This Row],[Voornaam]],tblData[StijgendJN],"J")=MaxJr-MinJr</f>
        <v>0</v>
      </c>
    </row>
    <row r="1558" spans="2:10" x14ac:dyDescent="0.3">
      <c r="B1558">
        <v>2018</v>
      </c>
      <c r="C1558" t="s">
        <v>595</v>
      </c>
      <c r="D1558" t="s">
        <v>452</v>
      </c>
      <c r="E1558">
        <v>49</v>
      </c>
      <c r="F1558">
        <v>322</v>
      </c>
      <c r="G1558">
        <f>LEN(tblData[[#This Row],[Voornaam]])</f>
        <v>4</v>
      </c>
      <c r="H1558" t="str">
        <f>IF(LEFT(tblData[[#This Row],[Voornaam]])="Ö", "O",LEFT(tblData[[#This Row],[Voornaam]]))</f>
        <v>R</v>
      </c>
      <c r="I15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58" t="b">
        <f>COUNTIFS(tblData[JM],tblData[[#This Row],[JM]],tblData[Voornaam],tblData[[#This Row],[Voornaam]],tblData[StijgendJN],"J")=MaxJr-MinJr</f>
        <v>0</v>
      </c>
    </row>
    <row r="1559" spans="2:10" x14ac:dyDescent="0.3">
      <c r="B1559">
        <v>2018</v>
      </c>
      <c r="C1559" t="s">
        <v>595</v>
      </c>
      <c r="D1559" t="s">
        <v>453</v>
      </c>
      <c r="E1559">
        <v>49</v>
      </c>
      <c r="F1559">
        <v>322</v>
      </c>
      <c r="G1559">
        <f>LEN(tblData[[#This Row],[Voornaam]])</f>
        <v>4</v>
      </c>
      <c r="H1559" t="str">
        <f>IF(LEFT(tblData[[#This Row],[Voornaam]])="Ö", "O",LEFT(tblData[[#This Row],[Voornaam]]))</f>
        <v>R</v>
      </c>
      <c r="I15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59" t="b">
        <f>COUNTIFS(tblData[JM],tblData[[#This Row],[JM]],tblData[Voornaam],tblData[[#This Row],[Voornaam]],tblData[StijgendJN],"J")=MaxJr-MinJr</f>
        <v>0</v>
      </c>
    </row>
    <row r="1560" spans="2:10" x14ac:dyDescent="0.3">
      <c r="B1560">
        <v>2018</v>
      </c>
      <c r="C1560" t="s">
        <v>595</v>
      </c>
      <c r="D1560" t="s">
        <v>454</v>
      </c>
      <c r="E1560">
        <v>56</v>
      </c>
      <c r="F1560">
        <v>279</v>
      </c>
      <c r="G1560">
        <f>LEN(tblData[[#This Row],[Voornaam]])</f>
        <v>4</v>
      </c>
      <c r="H1560" t="str">
        <f>IF(LEFT(tblData[[#This Row],[Voornaam]])="Ö", "O",LEFT(tblData[[#This Row],[Voornaam]]))</f>
        <v>R</v>
      </c>
      <c r="I15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60" t="b">
        <f>COUNTIFS(tblData[JM],tblData[[#This Row],[JM]],tblData[Voornaam],tblData[[#This Row],[Voornaam]],tblData[StijgendJN],"J")=MaxJr-MinJr</f>
        <v>1</v>
      </c>
    </row>
    <row r="1561" spans="2:10" x14ac:dyDescent="0.3">
      <c r="B1561">
        <v>2018</v>
      </c>
      <c r="C1561" t="s">
        <v>595</v>
      </c>
      <c r="D1561" t="s">
        <v>1142</v>
      </c>
      <c r="E1561">
        <v>35</v>
      </c>
      <c r="F1561">
        <v>434</v>
      </c>
      <c r="G1561">
        <f>LEN(tblData[[#This Row],[Voornaam]])</f>
        <v>4</v>
      </c>
      <c r="H1561" t="str">
        <f>IF(LEFT(tblData[[#This Row],[Voornaam]])="Ö", "O",LEFT(tblData[[#This Row],[Voornaam]]))</f>
        <v>R</v>
      </c>
      <c r="I15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61" t="b">
        <f>COUNTIFS(tblData[JM],tblData[[#This Row],[JM]],tblData[Voornaam],tblData[[#This Row],[Voornaam]],tblData[StijgendJN],"J")=MaxJr-MinJr</f>
        <v>0</v>
      </c>
    </row>
    <row r="1562" spans="2:10" x14ac:dyDescent="0.3">
      <c r="B1562">
        <v>2018</v>
      </c>
      <c r="C1562" t="s">
        <v>595</v>
      </c>
      <c r="D1562" t="s">
        <v>1143</v>
      </c>
      <c r="E1562">
        <v>28</v>
      </c>
      <c r="F1562">
        <v>510</v>
      </c>
      <c r="G1562">
        <f>LEN(tblData[[#This Row],[Voornaam]])</f>
        <v>3</v>
      </c>
      <c r="H1562" t="str">
        <f>IF(LEFT(tblData[[#This Row],[Voornaam]])="Ö", "O",LEFT(tblData[[#This Row],[Voornaam]]))</f>
        <v>R</v>
      </c>
      <c r="I15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62" t="b">
        <f>COUNTIFS(tblData[JM],tblData[[#This Row],[JM]],tblData[Voornaam],tblData[[#This Row],[Voornaam]],tblData[StijgendJN],"J")=MaxJr-MinJr</f>
        <v>0</v>
      </c>
    </row>
    <row r="1563" spans="2:10" x14ac:dyDescent="0.3">
      <c r="B1563">
        <v>2018</v>
      </c>
      <c r="C1563" t="s">
        <v>595</v>
      </c>
      <c r="D1563" t="s">
        <v>455</v>
      </c>
      <c r="E1563">
        <v>122</v>
      </c>
      <c r="F1563">
        <v>139</v>
      </c>
      <c r="G1563">
        <f>LEN(tblData[[#This Row],[Voornaam]])</f>
        <v>5</v>
      </c>
      <c r="H1563" t="str">
        <f>IF(LEFT(tblData[[#This Row],[Voornaam]])="Ö", "O",LEFT(tblData[[#This Row],[Voornaam]]))</f>
        <v>R</v>
      </c>
      <c r="I15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63" t="b">
        <f>COUNTIFS(tblData[JM],tblData[[#This Row],[JM]],tblData[Voornaam],tblData[[#This Row],[Voornaam]],tblData[StijgendJN],"J")=MaxJr-MinJr</f>
        <v>0</v>
      </c>
    </row>
    <row r="1564" spans="2:10" x14ac:dyDescent="0.3">
      <c r="B1564">
        <v>2018</v>
      </c>
      <c r="C1564" t="s">
        <v>595</v>
      </c>
      <c r="D1564" t="s">
        <v>456</v>
      </c>
      <c r="E1564">
        <v>51</v>
      </c>
      <c r="F1564">
        <v>309</v>
      </c>
      <c r="G1564">
        <f>LEN(tblData[[#This Row],[Voornaam]])</f>
        <v>3</v>
      </c>
      <c r="H1564" t="str">
        <f>IF(LEFT(tblData[[#This Row],[Voornaam]])="Ö", "O",LEFT(tblData[[#This Row],[Voornaam]]))</f>
        <v>R</v>
      </c>
      <c r="I15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64" t="b">
        <f>COUNTIFS(tblData[JM],tblData[[#This Row],[JM]],tblData[Voornaam],tblData[[#This Row],[Voornaam]],tblData[StijgendJN],"J")=MaxJr-MinJr</f>
        <v>1</v>
      </c>
    </row>
    <row r="1565" spans="2:10" x14ac:dyDescent="0.3">
      <c r="B1565">
        <v>2018</v>
      </c>
      <c r="C1565" t="s">
        <v>595</v>
      </c>
      <c r="D1565" t="s">
        <v>1144</v>
      </c>
      <c r="E1565">
        <v>26</v>
      </c>
      <c r="F1565">
        <v>542</v>
      </c>
      <c r="G1565">
        <f>LEN(tblData[[#This Row],[Voornaam]])</f>
        <v>5</v>
      </c>
      <c r="H1565" t="str">
        <f>IF(LEFT(tblData[[#This Row],[Voornaam]])="Ö", "O",LEFT(tblData[[#This Row],[Voornaam]]))</f>
        <v>R</v>
      </c>
      <c r="I15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65" t="b">
        <f>COUNTIFS(tblData[JM],tblData[[#This Row],[JM]],tblData[Voornaam],tblData[[#This Row],[Voornaam]],tblData[StijgendJN],"J")=MaxJr-MinJr</f>
        <v>0</v>
      </c>
    </row>
    <row r="1566" spans="2:10" x14ac:dyDescent="0.3">
      <c r="B1566">
        <v>2018</v>
      </c>
      <c r="C1566" t="s">
        <v>595</v>
      </c>
      <c r="D1566" t="s">
        <v>457</v>
      </c>
      <c r="E1566">
        <v>224</v>
      </c>
      <c r="F1566">
        <v>65</v>
      </c>
      <c r="G1566">
        <f>LEN(tblData[[#This Row],[Voornaam]])</f>
        <v>4</v>
      </c>
      <c r="H1566" t="str">
        <f>IF(LEFT(tblData[[#This Row],[Voornaam]])="Ö", "O",LEFT(tblData[[#This Row],[Voornaam]]))</f>
        <v>R</v>
      </c>
      <c r="I15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66" t="b">
        <f>COUNTIFS(tblData[JM],tblData[[#This Row],[JM]],tblData[Voornaam],tblData[[#This Row],[Voornaam]],tblData[StijgendJN],"J")=MaxJr-MinJr</f>
        <v>0</v>
      </c>
    </row>
    <row r="1567" spans="2:10" x14ac:dyDescent="0.3">
      <c r="B1567">
        <v>2018</v>
      </c>
      <c r="C1567" t="s">
        <v>595</v>
      </c>
      <c r="D1567" t="s">
        <v>458</v>
      </c>
      <c r="E1567">
        <v>40</v>
      </c>
      <c r="F1567">
        <v>391</v>
      </c>
      <c r="G1567">
        <f>LEN(tblData[[#This Row],[Voornaam]])</f>
        <v>6</v>
      </c>
      <c r="H1567" t="str">
        <f>IF(LEFT(tblData[[#This Row],[Voornaam]])="Ö", "O",LEFT(tblData[[#This Row],[Voornaam]]))</f>
        <v>R</v>
      </c>
      <c r="I15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67" t="b">
        <f>COUNTIFS(tblData[JM],tblData[[#This Row],[JM]],tblData[Voornaam],tblData[[#This Row],[Voornaam]],tblData[StijgendJN],"J")=MaxJr-MinJr</f>
        <v>0</v>
      </c>
    </row>
    <row r="1568" spans="2:10" x14ac:dyDescent="0.3">
      <c r="B1568">
        <v>2018</v>
      </c>
      <c r="C1568" t="s">
        <v>595</v>
      </c>
      <c r="D1568" t="s">
        <v>459</v>
      </c>
      <c r="E1568">
        <v>122</v>
      </c>
      <c r="F1568">
        <v>139</v>
      </c>
      <c r="G1568">
        <f>LEN(tblData[[#This Row],[Voornaam]])</f>
        <v>5</v>
      </c>
      <c r="H1568" t="str">
        <f>IF(LEFT(tblData[[#This Row],[Voornaam]])="Ö", "O",LEFT(tblData[[#This Row],[Voornaam]]))</f>
        <v>R</v>
      </c>
      <c r="I15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68" t="b">
        <f>COUNTIFS(tblData[JM],tblData[[#This Row],[JM]],tblData[Voornaam],tblData[[#This Row],[Voornaam]],tblData[StijgendJN],"J")=MaxJr-MinJr</f>
        <v>0</v>
      </c>
    </row>
    <row r="1569" spans="2:10" x14ac:dyDescent="0.3">
      <c r="B1569">
        <v>2018</v>
      </c>
      <c r="C1569" t="s">
        <v>595</v>
      </c>
      <c r="D1569" t="s">
        <v>461</v>
      </c>
      <c r="E1569">
        <v>31</v>
      </c>
      <c r="F1569">
        <v>476</v>
      </c>
      <c r="G1569">
        <f>LEN(tblData[[#This Row],[Voornaam]])</f>
        <v>5</v>
      </c>
      <c r="H1569" t="str">
        <f>IF(LEFT(tblData[[#This Row],[Voornaam]])="Ö", "O",LEFT(tblData[[#This Row],[Voornaam]]))</f>
        <v>R</v>
      </c>
      <c r="I15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69" t="b">
        <f>COUNTIFS(tblData[JM],tblData[[#This Row],[JM]],tblData[Voornaam],tblData[[#This Row],[Voornaam]],tblData[StijgendJN],"J")=MaxJr-MinJr</f>
        <v>0</v>
      </c>
    </row>
    <row r="1570" spans="2:10" x14ac:dyDescent="0.3">
      <c r="B1570">
        <v>2018</v>
      </c>
      <c r="C1570" t="s">
        <v>595</v>
      </c>
      <c r="D1570" t="s">
        <v>462</v>
      </c>
      <c r="E1570">
        <v>54</v>
      </c>
      <c r="F1570">
        <v>294</v>
      </c>
      <c r="G1570">
        <f>LEN(tblData[[#This Row],[Voornaam]])</f>
        <v>5</v>
      </c>
      <c r="H1570" t="str">
        <f>IF(LEFT(tblData[[#This Row],[Voornaam]])="Ö", "O",LEFT(tblData[[#This Row],[Voornaam]]))</f>
        <v>R</v>
      </c>
      <c r="I15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70" t="b">
        <f>COUNTIFS(tblData[JM],tblData[[#This Row],[JM]],tblData[Voornaam],tblData[[#This Row],[Voornaam]],tblData[StijgendJN],"J")=MaxJr-MinJr</f>
        <v>0</v>
      </c>
    </row>
    <row r="1571" spans="2:10" x14ac:dyDescent="0.3">
      <c r="B1571">
        <v>2018</v>
      </c>
      <c r="C1571" t="s">
        <v>595</v>
      </c>
      <c r="D1571" t="s">
        <v>463</v>
      </c>
      <c r="E1571">
        <v>349</v>
      </c>
      <c r="F1571">
        <v>30</v>
      </c>
      <c r="G1571">
        <f>LEN(tblData[[#This Row],[Voornaam]])</f>
        <v>5</v>
      </c>
      <c r="H1571" t="str">
        <f>IF(LEFT(tblData[[#This Row],[Voornaam]])="Ö", "O",LEFT(tblData[[#This Row],[Voornaam]]))</f>
        <v>R</v>
      </c>
      <c r="I15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71" t="b">
        <f>COUNTIFS(tblData[JM],tblData[[#This Row],[JM]],tblData[Voornaam],tblData[[#This Row],[Voornaam]],tblData[StijgendJN],"J")=MaxJr-MinJr</f>
        <v>0</v>
      </c>
    </row>
    <row r="1572" spans="2:10" x14ac:dyDescent="0.3">
      <c r="B1572">
        <v>2018</v>
      </c>
      <c r="C1572" t="s">
        <v>595</v>
      </c>
      <c r="D1572" t="s">
        <v>464</v>
      </c>
      <c r="E1572">
        <v>279</v>
      </c>
      <c r="F1572">
        <v>45</v>
      </c>
      <c r="G1572">
        <f>LEN(tblData[[#This Row],[Voornaam]])</f>
        <v>4</v>
      </c>
      <c r="H1572" t="str">
        <f>IF(LEFT(tblData[[#This Row],[Voornaam]])="Ö", "O",LEFT(tblData[[#This Row],[Voornaam]]))</f>
        <v>R</v>
      </c>
      <c r="I15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72" t="b">
        <f>COUNTIFS(tblData[JM],tblData[[#This Row],[JM]],tblData[Voornaam],tblData[[#This Row],[Voornaam]],tblData[StijgendJN],"J")=MaxJr-MinJr</f>
        <v>0</v>
      </c>
    </row>
    <row r="1573" spans="2:10" x14ac:dyDescent="0.3">
      <c r="B1573">
        <v>2018</v>
      </c>
      <c r="C1573" t="s">
        <v>595</v>
      </c>
      <c r="D1573" t="s">
        <v>466</v>
      </c>
      <c r="E1573">
        <v>64</v>
      </c>
      <c r="F1573">
        <v>248</v>
      </c>
      <c r="G1573">
        <f>LEN(tblData[[#This Row],[Voornaam]])</f>
        <v>7</v>
      </c>
      <c r="H1573" t="str">
        <f>IF(LEFT(tblData[[#This Row],[Voornaam]])="Ö", "O",LEFT(tblData[[#This Row],[Voornaam]]))</f>
        <v>S</v>
      </c>
      <c r="I15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73" t="b">
        <f>COUNTIFS(tblData[JM],tblData[[#This Row],[JM]],tblData[Voornaam],tblData[[#This Row],[Voornaam]],tblData[StijgendJN],"J")=MaxJr-MinJr</f>
        <v>0</v>
      </c>
    </row>
    <row r="1574" spans="2:10" x14ac:dyDescent="0.3">
      <c r="B1574">
        <v>2018</v>
      </c>
      <c r="C1574" t="s">
        <v>595</v>
      </c>
      <c r="D1574" t="s">
        <v>468</v>
      </c>
      <c r="E1574">
        <v>471</v>
      </c>
      <c r="F1574">
        <v>16</v>
      </c>
      <c r="G1574">
        <f>LEN(tblData[[#This Row],[Voornaam]])</f>
        <v>3</v>
      </c>
      <c r="H1574" t="str">
        <f>IF(LEFT(tblData[[#This Row],[Voornaam]])="Ö", "O",LEFT(tblData[[#This Row],[Voornaam]]))</f>
        <v>S</v>
      </c>
      <c r="I15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74" t="b">
        <f>COUNTIFS(tblData[JM],tblData[[#This Row],[JM]],tblData[Voornaam],tblData[[#This Row],[Voornaam]],tblData[StijgendJN],"J")=MaxJr-MinJr</f>
        <v>0</v>
      </c>
    </row>
    <row r="1575" spans="2:10" x14ac:dyDescent="0.3">
      <c r="B1575">
        <v>2018</v>
      </c>
      <c r="C1575" t="s">
        <v>595</v>
      </c>
      <c r="D1575" t="s">
        <v>469</v>
      </c>
      <c r="E1575">
        <v>68</v>
      </c>
      <c r="F1575">
        <v>234</v>
      </c>
      <c r="G1575">
        <f>LEN(tblData[[#This Row],[Voornaam]])</f>
        <v>4</v>
      </c>
      <c r="H1575" t="str">
        <f>IF(LEFT(tblData[[#This Row],[Voornaam]])="Ö", "O",LEFT(tblData[[#This Row],[Voornaam]]))</f>
        <v>S</v>
      </c>
      <c r="I15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75" t="b">
        <f>COUNTIFS(tblData[JM],tblData[[#This Row],[JM]],tblData[Voornaam],tblData[[#This Row],[Voornaam]],tblData[StijgendJN],"J")=MaxJr-MinJr</f>
        <v>0</v>
      </c>
    </row>
    <row r="1576" spans="2:10" x14ac:dyDescent="0.3">
      <c r="B1576">
        <v>2018</v>
      </c>
      <c r="C1576" t="s">
        <v>595</v>
      </c>
      <c r="D1576" t="s">
        <v>470</v>
      </c>
      <c r="E1576">
        <v>207</v>
      </c>
      <c r="F1576">
        <v>74</v>
      </c>
      <c r="G1576">
        <f>LEN(tblData[[#This Row],[Voornaam]])</f>
        <v>6</v>
      </c>
      <c r="H1576" t="str">
        <f>IF(LEFT(tblData[[#This Row],[Voornaam]])="Ö", "O",LEFT(tblData[[#This Row],[Voornaam]]))</f>
        <v>S</v>
      </c>
      <c r="I15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76" t="b">
        <f>COUNTIFS(tblData[JM],tblData[[#This Row],[JM]],tblData[Voornaam],tblData[[#This Row],[Voornaam]],tblData[StijgendJN],"J")=MaxJr-MinJr</f>
        <v>0</v>
      </c>
    </row>
    <row r="1577" spans="2:10" x14ac:dyDescent="0.3">
      <c r="B1577">
        <v>2018</v>
      </c>
      <c r="C1577" t="s">
        <v>595</v>
      </c>
      <c r="D1577" t="s">
        <v>471</v>
      </c>
      <c r="E1577">
        <v>35</v>
      </c>
      <c r="F1577">
        <v>434</v>
      </c>
      <c r="G1577">
        <f>LEN(tblData[[#This Row],[Voornaam]])</f>
        <v>6</v>
      </c>
      <c r="H1577" t="str">
        <f>IF(LEFT(tblData[[#This Row],[Voornaam]])="Ö", "O",LEFT(tblData[[#This Row],[Voornaam]]))</f>
        <v>S</v>
      </c>
      <c r="I15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77" t="b">
        <f>COUNTIFS(tblData[JM],tblData[[#This Row],[JM]],tblData[Voornaam],tblData[[#This Row],[Voornaam]],tblData[StijgendJN],"J")=MaxJr-MinJr</f>
        <v>0</v>
      </c>
    </row>
    <row r="1578" spans="2:10" x14ac:dyDescent="0.3">
      <c r="B1578">
        <v>2018</v>
      </c>
      <c r="C1578" t="s">
        <v>595</v>
      </c>
      <c r="D1578" t="s">
        <v>474</v>
      </c>
      <c r="E1578">
        <v>85</v>
      </c>
      <c r="F1578">
        <v>197</v>
      </c>
      <c r="G1578">
        <f>LEN(tblData[[#This Row],[Voornaam]])</f>
        <v>5</v>
      </c>
      <c r="H1578" t="str">
        <f>IF(LEFT(tblData[[#This Row],[Voornaam]])="Ö", "O",LEFT(tblData[[#This Row],[Voornaam]]))</f>
        <v>S</v>
      </c>
      <c r="I15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78" t="b">
        <f>COUNTIFS(tblData[JM],tblData[[#This Row],[JM]],tblData[Voornaam],tblData[[#This Row],[Voornaam]],tblData[StijgendJN],"J")=MaxJr-MinJr</f>
        <v>0</v>
      </c>
    </row>
    <row r="1579" spans="2:10" x14ac:dyDescent="0.3">
      <c r="B1579">
        <v>2018</v>
      </c>
      <c r="C1579" t="s">
        <v>595</v>
      </c>
      <c r="D1579" t="s">
        <v>475</v>
      </c>
      <c r="E1579">
        <v>35</v>
      </c>
      <c r="F1579">
        <v>434</v>
      </c>
      <c r="G1579">
        <f>LEN(tblData[[#This Row],[Voornaam]])</f>
        <v>3</v>
      </c>
      <c r="H1579" t="str">
        <f>IF(LEFT(tblData[[#This Row],[Voornaam]])="Ö", "O",LEFT(tblData[[#This Row],[Voornaam]]))</f>
        <v>S</v>
      </c>
      <c r="I15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79" t="b">
        <f>COUNTIFS(tblData[JM],tblData[[#This Row],[JM]],tblData[Voornaam],tblData[[#This Row],[Voornaam]],tblData[StijgendJN],"J")=MaxJr-MinJr</f>
        <v>0</v>
      </c>
    </row>
    <row r="1580" spans="2:10" x14ac:dyDescent="0.3">
      <c r="B1580">
        <v>2018</v>
      </c>
      <c r="C1580" t="s">
        <v>595</v>
      </c>
      <c r="D1580" t="s">
        <v>476</v>
      </c>
      <c r="E1580">
        <v>32</v>
      </c>
      <c r="F1580">
        <v>466</v>
      </c>
      <c r="G1580">
        <f>LEN(tblData[[#This Row],[Voornaam]])</f>
        <v>5</v>
      </c>
      <c r="H1580" t="str">
        <f>IF(LEFT(tblData[[#This Row],[Voornaam]])="Ö", "O",LEFT(tblData[[#This Row],[Voornaam]]))</f>
        <v>S</v>
      </c>
      <c r="I15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80" t="b">
        <f>COUNTIFS(tblData[JM],tblData[[#This Row],[JM]],tblData[Voornaam],tblData[[#This Row],[Voornaam]],tblData[StijgendJN],"J")=MaxJr-MinJr</f>
        <v>0</v>
      </c>
    </row>
    <row r="1581" spans="2:10" x14ac:dyDescent="0.3">
      <c r="B1581">
        <v>2018</v>
      </c>
      <c r="C1581" t="s">
        <v>595</v>
      </c>
      <c r="D1581" t="s">
        <v>477</v>
      </c>
      <c r="E1581">
        <v>72</v>
      </c>
      <c r="F1581">
        <v>221</v>
      </c>
      <c r="G1581">
        <f>LEN(tblData[[#This Row],[Voornaam]])</f>
        <v>10</v>
      </c>
      <c r="H1581" t="str">
        <f>IF(LEFT(tblData[[#This Row],[Voornaam]])="Ö", "O",LEFT(tblData[[#This Row],[Voornaam]]))</f>
        <v>S</v>
      </c>
      <c r="I15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81" t="b">
        <f>COUNTIFS(tblData[JM],tblData[[#This Row],[JM]],tblData[Voornaam],tblData[[#This Row],[Voornaam]],tblData[StijgendJN],"J")=MaxJr-MinJr</f>
        <v>0</v>
      </c>
    </row>
    <row r="1582" spans="2:10" x14ac:dyDescent="0.3">
      <c r="B1582">
        <v>2018</v>
      </c>
      <c r="C1582" t="s">
        <v>595</v>
      </c>
      <c r="D1582" t="s">
        <v>478</v>
      </c>
      <c r="E1582">
        <v>54</v>
      </c>
      <c r="F1582">
        <v>294</v>
      </c>
      <c r="G1582">
        <f>LEN(tblData[[#This Row],[Voornaam]])</f>
        <v>9</v>
      </c>
      <c r="H1582" t="str">
        <f>IF(LEFT(tblData[[#This Row],[Voornaam]])="Ö", "O",LEFT(tblData[[#This Row],[Voornaam]]))</f>
        <v>S</v>
      </c>
      <c r="I15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82" t="b">
        <f>COUNTIFS(tblData[JM],tblData[[#This Row],[JM]],tblData[Voornaam],tblData[[#This Row],[Voornaam]],tblData[StijgendJN],"J")=MaxJr-MinJr</f>
        <v>0</v>
      </c>
    </row>
    <row r="1583" spans="2:10" x14ac:dyDescent="0.3">
      <c r="B1583">
        <v>2018</v>
      </c>
      <c r="C1583" t="s">
        <v>595</v>
      </c>
      <c r="D1583" t="s">
        <v>479</v>
      </c>
      <c r="E1583">
        <v>105</v>
      </c>
      <c r="F1583">
        <v>167</v>
      </c>
      <c r="G1583">
        <f>LEN(tblData[[#This Row],[Voornaam]])</f>
        <v>3</v>
      </c>
      <c r="H1583" t="str">
        <f>IF(LEFT(tblData[[#This Row],[Voornaam]])="Ö", "O",LEFT(tblData[[#This Row],[Voornaam]]))</f>
        <v>S</v>
      </c>
      <c r="I15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83" t="b">
        <f>COUNTIFS(tblData[JM],tblData[[#This Row],[JM]],tblData[Voornaam],tblData[[#This Row],[Voornaam]],tblData[StijgendJN],"J")=MaxJr-MinJr</f>
        <v>1</v>
      </c>
    </row>
    <row r="1584" spans="2:10" x14ac:dyDescent="0.3">
      <c r="B1584">
        <v>2018</v>
      </c>
      <c r="C1584" t="s">
        <v>595</v>
      </c>
      <c r="D1584" t="s">
        <v>480</v>
      </c>
      <c r="E1584">
        <v>28</v>
      </c>
      <c r="F1584">
        <v>510</v>
      </c>
      <c r="G1584">
        <f>LEN(tblData[[#This Row],[Voornaam]])</f>
        <v>4</v>
      </c>
      <c r="H1584" t="str">
        <f>IF(LEFT(tblData[[#This Row],[Voornaam]])="Ö", "O",LEFT(tblData[[#This Row],[Voornaam]]))</f>
        <v>S</v>
      </c>
      <c r="I15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84" t="b">
        <f>COUNTIFS(tblData[JM],tblData[[#This Row],[JM]],tblData[Voornaam],tblData[[#This Row],[Voornaam]],tblData[StijgendJN],"J")=MaxJr-MinJr</f>
        <v>0</v>
      </c>
    </row>
    <row r="1585" spans="2:10" x14ac:dyDescent="0.3">
      <c r="B1585">
        <v>2018</v>
      </c>
      <c r="C1585" t="s">
        <v>595</v>
      </c>
      <c r="D1585" t="s">
        <v>481</v>
      </c>
      <c r="E1585">
        <v>633</v>
      </c>
      <c r="F1585">
        <v>4</v>
      </c>
      <c r="G1585">
        <f>LEN(tblData[[#This Row],[Voornaam]])</f>
        <v>3</v>
      </c>
      <c r="H1585" t="str">
        <f>IF(LEFT(tblData[[#This Row],[Voornaam]])="Ö", "O",LEFT(tblData[[#This Row],[Voornaam]]))</f>
        <v>S</v>
      </c>
      <c r="I15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85" t="b">
        <f>COUNTIFS(tblData[JM],tblData[[#This Row],[JM]],tblData[Voornaam],tblData[[#This Row],[Voornaam]],tblData[StijgendJN],"J")=MaxJr-MinJr</f>
        <v>0</v>
      </c>
    </row>
    <row r="1586" spans="2:10" x14ac:dyDescent="0.3">
      <c r="B1586">
        <v>2018</v>
      </c>
      <c r="C1586" t="s">
        <v>595</v>
      </c>
      <c r="D1586" t="s">
        <v>482</v>
      </c>
      <c r="E1586">
        <v>37</v>
      </c>
      <c r="F1586">
        <v>422</v>
      </c>
      <c r="G1586">
        <f>LEN(tblData[[#This Row],[Voornaam]])</f>
        <v>5</v>
      </c>
      <c r="H1586" t="str">
        <f>IF(LEFT(tblData[[#This Row],[Voornaam]])="Ö", "O",LEFT(tblData[[#This Row],[Voornaam]]))</f>
        <v>S</v>
      </c>
      <c r="I15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86" t="b">
        <f>COUNTIFS(tblData[JM],tblData[[#This Row],[JM]],tblData[Voornaam],tblData[[#This Row],[Voornaam]],tblData[StijgendJN],"J")=MaxJr-MinJr</f>
        <v>0</v>
      </c>
    </row>
    <row r="1587" spans="2:10" x14ac:dyDescent="0.3">
      <c r="B1587">
        <v>2018</v>
      </c>
      <c r="C1587" t="s">
        <v>595</v>
      </c>
      <c r="D1587" t="s">
        <v>483</v>
      </c>
      <c r="E1587">
        <v>255</v>
      </c>
      <c r="F1587">
        <v>50</v>
      </c>
      <c r="G1587">
        <f>LEN(tblData[[#This Row],[Voornaam]])</f>
        <v>4</v>
      </c>
      <c r="H1587" t="str">
        <f>IF(LEFT(tblData[[#This Row],[Voornaam]])="Ö", "O",LEFT(tblData[[#This Row],[Voornaam]]))</f>
        <v>S</v>
      </c>
      <c r="I15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87" t="b">
        <f>COUNTIFS(tblData[JM],tblData[[#This Row],[JM]],tblData[Voornaam],tblData[[#This Row],[Voornaam]],tblData[StijgendJN],"J")=MaxJr-MinJr</f>
        <v>0</v>
      </c>
    </row>
    <row r="1588" spans="2:10" x14ac:dyDescent="0.3">
      <c r="B1588">
        <v>2018</v>
      </c>
      <c r="C1588" t="s">
        <v>595</v>
      </c>
      <c r="D1588" t="s">
        <v>484</v>
      </c>
      <c r="E1588">
        <v>49</v>
      </c>
      <c r="F1588">
        <v>322</v>
      </c>
      <c r="G1588">
        <f>LEN(tblData[[#This Row],[Voornaam]])</f>
        <v>5</v>
      </c>
      <c r="H1588" t="str">
        <f>IF(LEFT(tblData[[#This Row],[Voornaam]])="Ö", "O",LEFT(tblData[[#This Row],[Voornaam]]))</f>
        <v>S</v>
      </c>
      <c r="I15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88" t="b">
        <f>COUNTIFS(tblData[JM],tblData[[#This Row],[JM]],tblData[Voornaam],tblData[[#This Row],[Voornaam]],tblData[StijgendJN],"J")=MaxJr-MinJr</f>
        <v>0</v>
      </c>
    </row>
    <row r="1589" spans="2:10" x14ac:dyDescent="0.3">
      <c r="B1589">
        <v>2018</v>
      </c>
      <c r="C1589" t="s">
        <v>595</v>
      </c>
      <c r="D1589" t="s">
        <v>485</v>
      </c>
      <c r="E1589">
        <v>28</v>
      </c>
      <c r="F1589">
        <v>510</v>
      </c>
      <c r="G1589">
        <f>LEN(tblData[[#This Row],[Voornaam]])</f>
        <v>5</v>
      </c>
      <c r="H1589" t="str">
        <f>IF(LEFT(tblData[[#This Row],[Voornaam]])="Ö", "O",LEFT(tblData[[#This Row],[Voornaam]]))</f>
        <v>S</v>
      </c>
      <c r="I15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89" t="b">
        <f>COUNTIFS(tblData[JM],tblData[[#This Row],[JM]],tblData[Voornaam],tblData[[#This Row],[Voornaam]],tblData[StijgendJN],"J")=MaxJr-MinJr</f>
        <v>0</v>
      </c>
    </row>
    <row r="1590" spans="2:10" x14ac:dyDescent="0.3">
      <c r="B1590">
        <v>2018</v>
      </c>
      <c r="C1590" t="s">
        <v>595</v>
      </c>
      <c r="D1590" t="s">
        <v>486</v>
      </c>
      <c r="E1590">
        <v>154</v>
      </c>
      <c r="F1590">
        <v>106</v>
      </c>
      <c r="G1590">
        <f>LEN(tblData[[#This Row],[Voornaam]])</f>
        <v>3</v>
      </c>
      <c r="H1590" t="str">
        <f>IF(LEFT(tblData[[#This Row],[Voornaam]])="Ö", "O",LEFT(tblData[[#This Row],[Voornaam]]))</f>
        <v>S</v>
      </c>
      <c r="I15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90" t="b">
        <f>COUNTIFS(tblData[JM],tblData[[#This Row],[JM]],tblData[Voornaam],tblData[[#This Row],[Voornaam]],tblData[StijgendJN],"J")=MaxJr-MinJr</f>
        <v>0</v>
      </c>
    </row>
    <row r="1591" spans="2:10" x14ac:dyDescent="0.3">
      <c r="B1591">
        <v>2018</v>
      </c>
      <c r="C1591" t="s">
        <v>595</v>
      </c>
      <c r="D1591" t="s">
        <v>487</v>
      </c>
      <c r="E1591">
        <v>145</v>
      </c>
      <c r="F1591">
        <v>111</v>
      </c>
      <c r="G1591">
        <f>LEN(tblData[[#This Row],[Voornaam]])</f>
        <v>4</v>
      </c>
      <c r="H1591" t="str">
        <f>IF(LEFT(tblData[[#This Row],[Voornaam]])="Ö", "O",LEFT(tblData[[#This Row],[Voornaam]]))</f>
        <v>S</v>
      </c>
      <c r="I15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91" t="b">
        <f>COUNTIFS(tblData[JM],tblData[[#This Row],[JM]],tblData[Voornaam],tblData[[#This Row],[Voornaam]],tblData[StijgendJN],"J")=MaxJr-MinJr</f>
        <v>0</v>
      </c>
    </row>
    <row r="1592" spans="2:10" x14ac:dyDescent="0.3">
      <c r="B1592">
        <v>2018</v>
      </c>
      <c r="C1592" t="s">
        <v>595</v>
      </c>
      <c r="D1592" t="s">
        <v>488</v>
      </c>
      <c r="E1592">
        <v>51</v>
      </c>
      <c r="F1592">
        <v>309</v>
      </c>
      <c r="G1592">
        <f>LEN(tblData[[#This Row],[Voornaam]])</f>
        <v>5</v>
      </c>
      <c r="H1592" t="str">
        <f>IF(LEFT(tblData[[#This Row],[Voornaam]])="Ö", "O",LEFT(tblData[[#This Row],[Voornaam]]))</f>
        <v>S</v>
      </c>
      <c r="I15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92" t="b">
        <f>COUNTIFS(tblData[JM],tblData[[#This Row],[JM]],tblData[Voornaam],tblData[[#This Row],[Voornaam]],tblData[StijgendJN],"J")=MaxJr-MinJr</f>
        <v>1</v>
      </c>
    </row>
    <row r="1593" spans="2:10" x14ac:dyDescent="0.3">
      <c r="B1593">
        <v>2018</v>
      </c>
      <c r="C1593" t="s">
        <v>595</v>
      </c>
      <c r="D1593" t="s">
        <v>489</v>
      </c>
      <c r="E1593">
        <v>116</v>
      </c>
      <c r="F1593">
        <v>149</v>
      </c>
      <c r="G1593">
        <f>LEN(tblData[[#This Row],[Voornaam]])</f>
        <v>4</v>
      </c>
      <c r="H1593" t="str">
        <f>IF(LEFT(tblData[[#This Row],[Voornaam]])="Ö", "O",LEFT(tblData[[#This Row],[Voornaam]]))</f>
        <v>S</v>
      </c>
      <c r="I15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93" t="b">
        <f>COUNTIFS(tblData[JM],tblData[[#This Row],[JM]],tblData[Voornaam],tblData[[#This Row],[Voornaam]],tblData[StijgendJN],"J")=MaxJr-MinJr</f>
        <v>0</v>
      </c>
    </row>
    <row r="1594" spans="2:10" x14ac:dyDescent="0.3">
      <c r="B1594">
        <v>2018</v>
      </c>
      <c r="C1594" t="s">
        <v>595</v>
      </c>
      <c r="D1594" t="s">
        <v>491</v>
      </c>
      <c r="E1594">
        <v>62</v>
      </c>
      <c r="F1594">
        <v>252</v>
      </c>
      <c r="G1594">
        <f>LEN(tblData[[#This Row],[Voornaam]])</f>
        <v>5</v>
      </c>
      <c r="H1594" t="str">
        <f>IF(LEFT(tblData[[#This Row],[Voornaam]])="Ö", "O",LEFT(tblData[[#This Row],[Voornaam]]))</f>
        <v>S</v>
      </c>
      <c r="I15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94" t="b">
        <f>COUNTIFS(tblData[JM],tblData[[#This Row],[JM]],tblData[Voornaam],tblData[[#This Row],[Voornaam]],tblData[StijgendJN],"J")=MaxJr-MinJr</f>
        <v>0</v>
      </c>
    </row>
    <row r="1595" spans="2:10" x14ac:dyDescent="0.3">
      <c r="B1595">
        <v>2018</v>
      </c>
      <c r="C1595" t="s">
        <v>595</v>
      </c>
      <c r="D1595" t="s">
        <v>492</v>
      </c>
      <c r="E1595">
        <v>46</v>
      </c>
      <c r="F1595">
        <v>339</v>
      </c>
      <c r="G1595">
        <f>LEN(tblData[[#This Row],[Voornaam]])</f>
        <v>5</v>
      </c>
      <c r="H1595" t="str">
        <f>IF(LEFT(tblData[[#This Row],[Voornaam]])="Ö", "O",LEFT(tblData[[#This Row],[Voornaam]]))</f>
        <v>S</v>
      </c>
      <c r="I15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95" t="b">
        <f>COUNTIFS(tblData[JM],tblData[[#This Row],[JM]],tblData[Voornaam],tblData[[#This Row],[Voornaam]],tblData[StijgendJN],"J")=MaxJr-MinJr</f>
        <v>0</v>
      </c>
    </row>
    <row r="1596" spans="2:10" x14ac:dyDescent="0.3">
      <c r="B1596">
        <v>2018</v>
      </c>
      <c r="C1596" t="s">
        <v>595</v>
      </c>
      <c r="D1596" t="s">
        <v>493</v>
      </c>
      <c r="E1596">
        <v>349</v>
      </c>
      <c r="F1596">
        <v>30</v>
      </c>
      <c r="G1596">
        <f>LEN(tblData[[#This Row],[Voornaam]])</f>
        <v>4</v>
      </c>
      <c r="H1596" t="str">
        <f>IF(LEFT(tblData[[#This Row],[Voornaam]])="Ö", "O",LEFT(tblData[[#This Row],[Voornaam]]))</f>
        <v>S</v>
      </c>
      <c r="I15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96" t="b">
        <f>COUNTIFS(tblData[JM],tblData[[#This Row],[JM]],tblData[Voornaam],tblData[[#This Row],[Voornaam]],tblData[StijgendJN],"J")=MaxJr-MinJr</f>
        <v>0</v>
      </c>
    </row>
    <row r="1597" spans="2:10" x14ac:dyDescent="0.3">
      <c r="B1597">
        <v>2018</v>
      </c>
      <c r="C1597" t="s">
        <v>595</v>
      </c>
      <c r="D1597" t="s">
        <v>495</v>
      </c>
      <c r="E1597">
        <v>82</v>
      </c>
      <c r="F1597">
        <v>204</v>
      </c>
      <c r="G1597">
        <f>LEN(tblData[[#This Row],[Voornaam]])</f>
        <v>3</v>
      </c>
      <c r="H1597" t="str">
        <f>IF(LEFT(tblData[[#This Row],[Voornaam]])="Ö", "O",LEFT(tblData[[#This Row],[Voornaam]]))</f>
        <v>S</v>
      </c>
      <c r="I15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597" t="b">
        <f>COUNTIFS(tblData[JM],tblData[[#This Row],[JM]],tblData[Voornaam],tblData[[#This Row],[Voornaam]],tblData[StijgendJN],"J")=MaxJr-MinJr</f>
        <v>0</v>
      </c>
    </row>
    <row r="1598" spans="2:10" x14ac:dyDescent="0.3">
      <c r="B1598">
        <v>2018</v>
      </c>
      <c r="C1598" t="s">
        <v>595</v>
      </c>
      <c r="D1598" t="s">
        <v>496</v>
      </c>
      <c r="E1598">
        <v>25</v>
      </c>
      <c r="F1598">
        <v>554</v>
      </c>
      <c r="G1598">
        <f>LEN(tblData[[#This Row],[Voornaam]])</f>
        <v>5</v>
      </c>
      <c r="H1598" t="str">
        <f>IF(LEFT(tblData[[#This Row],[Voornaam]])="Ö", "O",LEFT(tblData[[#This Row],[Voornaam]]))</f>
        <v>S</v>
      </c>
      <c r="I15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98" t="b">
        <f>COUNTIFS(tblData[JM],tblData[[#This Row],[JM]],tblData[Voornaam],tblData[[#This Row],[Voornaam]],tblData[StijgendJN],"J")=MaxJr-MinJr</f>
        <v>0</v>
      </c>
    </row>
    <row r="1599" spans="2:10" x14ac:dyDescent="0.3">
      <c r="B1599">
        <v>2018</v>
      </c>
      <c r="C1599" t="s">
        <v>595</v>
      </c>
      <c r="D1599" t="s">
        <v>497</v>
      </c>
      <c r="E1599">
        <v>33</v>
      </c>
      <c r="F1599">
        <v>453</v>
      </c>
      <c r="G1599">
        <f>LEN(tblData[[#This Row],[Voornaam]])</f>
        <v>6</v>
      </c>
      <c r="H1599" t="str">
        <f>IF(LEFT(tblData[[#This Row],[Voornaam]])="Ö", "O",LEFT(tblData[[#This Row],[Voornaam]]))</f>
        <v>S</v>
      </c>
      <c r="I15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599" t="b">
        <f>COUNTIFS(tblData[JM],tblData[[#This Row],[JM]],tblData[Voornaam],tblData[[#This Row],[Voornaam]],tblData[StijgendJN],"J")=MaxJr-MinJr</f>
        <v>0</v>
      </c>
    </row>
    <row r="1600" spans="2:10" x14ac:dyDescent="0.3">
      <c r="B1600">
        <v>2018</v>
      </c>
      <c r="C1600" t="s">
        <v>595</v>
      </c>
      <c r="D1600" t="s">
        <v>498</v>
      </c>
      <c r="E1600">
        <v>133</v>
      </c>
      <c r="F1600">
        <v>125</v>
      </c>
      <c r="G1600">
        <f>LEN(tblData[[#This Row],[Voornaam]])</f>
        <v>5</v>
      </c>
      <c r="H1600" t="str">
        <f>IF(LEFT(tblData[[#This Row],[Voornaam]])="Ö", "O",LEFT(tblData[[#This Row],[Voornaam]]))</f>
        <v>S</v>
      </c>
      <c r="I16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00" t="b">
        <f>COUNTIFS(tblData[JM],tblData[[#This Row],[JM]],tblData[Voornaam],tblData[[#This Row],[Voornaam]],tblData[StijgendJN],"J")=MaxJr-MinJr</f>
        <v>0</v>
      </c>
    </row>
    <row r="1601" spans="2:10" x14ac:dyDescent="0.3">
      <c r="B1601">
        <v>2018</v>
      </c>
      <c r="C1601" t="s">
        <v>595</v>
      </c>
      <c r="D1601" t="s">
        <v>499</v>
      </c>
      <c r="E1601">
        <v>38</v>
      </c>
      <c r="F1601">
        <v>418</v>
      </c>
      <c r="G1601">
        <f>LEN(tblData[[#This Row],[Voornaam]])</f>
        <v>6</v>
      </c>
      <c r="H1601" t="str">
        <f>IF(LEFT(tblData[[#This Row],[Voornaam]])="Ö", "O",LEFT(tblData[[#This Row],[Voornaam]]))</f>
        <v>S</v>
      </c>
      <c r="I16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01" t="b">
        <f>COUNTIFS(tblData[JM],tblData[[#This Row],[JM]],tblData[Voornaam],tblData[[#This Row],[Voornaam]],tblData[StijgendJN],"J")=MaxJr-MinJr</f>
        <v>0</v>
      </c>
    </row>
    <row r="1602" spans="2:10" x14ac:dyDescent="0.3">
      <c r="B1602">
        <v>2018</v>
      </c>
      <c r="C1602" t="s">
        <v>595</v>
      </c>
      <c r="D1602" t="s">
        <v>501</v>
      </c>
      <c r="E1602">
        <v>164</v>
      </c>
      <c r="F1602">
        <v>97</v>
      </c>
      <c r="G1602">
        <f>LEN(tblData[[#This Row],[Voornaam]])</f>
        <v>4</v>
      </c>
      <c r="H1602" t="str">
        <f>IF(LEFT(tblData[[#This Row],[Voornaam]])="Ö", "O",LEFT(tblData[[#This Row],[Voornaam]]))</f>
        <v>S</v>
      </c>
      <c r="I16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02" t="b">
        <f>COUNTIFS(tblData[JM],tblData[[#This Row],[JM]],tblData[Voornaam],tblData[[#This Row],[Voornaam]],tblData[StijgendJN],"J")=MaxJr-MinJr</f>
        <v>0</v>
      </c>
    </row>
    <row r="1603" spans="2:10" x14ac:dyDescent="0.3">
      <c r="B1603">
        <v>2018</v>
      </c>
      <c r="C1603" t="s">
        <v>595</v>
      </c>
      <c r="D1603" t="s">
        <v>502</v>
      </c>
      <c r="E1603">
        <v>168</v>
      </c>
      <c r="F1603">
        <v>95</v>
      </c>
      <c r="G1603">
        <f>LEN(tblData[[#This Row],[Voornaam]])</f>
        <v>4</v>
      </c>
      <c r="H1603" t="str">
        <f>IF(LEFT(tblData[[#This Row],[Voornaam]])="Ö", "O",LEFT(tblData[[#This Row],[Voornaam]]))</f>
        <v>S</v>
      </c>
      <c r="I16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03" t="b">
        <f>COUNTIFS(tblData[JM],tblData[[#This Row],[JM]],tblData[Voornaam],tblData[[#This Row],[Voornaam]],tblData[StijgendJN],"J")=MaxJr-MinJr</f>
        <v>0</v>
      </c>
    </row>
    <row r="1604" spans="2:10" x14ac:dyDescent="0.3">
      <c r="B1604">
        <v>2018</v>
      </c>
      <c r="C1604" t="s">
        <v>595</v>
      </c>
      <c r="D1604" t="s">
        <v>503</v>
      </c>
      <c r="E1604">
        <v>30</v>
      </c>
      <c r="F1604">
        <v>492</v>
      </c>
      <c r="G1604">
        <f>LEN(tblData[[#This Row],[Voornaam]])</f>
        <v>6</v>
      </c>
      <c r="H1604" t="str">
        <f>IF(LEFT(tblData[[#This Row],[Voornaam]])="Ö", "O",LEFT(tblData[[#This Row],[Voornaam]]))</f>
        <v>S</v>
      </c>
      <c r="I16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04" t="b">
        <f>COUNTIFS(tblData[JM],tblData[[#This Row],[JM]],tblData[Voornaam],tblData[[#This Row],[Voornaam]],tblData[StijgendJN],"J")=MaxJr-MinJr</f>
        <v>0</v>
      </c>
    </row>
    <row r="1605" spans="2:10" x14ac:dyDescent="0.3">
      <c r="B1605">
        <v>2018</v>
      </c>
      <c r="C1605" t="s">
        <v>595</v>
      </c>
      <c r="D1605" t="s">
        <v>504</v>
      </c>
      <c r="E1605">
        <v>40</v>
      </c>
      <c r="F1605">
        <v>391</v>
      </c>
      <c r="G1605">
        <f>LEN(tblData[[#This Row],[Voornaam]])</f>
        <v>4</v>
      </c>
      <c r="H1605" t="str">
        <f>IF(LEFT(tblData[[#This Row],[Voornaam]])="Ö", "O",LEFT(tblData[[#This Row],[Voornaam]]))</f>
        <v>S</v>
      </c>
      <c r="I16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05" t="b">
        <f>COUNTIFS(tblData[JM],tblData[[#This Row],[JM]],tblData[Voornaam],tblData[[#This Row],[Voornaam]],tblData[StijgendJN],"J")=MaxJr-MinJr</f>
        <v>0</v>
      </c>
    </row>
    <row r="1606" spans="2:10" x14ac:dyDescent="0.3">
      <c r="B1606">
        <v>2018</v>
      </c>
      <c r="C1606" t="s">
        <v>595</v>
      </c>
      <c r="D1606" t="s">
        <v>506</v>
      </c>
      <c r="E1606">
        <v>306</v>
      </c>
      <c r="F1606">
        <v>41</v>
      </c>
      <c r="G1606">
        <f>LEN(tblData[[#This Row],[Voornaam]])</f>
        <v>5</v>
      </c>
      <c r="H1606" t="str">
        <f>IF(LEFT(tblData[[#This Row],[Voornaam]])="Ö", "O",LEFT(tblData[[#This Row],[Voornaam]]))</f>
        <v>S</v>
      </c>
      <c r="I16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06" t="b">
        <f>COUNTIFS(tblData[JM],tblData[[#This Row],[JM]],tblData[Voornaam],tblData[[#This Row],[Voornaam]],tblData[StijgendJN],"J")=MaxJr-MinJr</f>
        <v>0</v>
      </c>
    </row>
    <row r="1607" spans="2:10" x14ac:dyDescent="0.3">
      <c r="B1607">
        <v>2018</v>
      </c>
      <c r="C1607" t="s">
        <v>595</v>
      </c>
      <c r="D1607" t="s">
        <v>507</v>
      </c>
      <c r="E1607">
        <v>43</v>
      </c>
      <c r="F1607">
        <v>364</v>
      </c>
      <c r="G1607">
        <f>LEN(tblData[[#This Row],[Voornaam]])</f>
        <v>5</v>
      </c>
      <c r="H1607" t="str">
        <f>IF(LEFT(tblData[[#This Row],[Voornaam]])="Ö", "O",LEFT(tblData[[#This Row],[Voornaam]]))</f>
        <v>S</v>
      </c>
      <c r="I16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07" t="b">
        <f>COUNTIFS(tblData[JM],tblData[[#This Row],[JM]],tblData[Voornaam],tblData[[#This Row],[Voornaam]],tblData[StijgendJN],"J")=MaxJr-MinJr</f>
        <v>0</v>
      </c>
    </row>
    <row r="1608" spans="2:10" x14ac:dyDescent="0.3">
      <c r="B1608">
        <v>2018</v>
      </c>
      <c r="C1608" t="s">
        <v>595</v>
      </c>
      <c r="D1608" t="s">
        <v>508</v>
      </c>
      <c r="E1608">
        <v>307</v>
      </c>
      <c r="F1608">
        <v>40</v>
      </c>
      <c r="G1608">
        <f>LEN(tblData[[#This Row],[Voornaam]])</f>
        <v>4</v>
      </c>
      <c r="H1608" t="str">
        <f>IF(LEFT(tblData[[#This Row],[Voornaam]])="Ö", "O",LEFT(tblData[[#This Row],[Voornaam]]))</f>
        <v>S</v>
      </c>
      <c r="I16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08" t="b">
        <f>COUNTIFS(tblData[JM],tblData[[#This Row],[JM]],tblData[Voornaam],tblData[[#This Row],[Voornaam]],tblData[StijgendJN],"J")=MaxJr-MinJr</f>
        <v>0</v>
      </c>
    </row>
    <row r="1609" spans="2:10" x14ac:dyDescent="0.3">
      <c r="B1609">
        <v>2018</v>
      </c>
      <c r="C1609" t="s">
        <v>595</v>
      </c>
      <c r="D1609" t="s">
        <v>509</v>
      </c>
      <c r="E1609">
        <v>55</v>
      </c>
      <c r="F1609">
        <v>284</v>
      </c>
      <c r="G1609">
        <f>LEN(tblData[[#This Row],[Voornaam]])</f>
        <v>6</v>
      </c>
      <c r="H1609" t="str">
        <f>IF(LEFT(tblData[[#This Row],[Voornaam]])="Ö", "O",LEFT(tblData[[#This Row],[Voornaam]]))</f>
        <v>S</v>
      </c>
      <c r="I16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09" t="b">
        <f>COUNTIFS(tblData[JM],tblData[[#This Row],[JM]],tblData[Voornaam],tblData[[#This Row],[Voornaam]],tblData[StijgendJN],"J")=MaxJr-MinJr</f>
        <v>0</v>
      </c>
    </row>
    <row r="1610" spans="2:10" x14ac:dyDescent="0.3">
      <c r="B1610">
        <v>2018</v>
      </c>
      <c r="C1610" t="s">
        <v>595</v>
      </c>
      <c r="D1610" t="s">
        <v>1145</v>
      </c>
      <c r="E1610">
        <v>28</v>
      </c>
      <c r="F1610">
        <v>510</v>
      </c>
      <c r="G1610">
        <f>LEN(tblData[[#This Row],[Voornaam]])</f>
        <v>4</v>
      </c>
      <c r="H1610" t="str">
        <f>IF(LEFT(tblData[[#This Row],[Voornaam]])="Ö", "O",LEFT(tblData[[#This Row],[Voornaam]]))</f>
        <v>T</v>
      </c>
      <c r="I16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10" t="b">
        <f>COUNTIFS(tblData[JM],tblData[[#This Row],[JM]],tblData[Voornaam],tblData[[#This Row],[Voornaam]],tblData[StijgendJN],"J")=MaxJr-MinJr</f>
        <v>0</v>
      </c>
    </row>
    <row r="1611" spans="2:10" x14ac:dyDescent="0.3">
      <c r="B1611">
        <v>2018</v>
      </c>
      <c r="C1611" t="s">
        <v>595</v>
      </c>
      <c r="D1611" t="s">
        <v>1146</v>
      </c>
      <c r="E1611">
        <v>27</v>
      </c>
      <c r="F1611">
        <v>531</v>
      </c>
      <c r="G1611">
        <f>LEN(tblData[[#This Row],[Voornaam]])</f>
        <v>4</v>
      </c>
      <c r="H1611" t="str">
        <f>IF(LEFT(tblData[[#This Row],[Voornaam]])="Ö", "O",LEFT(tblData[[#This Row],[Voornaam]]))</f>
        <v>T</v>
      </c>
      <c r="I16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11" t="b">
        <f>COUNTIFS(tblData[JM],tblData[[#This Row],[JM]],tblData[Voornaam],tblData[[#This Row],[Voornaam]],tblData[StijgendJN],"J")=MaxJr-MinJr</f>
        <v>0</v>
      </c>
    </row>
    <row r="1612" spans="2:10" x14ac:dyDescent="0.3">
      <c r="B1612">
        <v>2018</v>
      </c>
      <c r="C1612" t="s">
        <v>595</v>
      </c>
      <c r="D1612" t="s">
        <v>510</v>
      </c>
      <c r="E1612">
        <v>46</v>
      </c>
      <c r="F1612">
        <v>339</v>
      </c>
      <c r="G1612">
        <f>LEN(tblData[[#This Row],[Voornaam]])</f>
        <v>3</v>
      </c>
      <c r="H1612" t="str">
        <f>IF(LEFT(tblData[[#This Row],[Voornaam]])="Ö", "O",LEFT(tblData[[#This Row],[Voornaam]]))</f>
        <v>T</v>
      </c>
      <c r="I16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12" t="b">
        <f>COUNTIFS(tblData[JM],tblData[[#This Row],[JM]],tblData[Voornaam],tblData[[#This Row],[Voornaam]],tblData[StijgendJN],"J")=MaxJr-MinJr</f>
        <v>0</v>
      </c>
    </row>
    <row r="1613" spans="2:10" x14ac:dyDescent="0.3">
      <c r="B1613">
        <v>2018</v>
      </c>
      <c r="C1613" t="s">
        <v>595</v>
      </c>
      <c r="D1613" t="s">
        <v>511</v>
      </c>
      <c r="E1613">
        <v>49</v>
      </c>
      <c r="F1613">
        <v>322</v>
      </c>
      <c r="G1613">
        <f>LEN(tblData[[#This Row],[Voornaam]])</f>
        <v>5</v>
      </c>
      <c r="H1613" t="str">
        <f>IF(LEFT(tblData[[#This Row],[Voornaam]])="Ö", "O",LEFT(tblData[[#This Row],[Voornaam]]))</f>
        <v>T</v>
      </c>
      <c r="I16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13" t="b">
        <f>COUNTIFS(tblData[JM],tblData[[#This Row],[JM]],tblData[Voornaam],tblData[[#This Row],[Voornaam]],tblData[StijgendJN],"J")=MaxJr-MinJr</f>
        <v>0</v>
      </c>
    </row>
    <row r="1614" spans="2:10" x14ac:dyDescent="0.3">
      <c r="B1614">
        <v>2018</v>
      </c>
      <c r="C1614" t="s">
        <v>595</v>
      </c>
      <c r="D1614" t="s">
        <v>512</v>
      </c>
      <c r="E1614">
        <v>352</v>
      </c>
      <c r="F1614">
        <v>29</v>
      </c>
      <c r="G1614">
        <f>LEN(tblData[[#This Row],[Voornaam]])</f>
        <v>4</v>
      </c>
      <c r="H1614" t="str">
        <f>IF(LEFT(tblData[[#This Row],[Voornaam]])="Ö", "O",LEFT(tblData[[#This Row],[Voornaam]]))</f>
        <v>T</v>
      </c>
      <c r="I16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14" t="b">
        <f>COUNTIFS(tblData[JM],tblData[[#This Row],[JM]],tblData[Voornaam],tblData[[#This Row],[Voornaam]],tblData[StijgendJN],"J")=MaxJr-MinJr</f>
        <v>0</v>
      </c>
    </row>
    <row r="1615" spans="2:10" x14ac:dyDescent="0.3">
      <c r="B1615">
        <v>2018</v>
      </c>
      <c r="C1615" t="s">
        <v>595</v>
      </c>
      <c r="D1615" t="s">
        <v>513</v>
      </c>
      <c r="E1615">
        <v>33</v>
      </c>
      <c r="F1615">
        <v>453</v>
      </c>
      <c r="G1615">
        <f>LEN(tblData[[#This Row],[Voornaam]])</f>
        <v>6</v>
      </c>
      <c r="H1615" t="str">
        <f>IF(LEFT(tblData[[#This Row],[Voornaam]])="Ö", "O",LEFT(tblData[[#This Row],[Voornaam]]))</f>
        <v>T</v>
      </c>
      <c r="I16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15" t="b">
        <f>COUNTIFS(tblData[JM],tblData[[#This Row],[JM]],tblData[Voornaam],tblData[[#This Row],[Voornaam]],tblData[StijgendJN],"J")=MaxJr-MinJr</f>
        <v>0</v>
      </c>
    </row>
    <row r="1616" spans="2:10" x14ac:dyDescent="0.3">
      <c r="B1616">
        <v>2018</v>
      </c>
      <c r="C1616" t="s">
        <v>595</v>
      </c>
      <c r="D1616" t="s">
        <v>514</v>
      </c>
      <c r="E1616">
        <v>27</v>
      </c>
      <c r="F1616">
        <v>531</v>
      </c>
      <c r="G1616">
        <f>LEN(tblData[[#This Row],[Voornaam]])</f>
        <v>4</v>
      </c>
      <c r="H1616" t="str">
        <f>IF(LEFT(tblData[[#This Row],[Voornaam]])="Ö", "O",LEFT(tblData[[#This Row],[Voornaam]]))</f>
        <v>T</v>
      </c>
      <c r="I16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16" t="b">
        <f>COUNTIFS(tblData[JM],tblData[[#This Row],[JM]],tblData[Voornaam],tblData[[#This Row],[Voornaam]],tblData[StijgendJN],"J")=MaxJr-MinJr</f>
        <v>0</v>
      </c>
    </row>
    <row r="1617" spans="2:10" x14ac:dyDescent="0.3">
      <c r="B1617">
        <v>2018</v>
      </c>
      <c r="C1617" t="s">
        <v>595</v>
      </c>
      <c r="D1617" t="s">
        <v>515</v>
      </c>
      <c r="E1617">
        <v>46</v>
      </c>
      <c r="F1617">
        <v>339</v>
      </c>
      <c r="G1617">
        <f>LEN(tblData[[#This Row],[Voornaam]])</f>
        <v>6</v>
      </c>
      <c r="H1617" t="str">
        <f>IF(LEFT(tblData[[#This Row],[Voornaam]])="Ö", "O",LEFT(tblData[[#This Row],[Voornaam]]))</f>
        <v>T</v>
      </c>
      <c r="I16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17" t="b">
        <f>COUNTIFS(tblData[JM],tblData[[#This Row],[JM]],tblData[Voornaam],tblData[[#This Row],[Voornaam]],tblData[StijgendJN],"J")=MaxJr-MinJr</f>
        <v>0</v>
      </c>
    </row>
    <row r="1618" spans="2:10" x14ac:dyDescent="0.3">
      <c r="B1618">
        <v>2018</v>
      </c>
      <c r="C1618" t="s">
        <v>595</v>
      </c>
      <c r="D1618" t="s">
        <v>516</v>
      </c>
      <c r="E1618">
        <v>30</v>
      </c>
      <c r="F1618">
        <v>492</v>
      </c>
      <c r="G1618">
        <f>LEN(tblData[[#This Row],[Voornaam]])</f>
        <v>5</v>
      </c>
      <c r="H1618" t="str">
        <f>IF(LEFT(tblData[[#This Row],[Voornaam]])="Ö", "O",LEFT(tblData[[#This Row],[Voornaam]]))</f>
        <v>T</v>
      </c>
      <c r="I16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18" t="b">
        <f>COUNTIFS(tblData[JM],tblData[[#This Row],[JM]],tblData[Voornaam],tblData[[#This Row],[Voornaam]],tblData[StijgendJN],"J")=MaxJr-MinJr</f>
        <v>0</v>
      </c>
    </row>
    <row r="1619" spans="2:10" x14ac:dyDescent="0.3">
      <c r="B1619">
        <v>2018</v>
      </c>
      <c r="C1619" t="s">
        <v>595</v>
      </c>
      <c r="D1619" t="s">
        <v>517</v>
      </c>
      <c r="E1619">
        <v>146</v>
      </c>
      <c r="F1619">
        <v>110</v>
      </c>
      <c r="G1619">
        <f>LEN(tblData[[#This Row],[Voornaam]])</f>
        <v>7</v>
      </c>
      <c r="H1619" t="str">
        <f>IF(LEFT(tblData[[#This Row],[Voornaam]])="Ö", "O",LEFT(tblData[[#This Row],[Voornaam]]))</f>
        <v>T</v>
      </c>
      <c r="I16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19" t="b">
        <f>COUNTIFS(tblData[JM],tblData[[#This Row],[JM]],tblData[Voornaam],tblData[[#This Row],[Voornaam]],tblData[StijgendJN],"J")=MaxJr-MinJr</f>
        <v>0</v>
      </c>
    </row>
    <row r="1620" spans="2:10" x14ac:dyDescent="0.3">
      <c r="B1620">
        <v>2018</v>
      </c>
      <c r="C1620" t="s">
        <v>595</v>
      </c>
      <c r="D1620" t="s">
        <v>518</v>
      </c>
      <c r="E1620">
        <v>63</v>
      </c>
      <c r="F1620">
        <v>250</v>
      </c>
      <c r="G1620">
        <f>LEN(tblData[[#This Row],[Voornaam]])</f>
        <v>5</v>
      </c>
      <c r="H1620" t="str">
        <f>IF(LEFT(tblData[[#This Row],[Voornaam]])="Ö", "O",LEFT(tblData[[#This Row],[Voornaam]]))</f>
        <v>T</v>
      </c>
      <c r="I16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20" t="b">
        <f>COUNTIFS(tblData[JM],tblData[[#This Row],[JM]],tblData[Voornaam],tblData[[#This Row],[Voornaam]],tblData[StijgendJN],"J")=MaxJr-MinJr</f>
        <v>0</v>
      </c>
    </row>
    <row r="1621" spans="2:10" x14ac:dyDescent="0.3">
      <c r="B1621">
        <v>2018</v>
      </c>
      <c r="C1621" t="s">
        <v>595</v>
      </c>
      <c r="D1621" t="s">
        <v>519</v>
      </c>
      <c r="E1621">
        <v>399</v>
      </c>
      <c r="F1621">
        <v>22</v>
      </c>
      <c r="G1621">
        <f>LEN(tblData[[#This Row],[Voornaam]])</f>
        <v>5</v>
      </c>
      <c r="H1621" t="str">
        <f>IF(LEFT(tblData[[#This Row],[Voornaam]])="Ö", "O",LEFT(tblData[[#This Row],[Voornaam]]))</f>
        <v>T</v>
      </c>
      <c r="I16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21" t="b">
        <f>COUNTIFS(tblData[JM],tblData[[#This Row],[JM]],tblData[Voornaam],tblData[[#This Row],[Voornaam]],tblData[StijgendJN],"J")=MaxJr-MinJr</f>
        <v>0</v>
      </c>
    </row>
    <row r="1622" spans="2:10" x14ac:dyDescent="0.3">
      <c r="B1622">
        <v>2018</v>
      </c>
      <c r="C1622" t="s">
        <v>595</v>
      </c>
      <c r="D1622" t="s">
        <v>520</v>
      </c>
      <c r="E1622">
        <v>53</v>
      </c>
      <c r="F1622">
        <v>298</v>
      </c>
      <c r="G1622">
        <f>LEN(tblData[[#This Row],[Voornaam]])</f>
        <v>4</v>
      </c>
      <c r="H1622" t="str">
        <f>IF(LEFT(tblData[[#This Row],[Voornaam]])="Ö", "O",LEFT(tblData[[#This Row],[Voornaam]]))</f>
        <v>T</v>
      </c>
      <c r="I16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22" t="b">
        <f>COUNTIFS(tblData[JM],tblData[[#This Row],[JM]],tblData[Voornaam],tblData[[#This Row],[Voornaam]],tblData[StijgendJN],"J")=MaxJr-MinJr</f>
        <v>0</v>
      </c>
    </row>
    <row r="1623" spans="2:10" x14ac:dyDescent="0.3">
      <c r="B1623">
        <v>2018</v>
      </c>
      <c r="C1623" t="s">
        <v>595</v>
      </c>
      <c r="D1623" t="s">
        <v>521</v>
      </c>
      <c r="E1623">
        <v>499</v>
      </c>
      <c r="F1623">
        <v>14</v>
      </c>
      <c r="G1623">
        <f>LEN(tblData[[#This Row],[Voornaam]])</f>
        <v>6</v>
      </c>
      <c r="H1623" t="str">
        <f>IF(LEFT(tblData[[#This Row],[Voornaam]])="Ö", "O",LEFT(tblData[[#This Row],[Voornaam]]))</f>
        <v>T</v>
      </c>
      <c r="I16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23" t="b">
        <f>COUNTIFS(tblData[JM],tblData[[#This Row],[JM]],tblData[Voornaam],tblData[[#This Row],[Voornaam]],tblData[StijgendJN],"J")=MaxJr-MinJr</f>
        <v>0</v>
      </c>
    </row>
    <row r="1624" spans="2:10" x14ac:dyDescent="0.3">
      <c r="B1624">
        <v>2018</v>
      </c>
      <c r="C1624" t="s">
        <v>595</v>
      </c>
      <c r="D1624" t="s">
        <v>522</v>
      </c>
      <c r="E1624">
        <v>44</v>
      </c>
      <c r="F1624">
        <v>352</v>
      </c>
      <c r="G1624">
        <f>LEN(tblData[[#This Row],[Voornaam]])</f>
        <v>5</v>
      </c>
      <c r="H1624" t="str">
        <f>IF(LEFT(tblData[[#This Row],[Voornaam]])="Ö", "O",LEFT(tblData[[#This Row],[Voornaam]]))</f>
        <v>T</v>
      </c>
      <c r="I16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24" t="b">
        <f>COUNTIFS(tblData[JM],tblData[[#This Row],[JM]],tblData[Voornaam],tblData[[#This Row],[Voornaam]],tblData[StijgendJN],"J")=MaxJr-MinJr</f>
        <v>0</v>
      </c>
    </row>
    <row r="1625" spans="2:10" x14ac:dyDescent="0.3">
      <c r="B1625">
        <v>2018</v>
      </c>
      <c r="C1625" t="s">
        <v>595</v>
      </c>
      <c r="D1625" t="s">
        <v>523</v>
      </c>
      <c r="E1625">
        <v>34</v>
      </c>
      <c r="F1625">
        <v>443</v>
      </c>
      <c r="G1625">
        <f>LEN(tblData[[#This Row],[Voornaam]])</f>
        <v>5</v>
      </c>
      <c r="H1625" t="str">
        <f>IF(LEFT(tblData[[#This Row],[Voornaam]])="Ö", "O",LEFT(tblData[[#This Row],[Voornaam]]))</f>
        <v>T</v>
      </c>
      <c r="I16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25" t="b">
        <f>COUNTIFS(tblData[JM],tblData[[#This Row],[JM]],tblData[Voornaam],tblData[[#This Row],[Voornaam]],tblData[StijgendJN],"J")=MaxJr-MinJr</f>
        <v>0</v>
      </c>
    </row>
    <row r="1626" spans="2:10" x14ac:dyDescent="0.3">
      <c r="B1626">
        <v>2018</v>
      </c>
      <c r="C1626" t="s">
        <v>595</v>
      </c>
      <c r="D1626" t="s">
        <v>524</v>
      </c>
      <c r="E1626">
        <v>273</v>
      </c>
      <c r="F1626">
        <v>46</v>
      </c>
      <c r="G1626">
        <f>LEN(tblData[[#This Row],[Voornaam]])</f>
        <v>4</v>
      </c>
      <c r="H1626" t="str">
        <f>IF(LEFT(tblData[[#This Row],[Voornaam]])="Ö", "O",LEFT(tblData[[#This Row],[Voornaam]]))</f>
        <v>T</v>
      </c>
      <c r="I16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26" t="b">
        <f>COUNTIFS(tblData[JM],tblData[[#This Row],[JM]],tblData[Voornaam],tblData[[#This Row],[Voornaam]],tblData[StijgendJN],"J")=MaxJr-MinJr</f>
        <v>0</v>
      </c>
    </row>
    <row r="1627" spans="2:10" x14ac:dyDescent="0.3">
      <c r="B1627">
        <v>2018</v>
      </c>
      <c r="C1627" t="s">
        <v>595</v>
      </c>
      <c r="D1627" t="s">
        <v>1147</v>
      </c>
      <c r="E1627">
        <v>25</v>
      </c>
      <c r="F1627">
        <v>554</v>
      </c>
      <c r="G1627">
        <f>LEN(tblData[[#This Row],[Voornaam]])</f>
        <v>4</v>
      </c>
      <c r="H1627" t="str">
        <f>IF(LEFT(tblData[[#This Row],[Voornaam]])="Ö", "O",LEFT(tblData[[#This Row],[Voornaam]]))</f>
        <v>T</v>
      </c>
      <c r="I16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27" t="b">
        <f>COUNTIFS(tblData[JM],tblData[[#This Row],[JM]],tblData[Voornaam],tblData[[#This Row],[Voornaam]],tblData[StijgendJN],"J")=MaxJr-MinJr</f>
        <v>0</v>
      </c>
    </row>
    <row r="1628" spans="2:10" x14ac:dyDescent="0.3">
      <c r="B1628">
        <v>2018</v>
      </c>
      <c r="C1628" t="s">
        <v>595</v>
      </c>
      <c r="D1628" t="s">
        <v>525</v>
      </c>
      <c r="E1628">
        <v>52</v>
      </c>
      <c r="F1628">
        <v>303</v>
      </c>
      <c r="G1628">
        <f>LEN(tblData[[#This Row],[Voornaam]])</f>
        <v>6</v>
      </c>
      <c r="H1628" t="str">
        <f>IF(LEFT(tblData[[#This Row],[Voornaam]])="Ö", "O",LEFT(tblData[[#This Row],[Voornaam]]))</f>
        <v>T</v>
      </c>
      <c r="I16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28" t="b">
        <f>COUNTIFS(tblData[JM],tblData[[#This Row],[JM]],tblData[Voornaam],tblData[[#This Row],[Voornaam]],tblData[StijgendJN],"J")=MaxJr-MinJr</f>
        <v>0</v>
      </c>
    </row>
    <row r="1629" spans="2:10" x14ac:dyDescent="0.3">
      <c r="B1629">
        <v>2018</v>
      </c>
      <c r="C1629" t="s">
        <v>595</v>
      </c>
      <c r="D1629" t="s">
        <v>526</v>
      </c>
      <c r="E1629">
        <v>245</v>
      </c>
      <c r="F1629">
        <v>54</v>
      </c>
      <c r="G1629">
        <f>LEN(tblData[[#This Row],[Voornaam]])</f>
        <v>4</v>
      </c>
      <c r="H1629" t="str">
        <f>IF(LEFT(tblData[[#This Row],[Voornaam]])="Ö", "O",LEFT(tblData[[#This Row],[Voornaam]]))</f>
        <v>T</v>
      </c>
      <c r="I16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29" t="b">
        <f>COUNTIFS(tblData[JM],tblData[[#This Row],[JM]],tblData[Voornaam],tblData[[#This Row],[Voornaam]],tblData[StijgendJN],"J")=MaxJr-MinJr</f>
        <v>0</v>
      </c>
    </row>
    <row r="1630" spans="2:10" x14ac:dyDescent="0.3">
      <c r="B1630">
        <v>2018</v>
      </c>
      <c r="C1630" t="s">
        <v>595</v>
      </c>
      <c r="D1630" t="s">
        <v>527</v>
      </c>
      <c r="E1630">
        <v>68</v>
      </c>
      <c r="F1630">
        <v>234</v>
      </c>
      <c r="G1630">
        <f>LEN(tblData[[#This Row],[Voornaam]])</f>
        <v>4</v>
      </c>
      <c r="H1630" t="str">
        <f>IF(LEFT(tblData[[#This Row],[Voornaam]])="Ö", "O",LEFT(tblData[[#This Row],[Voornaam]]))</f>
        <v>T</v>
      </c>
      <c r="I16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30" t="b">
        <f>COUNTIFS(tblData[JM],tblData[[#This Row],[JM]],tblData[Voornaam],tblData[[#This Row],[Voornaam]],tblData[StijgendJN],"J")=MaxJr-MinJr</f>
        <v>0</v>
      </c>
    </row>
    <row r="1631" spans="2:10" x14ac:dyDescent="0.3">
      <c r="B1631">
        <v>2018</v>
      </c>
      <c r="C1631" t="s">
        <v>595</v>
      </c>
      <c r="D1631" t="s">
        <v>528</v>
      </c>
      <c r="E1631">
        <v>295</v>
      </c>
      <c r="F1631">
        <v>42</v>
      </c>
      <c r="G1631">
        <f>LEN(tblData[[#This Row],[Voornaam]])</f>
        <v>3</v>
      </c>
      <c r="H1631" t="str">
        <f>IF(LEFT(tblData[[#This Row],[Voornaam]])="Ö", "O",LEFT(tblData[[#This Row],[Voornaam]]))</f>
        <v>T</v>
      </c>
      <c r="I16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31" t="b">
        <f>COUNTIFS(tblData[JM],tblData[[#This Row],[JM]],tblData[Voornaam],tblData[[#This Row],[Voornaam]],tblData[StijgendJN],"J")=MaxJr-MinJr</f>
        <v>0</v>
      </c>
    </row>
    <row r="1632" spans="2:10" x14ac:dyDescent="0.3">
      <c r="B1632">
        <v>2018</v>
      </c>
      <c r="C1632" t="s">
        <v>595</v>
      </c>
      <c r="D1632" t="s">
        <v>529</v>
      </c>
      <c r="E1632">
        <v>119</v>
      </c>
      <c r="F1632">
        <v>146</v>
      </c>
      <c r="G1632">
        <f>LEN(tblData[[#This Row],[Voornaam]])</f>
        <v>4</v>
      </c>
      <c r="H1632" t="str">
        <f>IF(LEFT(tblData[[#This Row],[Voornaam]])="Ö", "O",LEFT(tblData[[#This Row],[Voornaam]]))</f>
        <v>T</v>
      </c>
      <c r="I16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32" t="b">
        <f>COUNTIFS(tblData[JM],tblData[[#This Row],[JM]],tblData[Voornaam],tblData[[#This Row],[Voornaam]],tblData[StijgendJN],"J")=MaxJr-MinJr</f>
        <v>0</v>
      </c>
    </row>
    <row r="1633" spans="2:10" x14ac:dyDescent="0.3">
      <c r="B1633">
        <v>2018</v>
      </c>
      <c r="C1633" t="s">
        <v>595</v>
      </c>
      <c r="D1633" t="s">
        <v>530</v>
      </c>
      <c r="E1633">
        <v>232</v>
      </c>
      <c r="F1633">
        <v>59</v>
      </c>
      <c r="G1633">
        <f>LEN(tblData[[#This Row],[Voornaam]])</f>
        <v>6</v>
      </c>
      <c r="H1633" t="str">
        <f>IF(LEFT(tblData[[#This Row],[Voornaam]])="Ö", "O",LEFT(tblData[[#This Row],[Voornaam]]))</f>
        <v>T</v>
      </c>
      <c r="I16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33" t="b">
        <f>COUNTIFS(tblData[JM],tblData[[#This Row],[JM]],tblData[Voornaam],tblData[[#This Row],[Voornaam]],tblData[StijgendJN],"J")=MaxJr-MinJr</f>
        <v>0</v>
      </c>
    </row>
    <row r="1634" spans="2:10" x14ac:dyDescent="0.3">
      <c r="B1634">
        <v>2018</v>
      </c>
      <c r="C1634" t="s">
        <v>595</v>
      </c>
      <c r="D1634" t="s">
        <v>531</v>
      </c>
      <c r="E1634">
        <v>28</v>
      </c>
      <c r="F1634">
        <v>510</v>
      </c>
      <c r="G1634">
        <f>LEN(tblData[[#This Row],[Voornaam]])</f>
        <v>5</v>
      </c>
      <c r="H1634" t="str">
        <f>IF(LEFT(tblData[[#This Row],[Voornaam]])="Ö", "O",LEFT(tblData[[#This Row],[Voornaam]]))</f>
        <v>T</v>
      </c>
      <c r="I16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34" t="b">
        <f>COUNTIFS(tblData[JM],tblData[[#This Row],[JM]],tblData[Voornaam],tblData[[#This Row],[Voornaam]],tblData[StijgendJN],"J")=MaxJr-MinJr</f>
        <v>0</v>
      </c>
    </row>
    <row r="1635" spans="2:10" x14ac:dyDescent="0.3">
      <c r="B1635">
        <v>2018</v>
      </c>
      <c r="C1635" t="s">
        <v>595</v>
      </c>
      <c r="D1635" t="s">
        <v>532</v>
      </c>
      <c r="E1635">
        <v>46</v>
      </c>
      <c r="F1635">
        <v>339</v>
      </c>
      <c r="G1635">
        <f>LEN(tblData[[#This Row],[Voornaam]])</f>
        <v>4</v>
      </c>
      <c r="H1635" t="str">
        <f>IF(LEFT(tblData[[#This Row],[Voornaam]])="Ö", "O",LEFT(tblData[[#This Row],[Voornaam]]))</f>
        <v>T</v>
      </c>
      <c r="I16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35" t="b">
        <f>COUNTIFS(tblData[JM],tblData[[#This Row],[JM]],tblData[Voornaam],tblData[[#This Row],[Voornaam]],tblData[StijgendJN],"J")=MaxJr-MinJr</f>
        <v>0</v>
      </c>
    </row>
    <row r="1636" spans="2:10" x14ac:dyDescent="0.3">
      <c r="B1636">
        <v>2018</v>
      </c>
      <c r="C1636" t="s">
        <v>595</v>
      </c>
      <c r="D1636" t="s">
        <v>533</v>
      </c>
      <c r="E1636">
        <v>255</v>
      </c>
      <c r="F1636">
        <v>50</v>
      </c>
      <c r="G1636">
        <f>LEN(tblData[[#This Row],[Voornaam]])</f>
        <v>3</v>
      </c>
      <c r="H1636" t="str">
        <f>IF(LEFT(tblData[[#This Row],[Voornaam]])="Ö", "O",LEFT(tblData[[#This Row],[Voornaam]]))</f>
        <v>T</v>
      </c>
      <c r="I16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36" t="b">
        <f>COUNTIFS(tblData[JM],tblData[[#This Row],[JM]],tblData[Voornaam],tblData[[#This Row],[Voornaam]],tblData[StijgendJN],"J")=MaxJr-MinJr</f>
        <v>0</v>
      </c>
    </row>
    <row r="1637" spans="2:10" x14ac:dyDescent="0.3">
      <c r="B1637">
        <v>2018</v>
      </c>
      <c r="C1637" t="s">
        <v>595</v>
      </c>
      <c r="D1637" t="s">
        <v>534</v>
      </c>
      <c r="E1637">
        <v>25</v>
      </c>
      <c r="F1637">
        <v>554</v>
      </c>
      <c r="G1637">
        <f>LEN(tblData[[#This Row],[Voornaam]])</f>
        <v>5</v>
      </c>
      <c r="H1637" t="str">
        <f>IF(LEFT(tblData[[#This Row],[Voornaam]])="Ö", "O",LEFT(tblData[[#This Row],[Voornaam]]))</f>
        <v>T</v>
      </c>
      <c r="I16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37" t="b">
        <f>COUNTIFS(tblData[JM],tblData[[#This Row],[JM]],tblData[Voornaam],tblData[[#This Row],[Voornaam]],tblData[StijgendJN],"J")=MaxJr-MinJr</f>
        <v>0</v>
      </c>
    </row>
    <row r="1638" spans="2:10" x14ac:dyDescent="0.3">
      <c r="B1638">
        <v>2018</v>
      </c>
      <c r="C1638" t="s">
        <v>595</v>
      </c>
      <c r="D1638" t="s">
        <v>535</v>
      </c>
      <c r="E1638">
        <v>34</v>
      </c>
      <c r="F1638">
        <v>443</v>
      </c>
      <c r="G1638">
        <f>LEN(tblData[[#This Row],[Voornaam]])</f>
        <v>5</v>
      </c>
      <c r="H1638" t="str">
        <f>IF(LEFT(tblData[[#This Row],[Voornaam]])="Ö", "O",LEFT(tblData[[#This Row],[Voornaam]]))</f>
        <v>T</v>
      </c>
      <c r="I16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38" t="b">
        <f>COUNTIFS(tblData[JM],tblData[[#This Row],[JM]],tblData[Voornaam],tblData[[#This Row],[Voornaam]],tblData[StijgendJN],"J")=MaxJr-MinJr</f>
        <v>1</v>
      </c>
    </row>
    <row r="1639" spans="2:10" x14ac:dyDescent="0.3">
      <c r="B1639">
        <v>2018</v>
      </c>
      <c r="C1639" t="s">
        <v>595</v>
      </c>
      <c r="D1639" t="s">
        <v>536</v>
      </c>
      <c r="E1639">
        <v>35</v>
      </c>
      <c r="F1639">
        <v>434</v>
      </c>
      <c r="G1639">
        <f>LEN(tblData[[#This Row],[Voornaam]])</f>
        <v>4</v>
      </c>
      <c r="H1639" t="str">
        <f>IF(LEFT(tblData[[#This Row],[Voornaam]])="Ö", "O",LEFT(tblData[[#This Row],[Voornaam]]))</f>
        <v>T</v>
      </c>
      <c r="I16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39" t="b">
        <f>COUNTIFS(tblData[JM],tblData[[#This Row],[JM]],tblData[Voornaam],tblData[[#This Row],[Voornaam]],tblData[StijgendJN],"J")=MaxJr-MinJr</f>
        <v>0</v>
      </c>
    </row>
    <row r="1640" spans="2:10" x14ac:dyDescent="0.3">
      <c r="B1640">
        <v>2018</v>
      </c>
      <c r="C1640" t="s">
        <v>595</v>
      </c>
      <c r="D1640" t="s">
        <v>537</v>
      </c>
      <c r="E1640">
        <v>48</v>
      </c>
      <c r="F1640">
        <v>332</v>
      </c>
      <c r="G1640">
        <f>LEN(tblData[[#This Row],[Voornaam]])</f>
        <v>7</v>
      </c>
      <c r="H1640" t="str">
        <f>IF(LEFT(tblData[[#This Row],[Voornaam]])="Ö", "O",LEFT(tblData[[#This Row],[Voornaam]]))</f>
        <v>T</v>
      </c>
      <c r="I16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40" t="b">
        <f>COUNTIFS(tblData[JM],tblData[[#This Row],[JM]],tblData[Voornaam],tblData[[#This Row],[Voornaam]],tblData[StijgendJN],"J")=MaxJr-MinJr</f>
        <v>0</v>
      </c>
    </row>
    <row r="1641" spans="2:10" x14ac:dyDescent="0.3">
      <c r="B1641">
        <v>2018</v>
      </c>
      <c r="C1641" t="s">
        <v>595</v>
      </c>
      <c r="D1641" t="s">
        <v>538</v>
      </c>
      <c r="E1641">
        <v>54</v>
      </c>
      <c r="F1641">
        <v>294</v>
      </c>
      <c r="G1641">
        <f>LEN(tblData[[#This Row],[Voornaam]])</f>
        <v>4</v>
      </c>
      <c r="H1641" t="str">
        <f>IF(LEFT(tblData[[#This Row],[Voornaam]])="Ö", "O",LEFT(tblData[[#This Row],[Voornaam]]))</f>
        <v>T</v>
      </c>
      <c r="I16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41" t="b">
        <f>COUNTIFS(tblData[JM],tblData[[#This Row],[JM]],tblData[Voornaam],tblData[[#This Row],[Voornaam]],tblData[StijgendJN],"J")=MaxJr-MinJr</f>
        <v>0</v>
      </c>
    </row>
    <row r="1642" spans="2:10" x14ac:dyDescent="0.3">
      <c r="B1642">
        <v>2018</v>
      </c>
      <c r="C1642" t="s">
        <v>595</v>
      </c>
      <c r="D1642" t="s">
        <v>539</v>
      </c>
      <c r="E1642">
        <v>73</v>
      </c>
      <c r="F1642">
        <v>219</v>
      </c>
      <c r="G1642">
        <f>LEN(tblData[[#This Row],[Voornaam]])</f>
        <v>4</v>
      </c>
      <c r="H1642" t="str">
        <f>IF(LEFT(tblData[[#This Row],[Voornaam]])="Ö", "O",LEFT(tblData[[#This Row],[Voornaam]]))</f>
        <v>T</v>
      </c>
      <c r="I16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42" t="b">
        <f>COUNTIFS(tblData[JM],tblData[[#This Row],[JM]],tblData[Voornaam],tblData[[#This Row],[Voornaam]],tblData[StijgendJN],"J")=MaxJr-MinJr</f>
        <v>0</v>
      </c>
    </row>
    <row r="1643" spans="2:10" x14ac:dyDescent="0.3">
      <c r="B1643">
        <v>2018</v>
      </c>
      <c r="C1643" t="s">
        <v>595</v>
      </c>
      <c r="D1643" t="s">
        <v>540</v>
      </c>
      <c r="E1643">
        <v>52</v>
      </c>
      <c r="F1643">
        <v>303</v>
      </c>
      <c r="G1643">
        <f>LEN(tblData[[#This Row],[Voornaam]])</f>
        <v>5</v>
      </c>
      <c r="H1643" t="str">
        <f>IF(LEFT(tblData[[#This Row],[Voornaam]])="Ö", "O",LEFT(tblData[[#This Row],[Voornaam]]))</f>
        <v>T</v>
      </c>
      <c r="I16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43" t="b">
        <f>COUNTIFS(tblData[JM],tblData[[#This Row],[JM]],tblData[Voornaam],tblData[[#This Row],[Voornaam]],tblData[StijgendJN],"J")=MaxJr-MinJr</f>
        <v>0</v>
      </c>
    </row>
    <row r="1644" spans="2:10" x14ac:dyDescent="0.3">
      <c r="B1644">
        <v>2018</v>
      </c>
      <c r="C1644" t="s">
        <v>595</v>
      </c>
      <c r="D1644" t="s">
        <v>541</v>
      </c>
      <c r="E1644">
        <v>234</v>
      </c>
      <c r="F1644">
        <v>57</v>
      </c>
      <c r="G1644">
        <f>LEN(tblData[[#This Row],[Voornaam]])</f>
        <v>4</v>
      </c>
      <c r="H1644" t="str">
        <f>IF(LEFT(tblData[[#This Row],[Voornaam]])="Ö", "O",LEFT(tblData[[#This Row],[Voornaam]]))</f>
        <v>T</v>
      </c>
      <c r="I16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44" t="b">
        <f>COUNTIFS(tblData[JM],tblData[[#This Row],[JM]],tblData[Voornaam],tblData[[#This Row],[Voornaam]],tblData[StijgendJN],"J")=MaxJr-MinJr</f>
        <v>0</v>
      </c>
    </row>
    <row r="1645" spans="2:10" x14ac:dyDescent="0.3">
      <c r="B1645">
        <v>2018</v>
      </c>
      <c r="C1645" t="s">
        <v>595</v>
      </c>
      <c r="D1645" t="s">
        <v>542</v>
      </c>
      <c r="E1645">
        <v>62</v>
      </c>
      <c r="F1645">
        <v>252</v>
      </c>
      <c r="G1645">
        <f>LEN(tblData[[#This Row],[Voornaam]])</f>
        <v>5</v>
      </c>
      <c r="H1645" t="str">
        <f>IF(LEFT(tblData[[#This Row],[Voornaam]])="Ö", "O",LEFT(tblData[[#This Row],[Voornaam]]))</f>
        <v>T</v>
      </c>
      <c r="I16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45" t="b">
        <f>COUNTIFS(tblData[JM],tblData[[#This Row],[JM]],tblData[Voornaam],tblData[[#This Row],[Voornaam]],tblData[StijgendJN],"J")=MaxJr-MinJr</f>
        <v>0</v>
      </c>
    </row>
    <row r="1646" spans="2:10" x14ac:dyDescent="0.3">
      <c r="B1646">
        <v>2018</v>
      </c>
      <c r="C1646" t="s">
        <v>595</v>
      </c>
      <c r="D1646" t="s">
        <v>543</v>
      </c>
      <c r="E1646">
        <v>34</v>
      </c>
      <c r="F1646">
        <v>443</v>
      </c>
      <c r="G1646">
        <f>LEN(tblData[[#This Row],[Voornaam]])</f>
        <v>5</v>
      </c>
      <c r="H1646" t="str">
        <f>IF(LEFT(tblData[[#This Row],[Voornaam]])="Ö", "O",LEFT(tblData[[#This Row],[Voornaam]]))</f>
        <v>T</v>
      </c>
      <c r="I16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46" t="b">
        <f>COUNTIFS(tblData[JM],tblData[[#This Row],[JM]],tblData[Voornaam],tblData[[#This Row],[Voornaam]],tblData[StijgendJN],"J")=MaxJr-MinJr</f>
        <v>0</v>
      </c>
    </row>
    <row r="1647" spans="2:10" x14ac:dyDescent="0.3">
      <c r="B1647">
        <v>2018</v>
      </c>
      <c r="C1647" t="s">
        <v>595</v>
      </c>
      <c r="D1647" t="s">
        <v>544</v>
      </c>
      <c r="E1647">
        <v>28</v>
      </c>
      <c r="F1647">
        <v>510</v>
      </c>
      <c r="G1647">
        <f>LEN(tblData[[#This Row],[Voornaam]])</f>
        <v>4</v>
      </c>
      <c r="H1647" t="str">
        <f>IF(LEFT(tblData[[#This Row],[Voornaam]])="Ö", "O",LEFT(tblData[[#This Row],[Voornaam]]))</f>
        <v>U</v>
      </c>
      <c r="I16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47" t="b">
        <f>COUNTIFS(tblData[JM],tblData[[#This Row],[JM]],tblData[Voornaam],tblData[[#This Row],[Voornaam]],tblData[StijgendJN],"J")=MaxJr-MinJr</f>
        <v>0</v>
      </c>
    </row>
    <row r="1648" spans="2:10" x14ac:dyDescent="0.3">
      <c r="B1648">
        <v>2018</v>
      </c>
      <c r="C1648" t="s">
        <v>595</v>
      </c>
      <c r="D1648" t="s">
        <v>545</v>
      </c>
      <c r="E1648">
        <v>96</v>
      </c>
      <c r="F1648">
        <v>182</v>
      </c>
      <c r="G1648">
        <f>LEN(tblData[[#This Row],[Voornaam]])</f>
        <v>9</v>
      </c>
      <c r="H1648" t="str">
        <f>IF(LEFT(tblData[[#This Row],[Voornaam]])="Ö", "O",LEFT(tblData[[#This Row],[Voornaam]]))</f>
        <v>V</v>
      </c>
      <c r="I16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48" t="b">
        <f>COUNTIFS(tblData[JM],tblData[[#This Row],[JM]],tblData[Voornaam],tblData[[#This Row],[Voornaam]],tblData[StijgendJN],"J")=MaxJr-MinJr</f>
        <v>0</v>
      </c>
    </row>
    <row r="1649" spans="2:10" x14ac:dyDescent="0.3">
      <c r="B1649">
        <v>2018</v>
      </c>
      <c r="C1649" t="s">
        <v>595</v>
      </c>
      <c r="D1649" t="s">
        <v>546</v>
      </c>
      <c r="E1649">
        <v>33</v>
      </c>
      <c r="F1649">
        <v>453</v>
      </c>
      <c r="G1649">
        <f>LEN(tblData[[#This Row],[Voornaam]])</f>
        <v>9</v>
      </c>
      <c r="H1649" t="str">
        <f>IF(LEFT(tblData[[#This Row],[Voornaam]])="Ö", "O",LEFT(tblData[[#This Row],[Voornaam]]))</f>
        <v>V</v>
      </c>
      <c r="I16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49" t="b">
        <f>COUNTIFS(tblData[JM],tblData[[#This Row],[JM]],tblData[Voornaam],tblData[[#This Row],[Voornaam]],tblData[StijgendJN],"J")=MaxJr-MinJr</f>
        <v>0</v>
      </c>
    </row>
    <row r="1650" spans="2:10" x14ac:dyDescent="0.3">
      <c r="B1650">
        <v>2018</v>
      </c>
      <c r="C1650" t="s">
        <v>595</v>
      </c>
      <c r="D1650" t="s">
        <v>547</v>
      </c>
      <c r="E1650">
        <v>83</v>
      </c>
      <c r="F1650">
        <v>201</v>
      </c>
      <c r="G1650">
        <f>LEN(tblData[[#This Row],[Voornaam]])</f>
        <v>3</v>
      </c>
      <c r="H1650" t="str">
        <f>IF(LEFT(tblData[[#This Row],[Voornaam]])="Ö", "O",LEFT(tblData[[#This Row],[Voornaam]]))</f>
        <v>V</v>
      </c>
      <c r="I16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50" t="b">
        <f>COUNTIFS(tblData[JM],tblData[[#This Row],[JM]],tblData[Voornaam],tblData[[#This Row],[Voornaam]],tblData[StijgendJN],"J")=MaxJr-MinJr</f>
        <v>0</v>
      </c>
    </row>
    <row r="1651" spans="2:10" x14ac:dyDescent="0.3">
      <c r="B1651">
        <v>2018</v>
      </c>
      <c r="C1651" t="s">
        <v>595</v>
      </c>
      <c r="D1651" t="s">
        <v>548</v>
      </c>
      <c r="E1651">
        <v>97</v>
      </c>
      <c r="F1651">
        <v>181</v>
      </c>
      <c r="G1651">
        <f>LEN(tblData[[#This Row],[Voornaam]])</f>
        <v>6</v>
      </c>
      <c r="H1651" t="str">
        <f>IF(LEFT(tblData[[#This Row],[Voornaam]])="Ö", "O",LEFT(tblData[[#This Row],[Voornaam]]))</f>
        <v>V</v>
      </c>
      <c r="I16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51" t="b">
        <f>COUNTIFS(tblData[JM],tblData[[#This Row],[JM]],tblData[Voornaam],tblData[[#This Row],[Voornaam]],tblData[StijgendJN],"J")=MaxJr-MinJr</f>
        <v>0</v>
      </c>
    </row>
    <row r="1652" spans="2:10" x14ac:dyDescent="0.3">
      <c r="B1652">
        <v>2018</v>
      </c>
      <c r="C1652" t="s">
        <v>595</v>
      </c>
      <c r="D1652" t="s">
        <v>549</v>
      </c>
      <c r="E1652">
        <v>44</v>
      </c>
      <c r="F1652">
        <v>352</v>
      </c>
      <c r="G1652">
        <f>LEN(tblData[[#This Row],[Voornaam]])</f>
        <v>5</v>
      </c>
      <c r="H1652" t="str">
        <f>IF(LEFT(tblData[[#This Row],[Voornaam]])="Ö", "O",LEFT(tblData[[#This Row],[Voornaam]]))</f>
        <v>V</v>
      </c>
      <c r="I16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52" t="b">
        <f>COUNTIFS(tblData[JM],tblData[[#This Row],[JM]],tblData[Voornaam],tblData[[#This Row],[Voornaam]],tblData[StijgendJN],"J")=MaxJr-MinJr</f>
        <v>0</v>
      </c>
    </row>
    <row r="1653" spans="2:10" x14ac:dyDescent="0.3">
      <c r="B1653">
        <v>2018</v>
      </c>
      <c r="C1653" t="s">
        <v>595</v>
      </c>
      <c r="D1653" t="s">
        <v>550</v>
      </c>
      <c r="E1653">
        <v>103</v>
      </c>
      <c r="F1653">
        <v>172</v>
      </c>
      <c r="G1653">
        <f>LEN(tblData[[#This Row],[Voornaam]])</f>
        <v>4</v>
      </c>
      <c r="H1653" t="str">
        <f>IF(LEFT(tblData[[#This Row],[Voornaam]])="Ö", "O",LEFT(tblData[[#This Row],[Voornaam]]))</f>
        <v>V</v>
      </c>
      <c r="I16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53" t="b">
        <f>COUNTIFS(tblData[JM],tblData[[#This Row],[JM]],tblData[Voornaam],tblData[[#This Row],[Voornaam]],tblData[StijgendJN],"J")=MaxJr-MinJr</f>
        <v>0</v>
      </c>
    </row>
    <row r="1654" spans="2:10" x14ac:dyDescent="0.3">
      <c r="B1654">
        <v>2018</v>
      </c>
      <c r="C1654" t="s">
        <v>595</v>
      </c>
      <c r="D1654" t="s">
        <v>551</v>
      </c>
      <c r="E1654">
        <v>140</v>
      </c>
      <c r="F1654">
        <v>118</v>
      </c>
      <c r="G1654">
        <f>LEN(tblData[[#This Row],[Voornaam]])</f>
        <v>3</v>
      </c>
      <c r="H1654" t="str">
        <f>IF(LEFT(tblData[[#This Row],[Voornaam]])="Ö", "O",LEFT(tblData[[#This Row],[Voornaam]]))</f>
        <v>V</v>
      </c>
      <c r="I16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54" t="b">
        <f>COUNTIFS(tblData[JM],tblData[[#This Row],[JM]],tblData[Voornaam],tblData[[#This Row],[Voornaam]],tblData[StijgendJN],"J")=MaxJr-MinJr</f>
        <v>0</v>
      </c>
    </row>
    <row r="1655" spans="2:10" x14ac:dyDescent="0.3">
      <c r="B1655">
        <v>2018</v>
      </c>
      <c r="C1655" t="s">
        <v>595</v>
      </c>
      <c r="D1655" t="s">
        <v>552</v>
      </c>
      <c r="E1655">
        <v>34</v>
      </c>
      <c r="F1655">
        <v>443</v>
      </c>
      <c r="G1655">
        <f>LEN(tblData[[#This Row],[Voornaam]])</f>
        <v>6</v>
      </c>
      <c r="H1655" t="str">
        <f>IF(LEFT(tblData[[#This Row],[Voornaam]])="Ö", "O",LEFT(tblData[[#This Row],[Voornaam]]))</f>
        <v>V</v>
      </c>
      <c r="I16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55" t="b">
        <f>COUNTIFS(tblData[JM],tblData[[#This Row],[JM]],tblData[Voornaam],tblData[[#This Row],[Voornaam]],tblData[StijgendJN],"J")=MaxJr-MinJr</f>
        <v>0</v>
      </c>
    </row>
    <row r="1656" spans="2:10" x14ac:dyDescent="0.3">
      <c r="B1656">
        <v>2018</v>
      </c>
      <c r="C1656" t="s">
        <v>595</v>
      </c>
      <c r="D1656" t="s">
        <v>553</v>
      </c>
      <c r="E1656">
        <v>317</v>
      </c>
      <c r="F1656">
        <v>37</v>
      </c>
      <c r="G1656">
        <f>LEN(tblData[[#This Row],[Voornaam]])</f>
        <v>5</v>
      </c>
      <c r="H1656" t="str">
        <f>IF(LEFT(tblData[[#This Row],[Voornaam]])="Ö", "O",LEFT(tblData[[#This Row],[Voornaam]]))</f>
        <v>V</v>
      </c>
      <c r="I16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56" t="b">
        <f>COUNTIFS(tblData[JM],tblData[[#This Row],[JM]],tblData[Voornaam],tblData[[#This Row],[Voornaam]],tblData[StijgendJN],"J")=MaxJr-MinJr</f>
        <v>0</v>
      </c>
    </row>
    <row r="1657" spans="2:10" x14ac:dyDescent="0.3">
      <c r="B1657">
        <v>2018</v>
      </c>
      <c r="C1657" t="s">
        <v>595</v>
      </c>
      <c r="D1657" t="s">
        <v>554</v>
      </c>
      <c r="E1657">
        <v>68</v>
      </c>
      <c r="F1657">
        <v>234</v>
      </c>
      <c r="G1657">
        <f>LEN(tblData[[#This Row],[Voornaam]])</f>
        <v>7</v>
      </c>
      <c r="H1657" t="str">
        <f>IF(LEFT(tblData[[#This Row],[Voornaam]])="Ö", "O",LEFT(tblData[[#This Row],[Voornaam]]))</f>
        <v>V</v>
      </c>
      <c r="I16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57" t="b">
        <f>COUNTIFS(tblData[JM],tblData[[#This Row],[JM]],tblData[Voornaam],tblData[[#This Row],[Voornaam]],tblData[StijgendJN],"J")=MaxJr-MinJr</f>
        <v>0</v>
      </c>
    </row>
    <row r="1658" spans="2:10" x14ac:dyDescent="0.3">
      <c r="B1658">
        <v>2018</v>
      </c>
      <c r="C1658" t="s">
        <v>595</v>
      </c>
      <c r="D1658" t="s">
        <v>555</v>
      </c>
      <c r="E1658">
        <v>66</v>
      </c>
      <c r="F1658">
        <v>240</v>
      </c>
      <c r="G1658">
        <f>LEN(tblData[[#This Row],[Voornaam]])</f>
        <v>4</v>
      </c>
      <c r="H1658" t="str">
        <f>IF(LEFT(tblData[[#This Row],[Voornaam]])="Ö", "O",LEFT(tblData[[#This Row],[Voornaam]]))</f>
        <v>V</v>
      </c>
      <c r="I16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58" t="b">
        <f>COUNTIFS(tblData[JM],tblData[[#This Row],[JM]],tblData[Voornaam],tblData[[#This Row],[Voornaam]],tblData[StijgendJN],"J")=MaxJr-MinJr</f>
        <v>0</v>
      </c>
    </row>
    <row r="1659" spans="2:10" x14ac:dyDescent="0.3">
      <c r="B1659">
        <v>2018</v>
      </c>
      <c r="C1659" t="s">
        <v>595</v>
      </c>
      <c r="D1659" t="s">
        <v>556</v>
      </c>
      <c r="E1659">
        <v>36</v>
      </c>
      <c r="F1659">
        <v>425</v>
      </c>
      <c r="G1659">
        <f>LEN(tblData[[#This Row],[Voornaam]])</f>
        <v>3</v>
      </c>
      <c r="H1659" t="str">
        <f>IF(LEFT(tblData[[#This Row],[Voornaam]])="Ö", "O",LEFT(tblData[[#This Row],[Voornaam]]))</f>
        <v>W</v>
      </c>
      <c r="I16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59" t="b">
        <f>COUNTIFS(tblData[JM],tblData[[#This Row],[JM]],tblData[Voornaam],tblData[[#This Row],[Voornaam]],tblData[StijgendJN],"J")=MaxJr-MinJr</f>
        <v>0</v>
      </c>
    </row>
    <row r="1660" spans="2:10" x14ac:dyDescent="0.3">
      <c r="B1660">
        <v>2018</v>
      </c>
      <c r="C1660" t="s">
        <v>595</v>
      </c>
      <c r="D1660" t="s">
        <v>557</v>
      </c>
      <c r="E1660">
        <v>43</v>
      </c>
      <c r="F1660">
        <v>364</v>
      </c>
      <c r="G1660">
        <f>LEN(tblData[[#This Row],[Voornaam]])</f>
        <v>6</v>
      </c>
      <c r="H1660" t="str">
        <f>IF(LEFT(tblData[[#This Row],[Voornaam]])="Ö", "O",LEFT(tblData[[#This Row],[Voornaam]]))</f>
        <v>W</v>
      </c>
      <c r="I16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60" t="b">
        <f>COUNTIFS(tblData[JM],tblData[[#This Row],[JM]],tblData[Voornaam],tblData[[#This Row],[Voornaam]],tblData[StijgendJN],"J")=MaxJr-MinJr</f>
        <v>0</v>
      </c>
    </row>
    <row r="1661" spans="2:10" x14ac:dyDescent="0.3">
      <c r="B1661">
        <v>2018</v>
      </c>
      <c r="C1661" t="s">
        <v>595</v>
      </c>
      <c r="D1661" t="s">
        <v>1148</v>
      </c>
      <c r="E1661">
        <v>28</v>
      </c>
      <c r="F1661">
        <v>510</v>
      </c>
      <c r="G1661">
        <f>LEN(tblData[[#This Row],[Voornaam]])</f>
        <v>6</v>
      </c>
      <c r="H1661" t="str">
        <f>IF(LEFT(tblData[[#This Row],[Voornaam]])="Ö", "O",LEFT(tblData[[#This Row],[Voornaam]]))</f>
        <v>W</v>
      </c>
      <c r="I16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61" t="b">
        <f>COUNTIFS(tblData[JM],tblData[[#This Row],[JM]],tblData[Voornaam],tblData[[#This Row],[Voornaam]],tblData[StijgendJN],"J")=MaxJr-MinJr</f>
        <v>0</v>
      </c>
    </row>
    <row r="1662" spans="2:10" x14ac:dyDescent="0.3">
      <c r="B1662">
        <v>2018</v>
      </c>
      <c r="C1662" t="s">
        <v>595</v>
      </c>
      <c r="D1662" t="s">
        <v>558</v>
      </c>
      <c r="E1662">
        <v>226</v>
      </c>
      <c r="F1662">
        <v>64</v>
      </c>
      <c r="G1662">
        <f>LEN(tblData[[#This Row],[Voornaam]])</f>
        <v>6</v>
      </c>
      <c r="H1662" t="str">
        <f>IF(LEFT(tblData[[#This Row],[Voornaam]])="Ö", "O",LEFT(tblData[[#This Row],[Voornaam]]))</f>
        <v>W</v>
      </c>
      <c r="I16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62" t="b">
        <f>COUNTIFS(tblData[JM],tblData[[#This Row],[JM]],tblData[Voornaam],tblData[[#This Row],[Voornaam]],tblData[StijgendJN],"J")=MaxJr-MinJr</f>
        <v>0</v>
      </c>
    </row>
    <row r="1663" spans="2:10" x14ac:dyDescent="0.3">
      <c r="B1663">
        <v>2018</v>
      </c>
      <c r="C1663" t="s">
        <v>595</v>
      </c>
      <c r="D1663" t="s">
        <v>559</v>
      </c>
      <c r="E1663">
        <v>61</v>
      </c>
      <c r="F1663">
        <v>258</v>
      </c>
      <c r="G1663">
        <f>LEN(tblData[[#This Row],[Voornaam]])</f>
        <v>7</v>
      </c>
      <c r="H1663" t="str">
        <f>IF(LEFT(tblData[[#This Row],[Voornaam]])="Ö", "O",LEFT(tblData[[#This Row],[Voornaam]]))</f>
        <v>W</v>
      </c>
      <c r="I16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63" t="b">
        <f>COUNTIFS(tblData[JM],tblData[[#This Row],[JM]],tblData[Voornaam],tblData[[#This Row],[Voornaam]],tblData[StijgendJN],"J")=MaxJr-MinJr</f>
        <v>0</v>
      </c>
    </row>
    <row r="1664" spans="2:10" x14ac:dyDescent="0.3">
      <c r="B1664">
        <v>2018</v>
      </c>
      <c r="C1664" t="s">
        <v>595</v>
      </c>
      <c r="D1664" t="s">
        <v>560</v>
      </c>
      <c r="E1664">
        <v>25</v>
      </c>
      <c r="F1664">
        <v>554</v>
      </c>
      <c r="G1664">
        <f>LEN(tblData[[#This Row],[Voornaam]])</f>
        <v>4</v>
      </c>
      <c r="H1664" t="str">
        <f>IF(LEFT(tblData[[#This Row],[Voornaam]])="Ö", "O",LEFT(tblData[[#This Row],[Voornaam]]))</f>
        <v>W</v>
      </c>
      <c r="I16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64" t="b">
        <f>COUNTIFS(tblData[JM],tblData[[#This Row],[JM]],tblData[Voornaam],tblData[[#This Row],[Voornaam]],tblData[StijgendJN],"J")=MaxJr-MinJr</f>
        <v>0</v>
      </c>
    </row>
    <row r="1665" spans="2:10" x14ac:dyDescent="0.3">
      <c r="B1665">
        <v>2018</v>
      </c>
      <c r="C1665" t="s">
        <v>595</v>
      </c>
      <c r="D1665" t="s">
        <v>561</v>
      </c>
      <c r="E1665">
        <v>107</v>
      </c>
      <c r="F1665">
        <v>162</v>
      </c>
      <c r="G1665">
        <f>LEN(tblData[[#This Row],[Voornaam]])</f>
        <v>4</v>
      </c>
      <c r="H1665" t="str">
        <f>IF(LEFT(tblData[[#This Row],[Voornaam]])="Ö", "O",LEFT(tblData[[#This Row],[Voornaam]]))</f>
        <v>W</v>
      </c>
      <c r="I16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65" t="b">
        <f>COUNTIFS(tblData[JM],tblData[[#This Row],[JM]],tblData[Voornaam],tblData[[#This Row],[Voornaam]],tblData[StijgendJN],"J")=MaxJr-MinJr</f>
        <v>0</v>
      </c>
    </row>
    <row r="1666" spans="2:10" x14ac:dyDescent="0.3">
      <c r="B1666">
        <v>2018</v>
      </c>
      <c r="C1666" t="s">
        <v>595</v>
      </c>
      <c r="D1666" t="s">
        <v>562</v>
      </c>
      <c r="E1666">
        <v>57</v>
      </c>
      <c r="F1666">
        <v>276</v>
      </c>
      <c r="G1666">
        <f>LEN(tblData[[#This Row],[Voornaam]])</f>
        <v>6</v>
      </c>
      <c r="H1666" t="str">
        <f>IF(LEFT(tblData[[#This Row],[Voornaam]])="Ö", "O",LEFT(tblData[[#This Row],[Voornaam]]))</f>
        <v>W</v>
      </c>
      <c r="I16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66" t="b">
        <f>COUNTIFS(tblData[JM],tblData[[#This Row],[JM]],tblData[Voornaam],tblData[[#This Row],[Voornaam]],tblData[StijgendJN],"J")=MaxJr-MinJr</f>
        <v>0</v>
      </c>
    </row>
    <row r="1667" spans="2:10" x14ac:dyDescent="0.3">
      <c r="B1667">
        <v>2018</v>
      </c>
      <c r="C1667" t="s">
        <v>595</v>
      </c>
      <c r="D1667" t="s">
        <v>564</v>
      </c>
      <c r="E1667">
        <v>253</v>
      </c>
      <c r="F1667">
        <v>52</v>
      </c>
      <c r="G1667">
        <f>LEN(tblData[[#This Row],[Voornaam]])</f>
        <v>4</v>
      </c>
      <c r="H1667" t="str">
        <f>IF(LEFT(tblData[[#This Row],[Voornaam]])="Ö", "O",LEFT(tblData[[#This Row],[Voornaam]]))</f>
        <v>X</v>
      </c>
      <c r="I16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67" t="b">
        <f>COUNTIFS(tblData[JM],tblData[[#This Row],[JM]],tblData[Voornaam],tblData[[#This Row],[Voornaam]],tblData[StijgendJN],"J")=MaxJr-MinJr</f>
        <v>0</v>
      </c>
    </row>
    <row r="1668" spans="2:10" x14ac:dyDescent="0.3">
      <c r="B1668">
        <v>2018</v>
      </c>
      <c r="C1668" t="s">
        <v>595</v>
      </c>
      <c r="D1668" t="s">
        <v>565</v>
      </c>
      <c r="E1668">
        <v>41</v>
      </c>
      <c r="F1668">
        <v>382</v>
      </c>
      <c r="G1668">
        <f>LEN(tblData[[#This Row],[Voornaam]])</f>
        <v>6</v>
      </c>
      <c r="H1668" t="str">
        <f>IF(LEFT(tblData[[#This Row],[Voornaam]])="Ö", "O",LEFT(tblData[[#This Row],[Voornaam]]))</f>
        <v>X</v>
      </c>
      <c r="I16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68" t="b">
        <f>COUNTIFS(tblData[JM],tblData[[#This Row],[JM]],tblData[Voornaam],tblData[[#This Row],[Voornaam]],tblData[StijgendJN],"J")=MaxJr-MinJr</f>
        <v>0</v>
      </c>
    </row>
    <row r="1669" spans="2:10" x14ac:dyDescent="0.3">
      <c r="B1669">
        <v>2018</v>
      </c>
      <c r="C1669" t="s">
        <v>595</v>
      </c>
      <c r="D1669" t="s">
        <v>566</v>
      </c>
      <c r="E1669">
        <v>69</v>
      </c>
      <c r="F1669">
        <v>232</v>
      </c>
      <c r="G1669">
        <f>LEN(tblData[[#This Row],[Voornaam]])</f>
        <v>3</v>
      </c>
      <c r="H1669" t="str">
        <f>IF(LEFT(tblData[[#This Row],[Voornaam]])="Ö", "O",LEFT(tblData[[#This Row],[Voornaam]]))</f>
        <v>X</v>
      </c>
      <c r="I16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69" t="b">
        <f>COUNTIFS(tblData[JM],tblData[[#This Row],[JM]],tblData[Voornaam],tblData[[#This Row],[Voornaam]],tblData[StijgendJN],"J")=MaxJr-MinJr</f>
        <v>0</v>
      </c>
    </row>
    <row r="1670" spans="2:10" x14ac:dyDescent="0.3">
      <c r="B1670">
        <v>2018</v>
      </c>
      <c r="C1670" t="s">
        <v>595</v>
      </c>
      <c r="D1670" t="s">
        <v>567</v>
      </c>
      <c r="E1670">
        <v>39</v>
      </c>
      <c r="F1670">
        <v>406</v>
      </c>
      <c r="G1670">
        <f>LEN(tblData[[#This Row],[Voornaam]])</f>
        <v>5</v>
      </c>
      <c r="H1670" t="str">
        <f>IF(LEFT(tblData[[#This Row],[Voornaam]])="Ö", "O",LEFT(tblData[[#This Row],[Voornaam]]))</f>
        <v>Y</v>
      </c>
      <c r="I16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70" t="b">
        <f>COUNTIFS(tblData[JM],tblData[[#This Row],[JM]],tblData[Voornaam],tblData[[#This Row],[Voornaam]],tblData[StijgendJN],"J")=MaxJr-MinJr</f>
        <v>0</v>
      </c>
    </row>
    <row r="1671" spans="2:10" x14ac:dyDescent="0.3">
      <c r="B1671">
        <v>2018</v>
      </c>
      <c r="C1671" t="s">
        <v>595</v>
      </c>
      <c r="D1671" t="s">
        <v>568</v>
      </c>
      <c r="E1671">
        <v>30</v>
      </c>
      <c r="F1671">
        <v>492</v>
      </c>
      <c r="G1671">
        <f>LEN(tblData[[#This Row],[Voornaam]])</f>
        <v>7</v>
      </c>
      <c r="H1671" t="str">
        <f>IF(LEFT(tblData[[#This Row],[Voornaam]])="Ö", "O",LEFT(tblData[[#This Row],[Voornaam]]))</f>
        <v>Y</v>
      </c>
      <c r="I16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71" t="b">
        <f>COUNTIFS(tblData[JM],tblData[[#This Row],[JM]],tblData[Voornaam],tblData[[#This Row],[Voornaam]],tblData[StijgendJN],"J")=MaxJr-MinJr</f>
        <v>0</v>
      </c>
    </row>
    <row r="1672" spans="2:10" x14ac:dyDescent="0.3">
      <c r="B1672">
        <v>2018</v>
      </c>
      <c r="C1672" t="s">
        <v>595</v>
      </c>
      <c r="D1672" t="s">
        <v>570</v>
      </c>
      <c r="E1672">
        <v>43</v>
      </c>
      <c r="F1672">
        <v>364</v>
      </c>
      <c r="G1672">
        <f>LEN(tblData[[#This Row],[Voornaam]])</f>
        <v>6</v>
      </c>
      <c r="H1672" t="str">
        <f>IF(LEFT(tblData[[#This Row],[Voornaam]])="Ö", "O",LEFT(tblData[[#This Row],[Voornaam]]))</f>
        <v>Y</v>
      </c>
      <c r="I16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72" t="b">
        <f>COUNTIFS(tblData[JM],tblData[[#This Row],[JM]],tblData[Voornaam],tblData[[#This Row],[Voornaam]],tblData[StijgendJN],"J")=MaxJr-MinJr</f>
        <v>0</v>
      </c>
    </row>
    <row r="1673" spans="2:10" x14ac:dyDescent="0.3">
      <c r="B1673">
        <v>2018</v>
      </c>
      <c r="C1673" t="s">
        <v>595</v>
      </c>
      <c r="D1673" t="s">
        <v>571</v>
      </c>
      <c r="E1673">
        <v>28</v>
      </c>
      <c r="F1673">
        <v>510</v>
      </c>
      <c r="G1673">
        <f>LEN(tblData[[#This Row],[Voornaam]])</f>
        <v>7</v>
      </c>
      <c r="H1673" t="str">
        <f>IF(LEFT(tblData[[#This Row],[Voornaam]])="Ö", "O",LEFT(tblData[[#This Row],[Voornaam]]))</f>
        <v>Y</v>
      </c>
      <c r="I16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73" t="b">
        <f>COUNTIFS(tblData[JM],tblData[[#This Row],[JM]],tblData[Voornaam],tblData[[#This Row],[Voornaam]],tblData[StijgendJN],"J")=MaxJr-MinJr</f>
        <v>0</v>
      </c>
    </row>
    <row r="1674" spans="2:10" x14ac:dyDescent="0.3">
      <c r="B1674">
        <v>2018</v>
      </c>
      <c r="C1674" t="s">
        <v>595</v>
      </c>
      <c r="D1674" t="s">
        <v>572</v>
      </c>
      <c r="E1674">
        <v>44</v>
      </c>
      <c r="F1674">
        <v>352</v>
      </c>
      <c r="G1674">
        <f>LEN(tblData[[#This Row],[Voornaam]])</f>
        <v>6</v>
      </c>
      <c r="H1674" t="str">
        <f>IF(LEFT(tblData[[#This Row],[Voornaam]])="Ö", "O",LEFT(tblData[[#This Row],[Voornaam]]))</f>
        <v>Y</v>
      </c>
      <c r="I16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74" t="b">
        <f>COUNTIFS(tblData[JM],tblData[[#This Row],[JM]],tblData[Voornaam],tblData[[#This Row],[Voornaam]],tblData[StijgendJN],"J")=MaxJr-MinJr</f>
        <v>0</v>
      </c>
    </row>
    <row r="1675" spans="2:10" x14ac:dyDescent="0.3">
      <c r="B1675">
        <v>2018</v>
      </c>
      <c r="C1675" t="s">
        <v>595</v>
      </c>
      <c r="D1675" t="s">
        <v>573</v>
      </c>
      <c r="E1675">
        <v>45</v>
      </c>
      <c r="F1675">
        <v>348</v>
      </c>
      <c r="G1675">
        <f>LEN(tblData[[#This Row],[Voornaam]])</f>
        <v>5</v>
      </c>
      <c r="H1675" t="str">
        <f>IF(LEFT(tblData[[#This Row],[Voornaam]])="Ö", "O",LEFT(tblData[[#This Row],[Voornaam]]))</f>
        <v>Y</v>
      </c>
      <c r="I16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75" t="b">
        <f>COUNTIFS(tblData[JM],tblData[[#This Row],[JM]],tblData[Voornaam],tblData[[#This Row],[Voornaam]],tblData[StijgendJN],"J")=MaxJr-MinJr</f>
        <v>0</v>
      </c>
    </row>
    <row r="1676" spans="2:10" x14ac:dyDescent="0.3">
      <c r="B1676">
        <v>2018</v>
      </c>
      <c r="C1676" t="s">
        <v>595</v>
      </c>
      <c r="D1676" t="s">
        <v>574</v>
      </c>
      <c r="E1676">
        <v>51</v>
      </c>
      <c r="F1676">
        <v>309</v>
      </c>
      <c r="G1676">
        <f>LEN(tblData[[#This Row],[Voornaam]])</f>
        <v>6</v>
      </c>
      <c r="H1676" t="str">
        <f>IF(LEFT(tblData[[#This Row],[Voornaam]])="Ö", "O",LEFT(tblData[[#This Row],[Voornaam]]))</f>
        <v>Y</v>
      </c>
      <c r="I16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76" t="b">
        <f>COUNTIFS(tblData[JM],tblData[[#This Row],[JM]],tblData[Voornaam],tblData[[#This Row],[Voornaam]],tblData[StijgendJN],"J")=MaxJr-MinJr</f>
        <v>0</v>
      </c>
    </row>
    <row r="1677" spans="2:10" x14ac:dyDescent="0.3">
      <c r="B1677">
        <v>2018</v>
      </c>
      <c r="C1677" t="s">
        <v>595</v>
      </c>
      <c r="D1677" t="s">
        <v>577</v>
      </c>
      <c r="E1677">
        <v>105</v>
      </c>
      <c r="F1677">
        <v>167</v>
      </c>
      <c r="G1677">
        <f>LEN(tblData[[#This Row],[Voornaam]])</f>
        <v>7</v>
      </c>
      <c r="H1677" t="str">
        <f>IF(LEFT(tblData[[#This Row],[Voornaam]])="Ö", "O",LEFT(tblData[[#This Row],[Voornaam]]))</f>
        <v>Y</v>
      </c>
      <c r="I16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77" t="b">
        <f>COUNTIFS(tblData[JM],tblData[[#This Row],[JM]],tblData[Voornaam],tblData[[#This Row],[Voornaam]],tblData[StijgendJN],"J")=MaxJr-MinJr</f>
        <v>0</v>
      </c>
    </row>
    <row r="1678" spans="2:10" x14ac:dyDescent="0.3">
      <c r="B1678">
        <v>2018</v>
      </c>
      <c r="C1678" t="s">
        <v>595</v>
      </c>
      <c r="D1678" t="s">
        <v>578</v>
      </c>
      <c r="E1678">
        <v>113</v>
      </c>
      <c r="F1678">
        <v>154</v>
      </c>
      <c r="G1678">
        <f>LEN(tblData[[#This Row],[Voornaam]])</f>
        <v>5</v>
      </c>
      <c r="H1678" t="str">
        <f>IF(LEFT(tblData[[#This Row],[Voornaam]])="Ö", "O",LEFT(tblData[[#This Row],[Voornaam]]))</f>
        <v>Y</v>
      </c>
      <c r="I16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78" t="b">
        <f>COUNTIFS(tblData[JM],tblData[[#This Row],[JM]],tblData[Voornaam],tblData[[#This Row],[Voornaam]],tblData[StijgendJN],"J")=MaxJr-MinJr</f>
        <v>0</v>
      </c>
    </row>
    <row r="1679" spans="2:10" x14ac:dyDescent="0.3">
      <c r="B1679">
        <v>2018</v>
      </c>
      <c r="C1679" t="s">
        <v>595</v>
      </c>
      <c r="D1679" t="s">
        <v>579</v>
      </c>
      <c r="E1679">
        <v>42</v>
      </c>
      <c r="F1679">
        <v>372</v>
      </c>
      <c r="G1679">
        <f>LEN(tblData[[#This Row],[Voornaam]])</f>
        <v>4</v>
      </c>
      <c r="H1679" t="str">
        <f>IF(LEFT(tblData[[#This Row],[Voornaam]])="Ö", "O",LEFT(tblData[[#This Row],[Voornaam]]))</f>
        <v>Y</v>
      </c>
      <c r="I16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79" t="b">
        <f>COUNTIFS(tblData[JM],tblData[[#This Row],[JM]],tblData[Voornaam],tblData[[#This Row],[Voornaam]],tblData[StijgendJN],"J")=MaxJr-MinJr</f>
        <v>0</v>
      </c>
    </row>
    <row r="1680" spans="2:10" x14ac:dyDescent="0.3">
      <c r="B1680">
        <v>2018</v>
      </c>
      <c r="C1680" t="s">
        <v>595</v>
      </c>
      <c r="D1680" t="s">
        <v>580</v>
      </c>
      <c r="E1680">
        <v>26</v>
      </c>
      <c r="F1680">
        <v>542</v>
      </c>
      <c r="G1680">
        <f>LEN(tblData[[#This Row],[Voornaam]])</f>
        <v>4</v>
      </c>
      <c r="H1680" t="str">
        <f>IF(LEFT(tblData[[#This Row],[Voornaam]])="Ö", "O",LEFT(tblData[[#This Row],[Voornaam]]))</f>
        <v>Z</v>
      </c>
      <c r="I16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80" t="b">
        <f>COUNTIFS(tblData[JM],tblData[[#This Row],[JM]],tblData[Voornaam],tblData[[#This Row],[Voornaam]],tblData[StijgendJN],"J")=MaxJr-MinJr</f>
        <v>0</v>
      </c>
    </row>
    <row r="1681" spans="2:10" x14ac:dyDescent="0.3">
      <c r="B1681">
        <v>2018</v>
      </c>
      <c r="C1681" t="s">
        <v>595</v>
      </c>
      <c r="D1681" t="s">
        <v>581</v>
      </c>
      <c r="E1681">
        <v>72</v>
      </c>
      <c r="F1681">
        <v>221</v>
      </c>
      <c r="G1681">
        <f>LEN(tblData[[#This Row],[Voornaam]])</f>
        <v>7</v>
      </c>
      <c r="H1681" t="str">
        <f>IF(LEFT(tblData[[#This Row],[Voornaam]])="Ö", "O",LEFT(tblData[[#This Row],[Voornaam]]))</f>
        <v>Z</v>
      </c>
      <c r="I16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81" t="b">
        <f>COUNTIFS(tblData[JM],tblData[[#This Row],[JM]],tblData[Voornaam],tblData[[#This Row],[Voornaam]],tblData[StijgendJN],"J")=MaxJr-MinJr</f>
        <v>0</v>
      </c>
    </row>
    <row r="1682" spans="2:10" x14ac:dyDescent="0.3">
      <c r="B1682">
        <v>2018</v>
      </c>
      <c r="C1682" t="s">
        <v>595</v>
      </c>
      <c r="D1682" t="s">
        <v>582</v>
      </c>
      <c r="E1682">
        <v>61</v>
      </c>
      <c r="F1682">
        <v>258</v>
      </c>
      <c r="G1682">
        <f>LEN(tblData[[#This Row],[Voornaam]])</f>
        <v>4</v>
      </c>
      <c r="H1682" t="str">
        <f>IF(LEFT(tblData[[#This Row],[Voornaam]])="Ö", "O",LEFT(tblData[[#This Row],[Voornaam]]))</f>
        <v>Z</v>
      </c>
      <c r="I16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82" t="b">
        <f>COUNTIFS(tblData[JM],tblData[[#This Row],[JM]],tblData[Voornaam],tblData[[#This Row],[Voornaam]],tblData[StijgendJN],"J")=MaxJr-MinJr</f>
        <v>0</v>
      </c>
    </row>
    <row r="1683" spans="2:10" x14ac:dyDescent="0.3">
      <c r="B1683">
        <v>2018</v>
      </c>
      <c r="C1683" t="s">
        <v>595</v>
      </c>
      <c r="D1683" t="s">
        <v>583</v>
      </c>
      <c r="E1683">
        <v>183</v>
      </c>
      <c r="F1683">
        <v>85</v>
      </c>
      <c r="G1683">
        <f>LEN(tblData[[#This Row],[Voornaam]])</f>
        <v>4</v>
      </c>
      <c r="H1683" t="str">
        <f>IF(LEFT(tblData[[#This Row],[Voornaam]])="Ö", "O",LEFT(tblData[[#This Row],[Voornaam]]))</f>
        <v>Z</v>
      </c>
      <c r="I16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83" t="b">
        <f>COUNTIFS(tblData[JM],tblData[[#This Row],[JM]],tblData[Voornaam],tblData[[#This Row],[Voornaam]],tblData[StijgendJN],"J")=MaxJr-MinJr</f>
        <v>1</v>
      </c>
    </row>
    <row r="1684" spans="2:10" x14ac:dyDescent="0.3">
      <c r="B1684">
        <v>2018</v>
      </c>
      <c r="C1684" t="s">
        <v>595</v>
      </c>
      <c r="D1684" t="s">
        <v>584</v>
      </c>
      <c r="E1684">
        <v>39</v>
      </c>
      <c r="F1684">
        <v>406</v>
      </c>
      <c r="G1684">
        <f>LEN(tblData[[#This Row],[Voornaam]])</f>
        <v>3</v>
      </c>
      <c r="H1684" t="str">
        <f>IF(LEFT(tblData[[#This Row],[Voornaam]])="Ö", "O",LEFT(tblData[[#This Row],[Voornaam]]))</f>
        <v>Z</v>
      </c>
      <c r="I16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84" t="b">
        <f>COUNTIFS(tblData[JM],tblData[[#This Row],[JM]],tblData[Voornaam],tblData[[#This Row],[Voornaam]],tblData[StijgendJN],"J")=MaxJr-MinJr</f>
        <v>0</v>
      </c>
    </row>
    <row r="1685" spans="2:10" x14ac:dyDescent="0.3">
      <c r="B1685">
        <v>2018</v>
      </c>
      <c r="C1685" t="s">
        <v>595</v>
      </c>
      <c r="D1685" t="s">
        <v>585</v>
      </c>
      <c r="E1685">
        <v>31</v>
      </c>
      <c r="F1685">
        <v>476</v>
      </c>
      <c r="G1685">
        <f>LEN(tblData[[#This Row],[Voornaam]])</f>
        <v>3</v>
      </c>
      <c r="H1685" t="str">
        <f>IF(LEFT(tblData[[#This Row],[Voornaam]])="Ö", "O",LEFT(tblData[[#This Row],[Voornaam]]))</f>
        <v>Z</v>
      </c>
      <c r="I16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85" t="b">
        <f>COUNTIFS(tblData[JM],tblData[[#This Row],[JM]],tblData[Voornaam],tblData[[#This Row],[Voornaam]],tblData[StijgendJN],"J")=MaxJr-MinJr</f>
        <v>0</v>
      </c>
    </row>
    <row r="1686" spans="2:10" x14ac:dyDescent="0.3">
      <c r="B1686">
        <v>2018</v>
      </c>
      <c r="C1686" t="s">
        <v>595</v>
      </c>
      <c r="D1686" t="s">
        <v>587</v>
      </c>
      <c r="E1686">
        <v>36</v>
      </c>
      <c r="F1686">
        <v>425</v>
      </c>
      <c r="G1686">
        <f>LEN(tblData[[#This Row],[Voornaam]])</f>
        <v>4</v>
      </c>
      <c r="H1686" t="str">
        <f>IF(LEFT(tblData[[#This Row],[Voornaam]])="Ö", "O",LEFT(tblData[[#This Row],[Voornaam]]))</f>
        <v>Z</v>
      </c>
      <c r="I16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86" t="b">
        <f>COUNTIFS(tblData[JM],tblData[[#This Row],[JM]],tblData[Voornaam],tblData[[#This Row],[Voornaam]],tblData[StijgendJN],"J")=MaxJr-MinJr</f>
        <v>0</v>
      </c>
    </row>
    <row r="1687" spans="2:10" x14ac:dyDescent="0.3">
      <c r="B1687">
        <v>2018</v>
      </c>
      <c r="C1687" t="s">
        <v>595</v>
      </c>
      <c r="D1687" t="s">
        <v>1149</v>
      </c>
      <c r="E1687">
        <v>26</v>
      </c>
      <c r="F1687">
        <v>542</v>
      </c>
      <c r="G1687">
        <f>LEN(tblData[[#This Row],[Voornaam]])</f>
        <v>5</v>
      </c>
      <c r="H1687" t="str">
        <f>IF(LEFT(tblData[[#This Row],[Voornaam]])="Ö", "O",LEFT(tblData[[#This Row],[Voornaam]]))</f>
        <v>Z</v>
      </c>
      <c r="I16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87" t="b">
        <f>COUNTIFS(tblData[JM],tblData[[#This Row],[JM]],tblData[Voornaam],tblData[[#This Row],[Voornaam]],tblData[StijgendJN],"J")=MaxJr-MinJr</f>
        <v>0</v>
      </c>
    </row>
    <row r="1688" spans="2:10" x14ac:dyDescent="0.3">
      <c r="B1688">
        <v>2018</v>
      </c>
      <c r="C1688" t="s">
        <v>595</v>
      </c>
      <c r="D1688" t="s">
        <v>588</v>
      </c>
      <c r="E1688">
        <v>107</v>
      </c>
      <c r="F1688">
        <v>162</v>
      </c>
      <c r="G1688">
        <f>LEN(tblData[[#This Row],[Voornaam]])</f>
        <v>4</v>
      </c>
      <c r="H1688" t="str">
        <f>IF(LEFT(tblData[[#This Row],[Voornaam]])="Ö", "O",LEFT(tblData[[#This Row],[Voornaam]]))</f>
        <v>O</v>
      </c>
      <c r="I16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88" t="b">
        <f>COUNTIFS(tblData[JM],tblData[[#This Row],[JM]],tblData[Voornaam],tblData[[#This Row],[Voornaam]],tblData[StijgendJN],"J")=MaxJr-MinJr</f>
        <v>0</v>
      </c>
    </row>
    <row r="1689" spans="2:10" x14ac:dyDescent="0.3">
      <c r="B1689">
        <v>2018</v>
      </c>
      <c r="C1689" t="s">
        <v>1108</v>
      </c>
      <c r="D1689" t="s">
        <v>598</v>
      </c>
      <c r="E1689">
        <v>50</v>
      </c>
      <c r="F1689">
        <v>272</v>
      </c>
      <c r="G1689">
        <f>LEN(tblData[[#This Row],[Voornaam]])</f>
        <v>7</v>
      </c>
      <c r="H1689" t="str">
        <f>IF(LEFT(tblData[[#This Row],[Voornaam]])="Ö", "O",LEFT(tblData[[#This Row],[Voornaam]]))</f>
        <v>A</v>
      </c>
      <c r="I16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89" t="b">
        <f>COUNTIFS(tblData[JM],tblData[[#This Row],[JM]],tblData[Voornaam],tblData[[#This Row],[Voornaam]],tblData[StijgendJN],"J")=MaxJr-MinJr</f>
        <v>0</v>
      </c>
    </row>
    <row r="1690" spans="2:10" x14ac:dyDescent="0.3">
      <c r="B1690">
        <v>2018</v>
      </c>
      <c r="C1690" t="s">
        <v>1108</v>
      </c>
      <c r="D1690" t="s">
        <v>599</v>
      </c>
      <c r="E1690">
        <v>27</v>
      </c>
      <c r="F1690">
        <v>465</v>
      </c>
      <c r="G1690">
        <f>LEN(tblData[[#This Row],[Voornaam]])</f>
        <v>6</v>
      </c>
      <c r="H1690" t="str">
        <f>IF(LEFT(tblData[[#This Row],[Voornaam]])="Ö", "O",LEFT(tblData[[#This Row],[Voornaam]]))</f>
        <v>A</v>
      </c>
      <c r="I16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90" t="b">
        <f>COUNTIFS(tblData[JM],tblData[[#This Row],[JM]],tblData[Voornaam],tblData[[#This Row],[Voornaam]],tblData[StijgendJN],"J")=MaxJr-MinJr</f>
        <v>1</v>
      </c>
    </row>
    <row r="1691" spans="2:10" x14ac:dyDescent="0.3">
      <c r="B1691">
        <v>2018</v>
      </c>
      <c r="C1691" t="s">
        <v>1108</v>
      </c>
      <c r="D1691" t="s">
        <v>600</v>
      </c>
      <c r="E1691">
        <v>38</v>
      </c>
      <c r="F1691">
        <v>348</v>
      </c>
      <c r="G1691">
        <f>LEN(tblData[[#This Row],[Voornaam]])</f>
        <v>4</v>
      </c>
      <c r="H1691" t="str">
        <f>IF(LEFT(tblData[[#This Row],[Voornaam]])="Ö", "O",LEFT(tblData[[#This Row],[Voornaam]]))</f>
        <v>A</v>
      </c>
      <c r="I16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91" t="b">
        <f>COUNTIFS(tblData[JM],tblData[[#This Row],[JM]],tblData[Voornaam],tblData[[#This Row],[Voornaam]],tblData[StijgendJN],"J")=MaxJr-MinJr</f>
        <v>0</v>
      </c>
    </row>
    <row r="1692" spans="2:10" x14ac:dyDescent="0.3">
      <c r="B1692">
        <v>2018</v>
      </c>
      <c r="C1692" t="s">
        <v>1108</v>
      </c>
      <c r="D1692" t="s">
        <v>601</v>
      </c>
      <c r="E1692">
        <v>39</v>
      </c>
      <c r="F1692">
        <v>340</v>
      </c>
      <c r="G1692">
        <f>LEN(tblData[[#This Row],[Voornaam]])</f>
        <v>7</v>
      </c>
      <c r="H1692" t="str">
        <f>IF(LEFT(tblData[[#This Row],[Voornaam]])="Ö", "O",LEFT(tblData[[#This Row],[Voornaam]]))</f>
        <v>A</v>
      </c>
      <c r="I16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92" t="b">
        <f>COUNTIFS(tblData[JM],tblData[[#This Row],[JM]],tblData[Voornaam],tblData[[#This Row],[Voornaam]],tblData[StijgendJN],"J")=MaxJr-MinJr</f>
        <v>0</v>
      </c>
    </row>
    <row r="1693" spans="2:10" x14ac:dyDescent="0.3">
      <c r="B1693">
        <v>2018</v>
      </c>
      <c r="C1693" t="s">
        <v>1108</v>
      </c>
      <c r="D1693" t="s">
        <v>603</v>
      </c>
      <c r="E1693">
        <v>60</v>
      </c>
      <c r="F1693">
        <v>227</v>
      </c>
      <c r="G1693">
        <f>LEN(tblData[[#This Row],[Voornaam]])</f>
        <v>7</v>
      </c>
      <c r="H1693" t="str">
        <f>IF(LEFT(tblData[[#This Row],[Voornaam]])="Ö", "O",LEFT(tblData[[#This Row],[Voornaam]]))</f>
        <v>A</v>
      </c>
      <c r="I16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93" t="b">
        <f>COUNTIFS(tblData[JM],tblData[[#This Row],[JM]],tblData[Voornaam],tblData[[#This Row],[Voornaam]],tblData[StijgendJN],"J")=MaxJr-MinJr</f>
        <v>0</v>
      </c>
    </row>
    <row r="1694" spans="2:10" x14ac:dyDescent="0.3">
      <c r="B1694">
        <v>2018</v>
      </c>
      <c r="C1694" t="s">
        <v>1108</v>
      </c>
      <c r="D1694" t="s">
        <v>1150</v>
      </c>
      <c r="E1694">
        <v>30</v>
      </c>
      <c r="F1694">
        <v>422</v>
      </c>
      <c r="G1694">
        <f>LEN(tblData[[#This Row],[Voornaam]])</f>
        <v>4</v>
      </c>
      <c r="H1694" t="str">
        <f>IF(LEFT(tblData[[#This Row],[Voornaam]])="Ö", "O",LEFT(tblData[[#This Row],[Voornaam]]))</f>
        <v>A</v>
      </c>
      <c r="I16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94" t="b">
        <f>COUNTIFS(tblData[JM],tblData[[#This Row],[JM]],tblData[Voornaam],tblData[[#This Row],[Voornaam]],tblData[StijgendJN],"J")=MaxJr-MinJr</f>
        <v>0</v>
      </c>
    </row>
    <row r="1695" spans="2:10" x14ac:dyDescent="0.3">
      <c r="B1695">
        <v>2018</v>
      </c>
      <c r="C1695" t="s">
        <v>1108</v>
      </c>
      <c r="D1695" t="s">
        <v>604</v>
      </c>
      <c r="E1695">
        <v>84</v>
      </c>
      <c r="F1695">
        <v>169</v>
      </c>
      <c r="G1695">
        <f>LEN(tblData[[#This Row],[Voornaam]])</f>
        <v>5</v>
      </c>
      <c r="H1695" t="str">
        <f>IF(LEFT(tblData[[#This Row],[Voornaam]])="Ö", "O",LEFT(tblData[[#This Row],[Voornaam]]))</f>
        <v>A</v>
      </c>
      <c r="I16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695" t="b">
        <f>COUNTIFS(tblData[JM],tblData[[#This Row],[JM]],tblData[Voornaam],tblData[[#This Row],[Voornaam]],tblData[StijgendJN],"J")=MaxJr-MinJr</f>
        <v>0</v>
      </c>
    </row>
    <row r="1696" spans="2:10" x14ac:dyDescent="0.3">
      <c r="B1696">
        <v>2018</v>
      </c>
      <c r="C1696" t="s">
        <v>1108</v>
      </c>
      <c r="D1696" t="s">
        <v>605</v>
      </c>
      <c r="E1696">
        <v>43</v>
      </c>
      <c r="F1696">
        <v>308</v>
      </c>
      <c r="G1696">
        <f>LEN(tblData[[#This Row],[Voornaam]])</f>
        <v>5</v>
      </c>
      <c r="H1696" t="str">
        <f>IF(LEFT(tblData[[#This Row],[Voornaam]])="Ö", "O",LEFT(tblData[[#This Row],[Voornaam]]))</f>
        <v>A</v>
      </c>
      <c r="I16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96" t="b">
        <f>COUNTIFS(tblData[JM],tblData[[#This Row],[JM]],tblData[Voornaam],tblData[[#This Row],[Voornaam]],tblData[StijgendJN],"J")=MaxJr-MinJr</f>
        <v>0</v>
      </c>
    </row>
    <row r="1697" spans="2:10" x14ac:dyDescent="0.3">
      <c r="B1697">
        <v>2018</v>
      </c>
      <c r="C1697" t="s">
        <v>1108</v>
      </c>
      <c r="D1697" t="s">
        <v>1151</v>
      </c>
      <c r="E1697">
        <v>27</v>
      </c>
      <c r="F1697">
        <v>465</v>
      </c>
      <c r="G1697">
        <f>LEN(tblData[[#This Row],[Voornaam]])</f>
        <v>4</v>
      </c>
      <c r="H1697" t="str">
        <f>IF(LEFT(tblData[[#This Row],[Voornaam]])="Ö", "O",LEFT(tblData[[#This Row],[Voornaam]]))</f>
        <v>A</v>
      </c>
      <c r="I16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97" t="b">
        <f>COUNTIFS(tblData[JM],tblData[[#This Row],[JM]],tblData[Voornaam],tblData[[#This Row],[Voornaam]],tblData[StijgendJN],"J")=MaxJr-MinJr</f>
        <v>0</v>
      </c>
    </row>
    <row r="1698" spans="2:10" x14ac:dyDescent="0.3">
      <c r="B1698">
        <v>2018</v>
      </c>
      <c r="C1698" t="s">
        <v>1108</v>
      </c>
      <c r="D1698" t="s">
        <v>606</v>
      </c>
      <c r="E1698">
        <v>35</v>
      </c>
      <c r="F1698">
        <v>373</v>
      </c>
      <c r="G1698">
        <f>LEN(tblData[[#This Row],[Voornaam]])</f>
        <v>9</v>
      </c>
      <c r="H1698" t="str">
        <f>IF(LEFT(tblData[[#This Row],[Voornaam]])="Ö", "O",LEFT(tblData[[#This Row],[Voornaam]]))</f>
        <v>A</v>
      </c>
      <c r="I16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98" t="b">
        <f>COUNTIFS(tblData[JM],tblData[[#This Row],[JM]],tblData[Voornaam],tblData[[#This Row],[Voornaam]],tblData[StijgendJN],"J")=MaxJr-MinJr</f>
        <v>0</v>
      </c>
    </row>
    <row r="1699" spans="2:10" x14ac:dyDescent="0.3">
      <c r="B1699">
        <v>2018</v>
      </c>
      <c r="C1699" t="s">
        <v>1108</v>
      </c>
      <c r="D1699" t="s">
        <v>607</v>
      </c>
      <c r="E1699">
        <v>31</v>
      </c>
      <c r="F1699">
        <v>410</v>
      </c>
      <c r="G1699">
        <f>LEN(tblData[[#This Row],[Voornaam]])</f>
        <v>6</v>
      </c>
      <c r="H1699" t="str">
        <f>IF(LEFT(tblData[[#This Row],[Voornaam]])="Ö", "O",LEFT(tblData[[#This Row],[Voornaam]]))</f>
        <v>A</v>
      </c>
      <c r="I16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699" t="b">
        <f>COUNTIFS(tblData[JM],tblData[[#This Row],[JM]],tblData[Voornaam],tblData[[#This Row],[Voornaam]],tblData[StijgendJN],"J")=MaxJr-MinJr</f>
        <v>0</v>
      </c>
    </row>
    <row r="1700" spans="2:10" x14ac:dyDescent="0.3">
      <c r="B1700">
        <v>2018</v>
      </c>
      <c r="C1700" t="s">
        <v>1108</v>
      </c>
      <c r="D1700" t="s">
        <v>608</v>
      </c>
      <c r="E1700">
        <v>45</v>
      </c>
      <c r="F1700">
        <v>294</v>
      </c>
      <c r="G1700">
        <f>LEN(tblData[[#This Row],[Voornaam]])</f>
        <v>5</v>
      </c>
      <c r="H1700" t="str">
        <f>IF(LEFT(tblData[[#This Row],[Voornaam]])="Ö", "O",LEFT(tblData[[#This Row],[Voornaam]]))</f>
        <v>A</v>
      </c>
      <c r="I17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00" t="b">
        <f>COUNTIFS(tblData[JM],tblData[[#This Row],[JM]],tblData[Voornaam],tblData[[#This Row],[Voornaam]],tblData[StijgendJN],"J")=MaxJr-MinJr</f>
        <v>0</v>
      </c>
    </row>
    <row r="1701" spans="2:10" x14ac:dyDescent="0.3">
      <c r="B1701">
        <v>2018</v>
      </c>
      <c r="C1701" t="s">
        <v>1108</v>
      </c>
      <c r="D1701" t="s">
        <v>609</v>
      </c>
      <c r="E1701">
        <v>63</v>
      </c>
      <c r="F1701">
        <v>216</v>
      </c>
      <c r="G1701">
        <f>LEN(tblData[[#This Row],[Voornaam]])</f>
        <v>6</v>
      </c>
      <c r="H1701" t="str">
        <f>IF(LEFT(tblData[[#This Row],[Voornaam]])="Ö", "O",LEFT(tblData[[#This Row],[Voornaam]]))</f>
        <v>A</v>
      </c>
      <c r="I17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01" t="b">
        <f>COUNTIFS(tblData[JM],tblData[[#This Row],[JM]],tblData[Voornaam],tblData[[#This Row],[Voornaam]],tblData[StijgendJN],"J")=MaxJr-MinJr</f>
        <v>0</v>
      </c>
    </row>
    <row r="1702" spans="2:10" x14ac:dyDescent="0.3">
      <c r="B1702">
        <v>2018</v>
      </c>
      <c r="C1702" t="s">
        <v>1108</v>
      </c>
      <c r="D1702" t="s">
        <v>610</v>
      </c>
      <c r="E1702">
        <v>89</v>
      </c>
      <c r="F1702">
        <v>164</v>
      </c>
      <c r="G1702">
        <f>LEN(tblData[[#This Row],[Voornaam]])</f>
        <v>5</v>
      </c>
      <c r="H1702" t="str">
        <f>IF(LEFT(tblData[[#This Row],[Voornaam]])="Ö", "O",LEFT(tblData[[#This Row],[Voornaam]]))</f>
        <v>A</v>
      </c>
      <c r="I17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02" t="b">
        <f>COUNTIFS(tblData[JM],tblData[[#This Row],[JM]],tblData[Voornaam],tblData[[#This Row],[Voornaam]],tblData[StijgendJN],"J")=MaxJr-MinJr</f>
        <v>1</v>
      </c>
    </row>
    <row r="1703" spans="2:10" x14ac:dyDescent="0.3">
      <c r="B1703">
        <v>2018</v>
      </c>
      <c r="C1703" t="s">
        <v>1108</v>
      </c>
      <c r="D1703" t="s">
        <v>613</v>
      </c>
      <c r="E1703">
        <v>33</v>
      </c>
      <c r="F1703">
        <v>389</v>
      </c>
      <c r="G1703">
        <f>LEN(tblData[[#This Row],[Voornaam]])</f>
        <v>6</v>
      </c>
      <c r="H1703" t="str">
        <f>IF(LEFT(tblData[[#This Row],[Voornaam]])="Ö", "O",LEFT(tblData[[#This Row],[Voornaam]]))</f>
        <v>A</v>
      </c>
      <c r="I17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03" t="b">
        <f>COUNTIFS(tblData[JM],tblData[[#This Row],[JM]],tblData[Voornaam],tblData[[#This Row],[Voornaam]],tblData[StijgendJN],"J")=MaxJr-MinJr</f>
        <v>0</v>
      </c>
    </row>
    <row r="1704" spans="2:10" x14ac:dyDescent="0.3">
      <c r="B1704">
        <v>2018</v>
      </c>
      <c r="C1704" t="s">
        <v>1108</v>
      </c>
      <c r="D1704" t="s">
        <v>614</v>
      </c>
      <c r="E1704">
        <v>35</v>
      </c>
      <c r="F1704">
        <v>373</v>
      </c>
      <c r="G1704">
        <f>LEN(tblData[[#This Row],[Voornaam]])</f>
        <v>4</v>
      </c>
      <c r="H1704" t="str">
        <f>IF(LEFT(tblData[[#This Row],[Voornaam]])="Ö", "O",LEFT(tblData[[#This Row],[Voornaam]]))</f>
        <v>A</v>
      </c>
      <c r="I17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04" t="b">
        <f>COUNTIFS(tblData[JM],tblData[[#This Row],[JM]],tblData[Voornaam],tblData[[#This Row],[Voornaam]],tblData[StijgendJN],"J")=MaxJr-MinJr</f>
        <v>0</v>
      </c>
    </row>
    <row r="1705" spans="2:10" x14ac:dyDescent="0.3">
      <c r="B1705">
        <v>2018</v>
      </c>
      <c r="C1705" t="s">
        <v>1108</v>
      </c>
      <c r="D1705" t="s">
        <v>615</v>
      </c>
      <c r="E1705">
        <v>38</v>
      </c>
      <c r="F1705">
        <v>348</v>
      </c>
      <c r="G1705">
        <f>LEN(tblData[[#This Row],[Voornaam]])</f>
        <v>4</v>
      </c>
      <c r="H1705" t="str">
        <f>IF(LEFT(tblData[[#This Row],[Voornaam]])="Ö", "O",LEFT(tblData[[#This Row],[Voornaam]]))</f>
        <v>A</v>
      </c>
      <c r="I17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05" t="b">
        <f>COUNTIFS(tblData[JM],tblData[[#This Row],[JM]],tblData[Voornaam],tblData[[#This Row],[Voornaam]],tblData[StijgendJN],"J")=MaxJr-MinJr</f>
        <v>0</v>
      </c>
    </row>
    <row r="1706" spans="2:10" x14ac:dyDescent="0.3">
      <c r="B1706">
        <v>2018</v>
      </c>
      <c r="C1706" t="s">
        <v>1108</v>
      </c>
      <c r="D1706" t="s">
        <v>616</v>
      </c>
      <c r="E1706">
        <v>55</v>
      </c>
      <c r="F1706">
        <v>244</v>
      </c>
      <c r="G1706">
        <f>LEN(tblData[[#This Row],[Voornaam]])</f>
        <v>6</v>
      </c>
      <c r="H1706" t="str">
        <f>IF(LEFT(tblData[[#This Row],[Voornaam]])="Ö", "O",LEFT(tblData[[#This Row],[Voornaam]]))</f>
        <v>A</v>
      </c>
      <c r="I17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06" t="b">
        <f>COUNTIFS(tblData[JM],tblData[[#This Row],[JM]],tblData[Voornaam],tblData[[#This Row],[Voornaam]],tblData[StijgendJN],"J")=MaxJr-MinJr</f>
        <v>0</v>
      </c>
    </row>
    <row r="1707" spans="2:10" x14ac:dyDescent="0.3">
      <c r="B1707">
        <v>2018</v>
      </c>
      <c r="C1707" t="s">
        <v>1108</v>
      </c>
      <c r="D1707" t="s">
        <v>617</v>
      </c>
      <c r="E1707">
        <v>25</v>
      </c>
      <c r="F1707">
        <v>503</v>
      </c>
      <c r="G1707">
        <f>LEN(tblData[[#This Row],[Voornaam]])</f>
        <v>6</v>
      </c>
      <c r="H1707" t="str">
        <f>IF(LEFT(tblData[[#This Row],[Voornaam]])="Ö", "O",LEFT(tblData[[#This Row],[Voornaam]]))</f>
        <v>A</v>
      </c>
      <c r="I17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07" t="b">
        <f>COUNTIFS(tblData[JM],tblData[[#This Row],[JM]],tblData[Voornaam],tblData[[#This Row],[Voornaam]],tblData[StijgendJN],"J")=MaxJr-MinJr</f>
        <v>0</v>
      </c>
    </row>
    <row r="1708" spans="2:10" x14ac:dyDescent="0.3">
      <c r="B1708">
        <v>2018</v>
      </c>
      <c r="C1708" t="s">
        <v>1108</v>
      </c>
      <c r="D1708" t="s">
        <v>1152</v>
      </c>
      <c r="E1708">
        <v>27</v>
      </c>
      <c r="F1708">
        <v>465</v>
      </c>
      <c r="G1708">
        <f>LEN(tblData[[#This Row],[Voornaam]])</f>
        <v>5</v>
      </c>
      <c r="H1708" t="str">
        <f>IF(LEFT(tblData[[#This Row],[Voornaam]])="Ö", "O",LEFT(tblData[[#This Row],[Voornaam]]))</f>
        <v>A</v>
      </c>
      <c r="I17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08" t="b">
        <f>COUNTIFS(tblData[JM],tblData[[#This Row],[JM]],tblData[Voornaam],tblData[[#This Row],[Voornaam]],tblData[StijgendJN],"J")=MaxJr-MinJr</f>
        <v>0</v>
      </c>
    </row>
    <row r="1709" spans="2:10" x14ac:dyDescent="0.3">
      <c r="B1709">
        <v>2018</v>
      </c>
      <c r="C1709" t="s">
        <v>1108</v>
      </c>
      <c r="D1709" t="s">
        <v>618</v>
      </c>
      <c r="E1709">
        <v>27</v>
      </c>
      <c r="F1709">
        <v>465</v>
      </c>
      <c r="G1709">
        <f>LEN(tblData[[#This Row],[Voornaam]])</f>
        <v>5</v>
      </c>
      <c r="H1709" t="str">
        <f>IF(LEFT(tblData[[#This Row],[Voornaam]])="Ö", "O",LEFT(tblData[[#This Row],[Voornaam]]))</f>
        <v>A</v>
      </c>
      <c r="I17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09" t="b">
        <f>COUNTIFS(tblData[JM],tblData[[#This Row],[JM]],tblData[Voornaam],tblData[[#This Row],[Voornaam]],tblData[StijgendJN],"J")=MaxJr-MinJr</f>
        <v>0</v>
      </c>
    </row>
    <row r="1710" spans="2:10" x14ac:dyDescent="0.3">
      <c r="B1710">
        <v>2018</v>
      </c>
      <c r="C1710" t="s">
        <v>1108</v>
      </c>
      <c r="D1710" t="s">
        <v>619</v>
      </c>
      <c r="E1710">
        <v>38</v>
      </c>
      <c r="F1710">
        <v>348</v>
      </c>
      <c r="G1710">
        <f>LEN(tblData[[#This Row],[Voornaam]])</f>
        <v>5</v>
      </c>
      <c r="H1710" t="str">
        <f>IF(LEFT(tblData[[#This Row],[Voornaam]])="Ö", "O",LEFT(tblData[[#This Row],[Voornaam]]))</f>
        <v>A</v>
      </c>
      <c r="I17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10" t="b">
        <f>COUNTIFS(tblData[JM],tblData[[#This Row],[JM]],tblData[Voornaam],tblData[[#This Row],[Voornaam]],tblData[StijgendJN],"J")=MaxJr-MinJr</f>
        <v>0</v>
      </c>
    </row>
    <row r="1711" spans="2:10" x14ac:dyDescent="0.3">
      <c r="B1711">
        <v>2018</v>
      </c>
      <c r="C1711" t="s">
        <v>1108</v>
      </c>
      <c r="D1711" t="s">
        <v>620</v>
      </c>
      <c r="E1711">
        <v>234</v>
      </c>
      <c r="F1711">
        <v>53</v>
      </c>
      <c r="G1711">
        <f>LEN(tblData[[#This Row],[Voornaam]])</f>
        <v>5</v>
      </c>
      <c r="H1711" t="str">
        <f>IF(LEFT(tblData[[#This Row],[Voornaam]])="Ö", "O",LEFT(tblData[[#This Row],[Voornaam]]))</f>
        <v>A</v>
      </c>
      <c r="I17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11" t="b">
        <f>COUNTIFS(tblData[JM],tblData[[#This Row],[JM]],tblData[Voornaam],tblData[[#This Row],[Voornaam]],tblData[StijgendJN],"J")=MaxJr-MinJr</f>
        <v>0</v>
      </c>
    </row>
    <row r="1712" spans="2:10" x14ac:dyDescent="0.3">
      <c r="B1712">
        <v>2018</v>
      </c>
      <c r="C1712" t="s">
        <v>1108</v>
      </c>
      <c r="D1712" t="s">
        <v>621</v>
      </c>
      <c r="E1712">
        <v>99</v>
      </c>
      <c r="F1712">
        <v>145</v>
      </c>
      <c r="G1712">
        <f>LEN(tblData[[#This Row],[Voornaam]])</f>
        <v>6</v>
      </c>
      <c r="H1712" t="str">
        <f>IF(LEFT(tblData[[#This Row],[Voornaam]])="Ö", "O",LEFT(tblData[[#This Row],[Voornaam]]))</f>
        <v>A</v>
      </c>
      <c r="I17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12" t="b">
        <f>COUNTIFS(tblData[JM],tblData[[#This Row],[JM]],tblData[Voornaam],tblData[[#This Row],[Voornaam]],tblData[StijgendJN],"J")=MaxJr-MinJr</f>
        <v>0</v>
      </c>
    </row>
    <row r="1713" spans="2:10" x14ac:dyDescent="0.3">
      <c r="B1713">
        <v>2018</v>
      </c>
      <c r="C1713" t="s">
        <v>1108</v>
      </c>
      <c r="D1713" t="s">
        <v>622</v>
      </c>
      <c r="E1713">
        <v>31</v>
      </c>
      <c r="F1713">
        <v>410</v>
      </c>
      <c r="G1713">
        <f>LEN(tblData[[#This Row],[Voornaam]])</f>
        <v>6</v>
      </c>
      <c r="H1713" t="str">
        <f>IF(LEFT(tblData[[#This Row],[Voornaam]])="Ö", "O",LEFT(tblData[[#This Row],[Voornaam]]))</f>
        <v>A</v>
      </c>
      <c r="I17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13" t="b">
        <f>COUNTIFS(tblData[JM],tblData[[#This Row],[JM]],tblData[Voornaam],tblData[[#This Row],[Voornaam]],tblData[StijgendJN],"J")=MaxJr-MinJr</f>
        <v>0</v>
      </c>
    </row>
    <row r="1714" spans="2:10" x14ac:dyDescent="0.3">
      <c r="B1714">
        <v>2018</v>
      </c>
      <c r="C1714" t="s">
        <v>1108</v>
      </c>
      <c r="D1714" t="s">
        <v>623</v>
      </c>
      <c r="E1714">
        <v>63</v>
      </c>
      <c r="F1714">
        <v>216</v>
      </c>
      <c r="G1714">
        <f>LEN(tblData[[#This Row],[Voornaam]])</f>
        <v>5</v>
      </c>
      <c r="H1714" t="str">
        <f>IF(LEFT(tblData[[#This Row],[Voornaam]])="Ö", "O",LEFT(tblData[[#This Row],[Voornaam]]))</f>
        <v>A</v>
      </c>
      <c r="I17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14" t="b">
        <f>COUNTIFS(tblData[JM],tblData[[#This Row],[JM]],tblData[Voornaam],tblData[[#This Row],[Voornaam]],tblData[StijgendJN],"J")=MaxJr-MinJr</f>
        <v>0</v>
      </c>
    </row>
    <row r="1715" spans="2:10" x14ac:dyDescent="0.3">
      <c r="B1715">
        <v>2018</v>
      </c>
      <c r="C1715" t="s">
        <v>1108</v>
      </c>
      <c r="D1715" t="s">
        <v>624</v>
      </c>
      <c r="E1715">
        <v>137</v>
      </c>
      <c r="F1715">
        <v>105</v>
      </c>
      <c r="G1715">
        <f>LEN(tblData[[#This Row],[Voornaam]])</f>
        <v>5</v>
      </c>
      <c r="H1715" t="str">
        <f>IF(LEFT(tblData[[#This Row],[Voornaam]])="Ö", "O",LEFT(tblData[[#This Row],[Voornaam]]))</f>
        <v>A</v>
      </c>
      <c r="I17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15" t="b">
        <f>COUNTIFS(tblData[JM],tblData[[#This Row],[JM]],tblData[Voornaam],tblData[[#This Row],[Voornaam]],tblData[StijgendJN],"J")=MaxJr-MinJr</f>
        <v>0</v>
      </c>
    </row>
    <row r="1716" spans="2:10" x14ac:dyDescent="0.3">
      <c r="B1716">
        <v>2018</v>
      </c>
      <c r="C1716" t="s">
        <v>1108</v>
      </c>
      <c r="D1716" t="s">
        <v>625</v>
      </c>
      <c r="E1716">
        <v>254</v>
      </c>
      <c r="F1716">
        <v>48</v>
      </c>
      <c r="G1716">
        <f>LEN(tblData[[#This Row],[Voornaam]])</f>
        <v>3</v>
      </c>
      <c r="H1716" t="str">
        <f>IF(LEFT(tblData[[#This Row],[Voornaam]])="Ö", "O",LEFT(tblData[[#This Row],[Voornaam]]))</f>
        <v>A</v>
      </c>
      <c r="I17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16" t="b">
        <f>COUNTIFS(tblData[JM],tblData[[#This Row],[JM]],tblData[Voornaam],tblData[[#This Row],[Voornaam]],tblData[StijgendJN],"J")=MaxJr-MinJr</f>
        <v>0</v>
      </c>
    </row>
    <row r="1717" spans="2:10" x14ac:dyDescent="0.3">
      <c r="B1717">
        <v>2018</v>
      </c>
      <c r="C1717" t="s">
        <v>1108</v>
      </c>
      <c r="D1717" t="s">
        <v>626</v>
      </c>
      <c r="E1717">
        <v>107</v>
      </c>
      <c r="F1717">
        <v>133</v>
      </c>
      <c r="G1717">
        <f>LEN(tblData[[#This Row],[Voornaam]])</f>
        <v>6</v>
      </c>
      <c r="H1717" t="str">
        <f>IF(LEFT(tblData[[#This Row],[Voornaam]])="Ö", "O",LEFT(tblData[[#This Row],[Voornaam]]))</f>
        <v>A</v>
      </c>
      <c r="I17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17" t="b">
        <f>COUNTIFS(tblData[JM],tblData[[#This Row],[JM]],tblData[Voornaam],tblData[[#This Row],[Voornaam]],tblData[StijgendJN],"J")=MaxJr-MinJr</f>
        <v>0</v>
      </c>
    </row>
    <row r="1718" spans="2:10" x14ac:dyDescent="0.3">
      <c r="B1718">
        <v>2018</v>
      </c>
      <c r="C1718" t="s">
        <v>1108</v>
      </c>
      <c r="D1718" t="s">
        <v>627</v>
      </c>
      <c r="E1718">
        <v>44</v>
      </c>
      <c r="F1718">
        <v>301</v>
      </c>
      <c r="G1718">
        <f>LEN(tblData[[#This Row],[Voornaam]])</f>
        <v>8</v>
      </c>
      <c r="H1718" t="str">
        <f>IF(LEFT(tblData[[#This Row],[Voornaam]])="Ö", "O",LEFT(tblData[[#This Row],[Voornaam]]))</f>
        <v>A</v>
      </c>
      <c r="I17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18" t="b">
        <f>COUNTIFS(tblData[JM],tblData[[#This Row],[JM]],tblData[Voornaam],tblData[[#This Row],[Voornaam]],tblData[StijgendJN],"J")=MaxJr-MinJr</f>
        <v>0</v>
      </c>
    </row>
    <row r="1719" spans="2:10" x14ac:dyDescent="0.3">
      <c r="B1719">
        <v>2018</v>
      </c>
      <c r="C1719" t="s">
        <v>1108</v>
      </c>
      <c r="D1719" t="s">
        <v>628</v>
      </c>
      <c r="E1719">
        <v>550</v>
      </c>
      <c r="F1719">
        <v>7</v>
      </c>
      <c r="G1719">
        <f>LEN(tblData[[#This Row],[Voornaam]])</f>
        <v>4</v>
      </c>
      <c r="H1719" t="str">
        <f>IF(LEFT(tblData[[#This Row],[Voornaam]])="Ö", "O",LEFT(tblData[[#This Row],[Voornaam]]))</f>
        <v>A</v>
      </c>
      <c r="I17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19" t="b">
        <f>COUNTIFS(tblData[JM],tblData[[#This Row],[JM]],tblData[Voornaam],tblData[[#This Row],[Voornaam]],tblData[StijgendJN],"J")=MaxJr-MinJr</f>
        <v>0</v>
      </c>
    </row>
    <row r="1720" spans="2:10" x14ac:dyDescent="0.3">
      <c r="B1720">
        <v>2018</v>
      </c>
      <c r="C1720" t="s">
        <v>1108</v>
      </c>
      <c r="D1720" t="s">
        <v>629</v>
      </c>
      <c r="E1720">
        <v>48</v>
      </c>
      <c r="F1720">
        <v>278</v>
      </c>
      <c r="G1720">
        <f>LEN(tblData[[#This Row],[Voornaam]])</f>
        <v>7</v>
      </c>
      <c r="H1720" t="str">
        <f>IF(LEFT(tblData[[#This Row],[Voornaam]])="Ö", "O",LEFT(tblData[[#This Row],[Voornaam]]))</f>
        <v>A</v>
      </c>
      <c r="I17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20" t="b">
        <f>COUNTIFS(tblData[JM],tblData[[#This Row],[JM]],tblData[Voornaam],tblData[[#This Row],[Voornaam]],tblData[StijgendJN],"J")=MaxJr-MinJr</f>
        <v>0</v>
      </c>
    </row>
    <row r="1721" spans="2:10" x14ac:dyDescent="0.3">
      <c r="B1721">
        <v>2018</v>
      </c>
      <c r="C1721" t="s">
        <v>1108</v>
      </c>
      <c r="D1721" t="s">
        <v>1153</v>
      </c>
      <c r="E1721">
        <v>28</v>
      </c>
      <c r="F1721">
        <v>457</v>
      </c>
      <c r="G1721">
        <f>LEN(tblData[[#This Row],[Voornaam]])</f>
        <v>9</v>
      </c>
      <c r="H1721" t="str">
        <f>IF(LEFT(tblData[[#This Row],[Voornaam]])="Ö", "O",LEFT(tblData[[#This Row],[Voornaam]]))</f>
        <v>A</v>
      </c>
      <c r="I17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21" t="b">
        <f>COUNTIFS(tblData[JM],tblData[[#This Row],[JM]],tblData[Voornaam],tblData[[#This Row],[Voornaam]],tblData[StijgendJN],"J")=MaxJr-MinJr</f>
        <v>0</v>
      </c>
    </row>
    <row r="1722" spans="2:10" x14ac:dyDescent="0.3">
      <c r="B1722">
        <v>2018</v>
      </c>
      <c r="C1722" t="s">
        <v>1108</v>
      </c>
      <c r="D1722" t="s">
        <v>630</v>
      </c>
      <c r="E1722">
        <v>221</v>
      </c>
      <c r="F1722">
        <v>59</v>
      </c>
      <c r="G1722">
        <f>LEN(tblData[[#This Row],[Voornaam]])</f>
        <v>4</v>
      </c>
      <c r="H1722" t="str">
        <f>IF(LEFT(tblData[[#This Row],[Voornaam]])="Ö", "O",LEFT(tblData[[#This Row],[Voornaam]]))</f>
        <v>A</v>
      </c>
      <c r="I17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22" t="b">
        <f>COUNTIFS(tblData[JM],tblData[[#This Row],[JM]],tblData[Voornaam],tblData[[#This Row],[Voornaam]],tblData[StijgendJN],"J")=MaxJr-MinJr</f>
        <v>0</v>
      </c>
    </row>
    <row r="1723" spans="2:10" x14ac:dyDescent="0.3">
      <c r="B1723">
        <v>2018</v>
      </c>
      <c r="C1723" t="s">
        <v>1108</v>
      </c>
      <c r="D1723" t="s">
        <v>632</v>
      </c>
      <c r="E1723">
        <v>95</v>
      </c>
      <c r="F1723">
        <v>152</v>
      </c>
      <c r="G1723">
        <f>LEN(tblData[[#This Row],[Voornaam]])</f>
        <v>5</v>
      </c>
      <c r="H1723" t="str">
        <f>IF(LEFT(tblData[[#This Row],[Voornaam]])="Ö", "O",LEFT(tblData[[#This Row],[Voornaam]]))</f>
        <v>A</v>
      </c>
      <c r="I17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23" t="b">
        <f>COUNTIFS(tblData[JM],tblData[[#This Row],[JM]],tblData[Voornaam],tblData[[#This Row],[Voornaam]],tblData[StijgendJN],"J")=MaxJr-MinJr</f>
        <v>0</v>
      </c>
    </row>
    <row r="1724" spans="2:10" x14ac:dyDescent="0.3">
      <c r="B1724">
        <v>2018</v>
      </c>
      <c r="C1724" t="s">
        <v>1108</v>
      </c>
      <c r="D1724" t="s">
        <v>633</v>
      </c>
      <c r="E1724">
        <v>43</v>
      </c>
      <c r="F1724">
        <v>308</v>
      </c>
      <c r="G1724">
        <f>LEN(tblData[[#This Row],[Voornaam]])</f>
        <v>6</v>
      </c>
      <c r="H1724" t="str">
        <f>IF(LEFT(tblData[[#This Row],[Voornaam]])="Ö", "O",LEFT(tblData[[#This Row],[Voornaam]]))</f>
        <v>A</v>
      </c>
      <c r="I17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24" t="b">
        <f>COUNTIFS(tblData[JM],tblData[[#This Row],[JM]],tblData[Voornaam],tblData[[#This Row],[Voornaam]],tblData[StijgendJN],"J")=MaxJr-MinJr</f>
        <v>0</v>
      </c>
    </row>
    <row r="1725" spans="2:10" x14ac:dyDescent="0.3">
      <c r="B1725">
        <v>2018</v>
      </c>
      <c r="C1725" t="s">
        <v>1108</v>
      </c>
      <c r="D1725" t="s">
        <v>634</v>
      </c>
      <c r="E1725">
        <v>31</v>
      </c>
      <c r="F1725">
        <v>410</v>
      </c>
      <c r="G1725">
        <f>LEN(tblData[[#This Row],[Voornaam]])</f>
        <v>4</v>
      </c>
      <c r="H1725" t="str">
        <f>IF(LEFT(tblData[[#This Row],[Voornaam]])="Ö", "O",LEFT(tblData[[#This Row],[Voornaam]]))</f>
        <v>A</v>
      </c>
      <c r="I17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25" t="b">
        <f>COUNTIFS(tblData[JM],tblData[[#This Row],[JM]],tblData[Voornaam],tblData[[#This Row],[Voornaam]],tblData[StijgendJN],"J")=MaxJr-MinJr</f>
        <v>0</v>
      </c>
    </row>
    <row r="1726" spans="2:10" x14ac:dyDescent="0.3">
      <c r="B1726">
        <v>2018</v>
      </c>
      <c r="C1726" t="s">
        <v>1108</v>
      </c>
      <c r="D1726" t="s">
        <v>637</v>
      </c>
      <c r="E1726">
        <v>40</v>
      </c>
      <c r="F1726">
        <v>331</v>
      </c>
      <c r="G1726">
        <f>LEN(tblData[[#This Row],[Voornaam]])</f>
        <v>5</v>
      </c>
      <c r="H1726" t="str">
        <f>IF(LEFT(tblData[[#This Row],[Voornaam]])="Ö", "O",LEFT(tblData[[#This Row],[Voornaam]]))</f>
        <v>A</v>
      </c>
      <c r="I17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26" t="b">
        <f>COUNTIFS(tblData[JM],tblData[[#This Row],[JM]],tblData[Voornaam],tblData[[#This Row],[Voornaam]],tblData[StijgendJN],"J")=MaxJr-MinJr</f>
        <v>0</v>
      </c>
    </row>
    <row r="1727" spans="2:10" x14ac:dyDescent="0.3">
      <c r="B1727">
        <v>2018</v>
      </c>
      <c r="C1727" t="s">
        <v>1108</v>
      </c>
      <c r="D1727" t="s">
        <v>638</v>
      </c>
      <c r="E1727">
        <v>29</v>
      </c>
      <c r="F1727">
        <v>436</v>
      </c>
      <c r="G1727">
        <f>LEN(tblData[[#This Row],[Voornaam]])</f>
        <v>4</v>
      </c>
      <c r="H1727" t="str">
        <f>IF(LEFT(tblData[[#This Row],[Voornaam]])="Ö", "O",LEFT(tblData[[#This Row],[Voornaam]]))</f>
        <v>A</v>
      </c>
      <c r="I17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27" t="b">
        <f>COUNTIFS(tblData[JM],tblData[[#This Row],[JM]],tblData[Voornaam],tblData[[#This Row],[Voornaam]],tblData[StijgendJN],"J")=MaxJr-MinJr</f>
        <v>0</v>
      </c>
    </row>
    <row r="1728" spans="2:10" x14ac:dyDescent="0.3">
      <c r="B1728">
        <v>2018</v>
      </c>
      <c r="C1728" t="s">
        <v>1108</v>
      </c>
      <c r="D1728" t="s">
        <v>1154</v>
      </c>
      <c r="E1728">
        <v>30</v>
      </c>
      <c r="F1728">
        <v>422</v>
      </c>
      <c r="G1728">
        <f>LEN(tblData[[#This Row],[Voornaam]])</f>
        <v>5</v>
      </c>
      <c r="H1728" t="str">
        <f>IF(LEFT(tblData[[#This Row],[Voornaam]])="Ö", "O",LEFT(tblData[[#This Row],[Voornaam]]))</f>
        <v>A</v>
      </c>
      <c r="I17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28" t="b">
        <f>COUNTIFS(tblData[JM],tblData[[#This Row],[JM]],tblData[Voornaam],tblData[[#This Row],[Voornaam]],tblData[StijgendJN],"J")=MaxJr-MinJr</f>
        <v>0</v>
      </c>
    </row>
    <row r="1729" spans="2:10" x14ac:dyDescent="0.3">
      <c r="B1729">
        <v>2018</v>
      </c>
      <c r="C1729" t="s">
        <v>1108</v>
      </c>
      <c r="D1729" t="s">
        <v>639</v>
      </c>
      <c r="E1729">
        <v>32</v>
      </c>
      <c r="F1729">
        <v>399</v>
      </c>
      <c r="G1729">
        <f>LEN(tblData[[#This Row],[Voornaam]])</f>
        <v>6</v>
      </c>
      <c r="H1729" t="str">
        <f>IF(LEFT(tblData[[#This Row],[Voornaam]])="Ö", "O",LEFT(tblData[[#This Row],[Voornaam]]))</f>
        <v>A</v>
      </c>
      <c r="I17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29" t="b">
        <f>COUNTIFS(tblData[JM],tblData[[#This Row],[JM]],tblData[Voornaam],tblData[[#This Row],[Voornaam]],tblData[StijgendJN],"J")=MaxJr-MinJr</f>
        <v>0</v>
      </c>
    </row>
    <row r="1730" spans="2:10" x14ac:dyDescent="0.3">
      <c r="B1730">
        <v>2018</v>
      </c>
      <c r="C1730" t="s">
        <v>1108</v>
      </c>
      <c r="D1730" t="s">
        <v>640</v>
      </c>
      <c r="E1730">
        <v>90</v>
      </c>
      <c r="F1730">
        <v>162</v>
      </c>
      <c r="G1730">
        <f>LEN(tblData[[#This Row],[Voornaam]])</f>
        <v>3</v>
      </c>
      <c r="H1730" t="str">
        <f>IF(LEFT(tblData[[#This Row],[Voornaam]])="Ö", "O",LEFT(tblData[[#This Row],[Voornaam]]))</f>
        <v>A</v>
      </c>
      <c r="I17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30" t="b">
        <f>COUNTIFS(tblData[JM],tblData[[#This Row],[JM]],tblData[Voornaam],tblData[[#This Row],[Voornaam]],tblData[StijgendJN],"J")=MaxJr-MinJr</f>
        <v>0</v>
      </c>
    </row>
    <row r="1731" spans="2:10" x14ac:dyDescent="0.3">
      <c r="B1731">
        <v>2018</v>
      </c>
      <c r="C1731" t="s">
        <v>1108</v>
      </c>
      <c r="D1731" t="s">
        <v>641</v>
      </c>
      <c r="E1731">
        <v>119</v>
      </c>
      <c r="F1731">
        <v>122</v>
      </c>
      <c r="G1731">
        <f>LEN(tblData[[#This Row],[Voornaam]])</f>
        <v>3</v>
      </c>
      <c r="H1731" t="str">
        <f>IF(LEFT(tblData[[#This Row],[Voornaam]])="Ö", "O",LEFT(tblData[[#This Row],[Voornaam]]))</f>
        <v>A</v>
      </c>
      <c r="I17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31" t="b">
        <f>COUNTIFS(tblData[JM],tblData[[#This Row],[JM]],tblData[Voornaam],tblData[[#This Row],[Voornaam]],tblData[StijgendJN],"J")=MaxJr-MinJr</f>
        <v>0</v>
      </c>
    </row>
    <row r="1732" spans="2:10" x14ac:dyDescent="0.3">
      <c r="B1732">
        <v>2018</v>
      </c>
      <c r="C1732" t="s">
        <v>1108</v>
      </c>
      <c r="D1732" t="s">
        <v>642</v>
      </c>
      <c r="E1732">
        <v>27</v>
      </c>
      <c r="F1732">
        <v>465</v>
      </c>
      <c r="G1732">
        <f>LEN(tblData[[#This Row],[Voornaam]])</f>
        <v>5</v>
      </c>
      <c r="H1732" t="str">
        <f>IF(LEFT(tblData[[#This Row],[Voornaam]])="Ö", "O",LEFT(tblData[[#This Row],[Voornaam]]))</f>
        <v>A</v>
      </c>
      <c r="I17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32" t="b">
        <f>COUNTIFS(tblData[JM],tblData[[#This Row],[JM]],tblData[Voornaam],tblData[[#This Row],[Voornaam]],tblData[StijgendJN],"J")=MaxJr-MinJr</f>
        <v>0</v>
      </c>
    </row>
    <row r="1733" spans="2:10" x14ac:dyDescent="0.3">
      <c r="B1733">
        <v>2018</v>
      </c>
      <c r="C1733" t="s">
        <v>1108</v>
      </c>
      <c r="D1733" t="s">
        <v>643</v>
      </c>
      <c r="E1733">
        <v>76</v>
      </c>
      <c r="F1733">
        <v>187</v>
      </c>
      <c r="G1733">
        <f>LEN(tblData[[#This Row],[Voornaam]])</f>
        <v>4</v>
      </c>
      <c r="H1733" t="str">
        <f>IF(LEFT(tblData[[#This Row],[Voornaam]])="Ö", "O",LEFT(tblData[[#This Row],[Voornaam]]))</f>
        <v>A</v>
      </c>
      <c r="I17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33" t="b">
        <f>COUNTIFS(tblData[JM],tblData[[#This Row],[JM]],tblData[Voornaam],tblData[[#This Row],[Voornaam]],tblData[StijgendJN],"J")=MaxJr-MinJr</f>
        <v>0</v>
      </c>
    </row>
    <row r="1734" spans="2:10" x14ac:dyDescent="0.3">
      <c r="B1734">
        <v>2018</v>
      </c>
      <c r="C1734" t="s">
        <v>1108</v>
      </c>
      <c r="D1734" t="s">
        <v>644</v>
      </c>
      <c r="E1734">
        <v>46</v>
      </c>
      <c r="F1734">
        <v>285</v>
      </c>
      <c r="G1734">
        <f>LEN(tblData[[#This Row],[Voornaam]])</f>
        <v>5</v>
      </c>
      <c r="H1734" t="str">
        <f>IF(LEFT(tblData[[#This Row],[Voornaam]])="Ö", "O",LEFT(tblData[[#This Row],[Voornaam]]))</f>
        <v>A</v>
      </c>
      <c r="I17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34" t="b">
        <f>COUNTIFS(tblData[JM],tblData[[#This Row],[JM]],tblData[Voornaam],tblData[[#This Row],[Voornaam]],tblData[StijgendJN],"J")=MaxJr-MinJr</f>
        <v>0</v>
      </c>
    </row>
    <row r="1735" spans="2:10" x14ac:dyDescent="0.3">
      <c r="B1735">
        <v>2018</v>
      </c>
      <c r="C1735" t="s">
        <v>1108</v>
      </c>
      <c r="D1735" t="s">
        <v>645</v>
      </c>
      <c r="E1735">
        <v>61</v>
      </c>
      <c r="F1735">
        <v>222</v>
      </c>
      <c r="G1735">
        <f>LEN(tblData[[#This Row],[Voornaam]])</f>
        <v>4</v>
      </c>
      <c r="H1735" t="str">
        <f>IF(LEFT(tblData[[#This Row],[Voornaam]])="Ö", "O",LEFT(tblData[[#This Row],[Voornaam]]))</f>
        <v>A</v>
      </c>
      <c r="I17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35" t="b">
        <f>COUNTIFS(tblData[JM],tblData[[#This Row],[JM]],tblData[Voornaam],tblData[[#This Row],[Voornaam]],tblData[StijgendJN],"J")=MaxJr-MinJr</f>
        <v>0</v>
      </c>
    </row>
    <row r="1736" spans="2:10" x14ac:dyDescent="0.3">
      <c r="B1736">
        <v>2018</v>
      </c>
      <c r="C1736" t="s">
        <v>1108</v>
      </c>
      <c r="D1736" t="s">
        <v>646</v>
      </c>
      <c r="E1736">
        <v>35</v>
      </c>
      <c r="F1736">
        <v>373</v>
      </c>
      <c r="G1736">
        <f>LEN(tblData[[#This Row],[Voornaam]])</f>
        <v>7</v>
      </c>
      <c r="H1736" t="str">
        <f>IF(LEFT(tblData[[#This Row],[Voornaam]])="Ö", "O",LEFT(tblData[[#This Row],[Voornaam]]))</f>
        <v>B</v>
      </c>
      <c r="I17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36" t="b">
        <f>COUNTIFS(tblData[JM],tblData[[#This Row],[JM]],tblData[Voornaam],tblData[[#This Row],[Voornaam]],tblData[StijgendJN],"J")=MaxJr-MinJr</f>
        <v>0</v>
      </c>
    </row>
    <row r="1737" spans="2:10" x14ac:dyDescent="0.3">
      <c r="B1737">
        <v>2018</v>
      </c>
      <c r="C1737" t="s">
        <v>1108</v>
      </c>
      <c r="D1737" t="s">
        <v>41</v>
      </c>
      <c r="E1737">
        <v>92</v>
      </c>
      <c r="F1737">
        <v>157</v>
      </c>
      <c r="G1737">
        <f>LEN(tblData[[#This Row],[Voornaam]])</f>
        <v>4</v>
      </c>
      <c r="H1737" t="str">
        <f>IF(LEFT(tblData[[#This Row],[Voornaam]])="Ö", "O",LEFT(tblData[[#This Row],[Voornaam]]))</f>
        <v>B</v>
      </c>
      <c r="I17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37" t="b">
        <f>COUNTIFS(tblData[JM],tblData[[#This Row],[JM]],tblData[Voornaam],tblData[[#This Row],[Voornaam]],tblData[StijgendJN],"J")=MaxJr-MinJr</f>
        <v>0</v>
      </c>
    </row>
    <row r="1738" spans="2:10" x14ac:dyDescent="0.3">
      <c r="B1738">
        <v>2018</v>
      </c>
      <c r="C1738" t="s">
        <v>1108</v>
      </c>
      <c r="D1738" t="s">
        <v>647</v>
      </c>
      <c r="E1738">
        <v>65</v>
      </c>
      <c r="F1738">
        <v>209</v>
      </c>
      <c r="G1738">
        <f>LEN(tblData[[#This Row],[Voornaam]])</f>
        <v>5</v>
      </c>
      <c r="H1738" t="str">
        <f>IF(LEFT(tblData[[#This Row],[Voornaam]])="Ö", "O",LEFT(tblData[[#This Row],[Voornaam]]))</f>
        <v>B</v>
      </c>
      <c r="I17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38" t="b">
        <f>COUNTIFS(tblData[JM],tblData[[#This Row],[JM]],tblData[Voornaam],tblData[[#This Row],[Voornaam]],tblData[StijgendJN],"J")=MaxJr-MinJr</f>
        <v>0</v>
      </c>
    </row>
    <row r="1739" spans="2:10" x14ac:dyDescent="0.3">
      <c r="B1739">
        <v>2018</v>
      </c>
      <c r="C1739" t="s">
        <v>1108</v>
      </c>
      <c r="D1739" t="s">
        <v>648</v>
      </c>
      <c r="E1739">
        <v>104</v>
      </c>
      <c r="F1739">
        <v>136</v>
      </c>
      <c r="G1739">
        <f>LEN(tblData[[#This Row],[Voornaam]])</f>
        <v>5</v>
      </c>
      <c r="H1739" t="str">
        <f>IF(LEFT(tblData[[#This Row],[Voornaam]])="Ö", "O",LEFT(tblData[[#This Row],[Voornaam]]))</f>
        <v>B</v>
      </c>
      <c r="I17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39" t="b">
        <f>COUNTIFS(tblData[JM],tblData[[#This Row],[JM]],tblData[Voornaam],tblData[[#This Row],[Voornaam]],tblData[StijgendJN],"J")=MaxJr-MinJr</f>
        <v>0</v>
      </c>
    </row>
    <row r="1740" spans="2:10" x14ac:dyDescent="0.3">
      <c r="B1740">
        <v>2018</v>
      </c>
      <c r="C1740" t="s">
        <v>1108</v>
      </c>
      <c r="D1740" t="s">
        <v>649</v>
      </c>
      <c r="E1740">
        <v>151</v>
      </c>
      <c r="F1740">
        <v>93</v>
      </c>
      <c r="G1740">
        <f>LEN(tblData[[#This Row],[Voornaam]])</f>
        <v>6</v>
      </c>
      <c r="H1740" t="str">
        <f>IF(LEFT(tblData[[#This Row],[Voornaam]])="Ö", "O",LEFT(tblData[[#This Row],[Voornaam]]))</f>
        <v>B</v>
      </c>
      <c r="I17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40" t="b">
        <f>COUNTIFS(tblData[JM],tblData[[#This Row],[JM]],tblData[Voornaam],tblData[[#This Row],[Voornaam]],tblData[StijgendJN],"J")=MaxJr-MinJr</f>
        <v>0</v>
      </c>
    </row>
    <row r="1741" spans="2:10" x14ac:dyDescent="0.3">
      <c r="B1741">
        <v>2018</v>
      </c>
      <c r="C1741" t="s">
        <v>1108</v>
      </c>
      <c r="D1741" t="s">
        <v>650</v>
      </c>
      <c r="E1741">
        <v>66</v>
      </c>
      <c r="F1741">
        <v>207</v>
      </c>
      <c r="G1741">
        <f>LEN(tblData[[#This Row],[Voornaam]])</f>
        <v>4</v>
      </c>
      <c r="H1741" t="str">
        <f>IF(LEFT(tblData[[#This Row],[Voornaam]])="Ö", "O",LEFT(tblData[[#This Row],[Voornaam]]))</f>
        <v>B</v>
      </c>
      <c r="I17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41" t="b">
        <f>COUNTIFS(tblData[JM],tblData[[#This Row],[JM]],tblData[Voornaam],tblData[[#This Row],[Voornaam]],tblData[StijgendJN],"J")=MaxJr-MinJr</f>
        <v>0</v>
      </c>
    </row>
    <row r="1742" spans="2:10" x14ac:dyDescent="0.3">
      <c r="B1742">
        <v>2018</v>
      </c>
      <c r="C1742" t="s">
        <v>1108</v>
      </c>
      <c r="D1742" t="s">
        <v>50</v>
      </c>
      <c r="E1742">
        <v>262</v>
      </c>
      <c r="F1742">
        <v>44</v>
      </c>
      <c r="G1742">
        <f>LEN(tblData[[#This Row],[Voornaam]])</f>
        <v>2</v>
      </c>
      <c r="H1742" t="str">
        <f>IF(LEFT(tblData[[#This Row],[Voornaam]])="Ö", "O",LEFT(tblData[[#This Row],[Voornaam]]))</f>
        <v>B</v>
      </c>
      <c r="I17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42" t="b">
        <f>COUNTIFS(tblData[JM],tblData[[#This Row],[JM]],tblData[Voornaam],tblData[[#This Row],[Voornaam]],tblData[StijgendJN],"J")=MaxJr-MinJr</f>
        <v>0</v>
      </c>
    </row>
    <row r="1743" spans="2:10" x14ac:dyDescent="0.3">
      <c r="B1743">
        <v>2018</v>
      </c>
      <c r="C1743" t="s">
        <v>1108</v>
      </c>
      <c r="D1743" t="s">
        <v>651</v>
      </c>
      <c r="E1743">
        <v>94</v>
      </c>
      <c r="F1743">
        <v>154</v>
      </c>
      <c r="G1743">
        <f>LEN(tblData[[#This Row],[Voornaam]])</f>
        <v>5</v>
      </c>
      <c r="H1743" t="str">
        <f>IF(LEFT(tblData[[#This Row],[Voornaam]])="Ö", "O",LEFT(tblData[[#This Row],[Voornaam]]))</f>
        <v>B</v>
      </c>
      <c r="I17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43" t="b">
        <f>COUNTIFS(tblData[JM],tblData[[#This Row],[JM]],tblData[Voornaam],tblData[[#This Row],[Voornaam]],tblData[StijgendJN],"J")=MaxJr-MinJr</f>
        <v>1</v>
      </c>
    </row>
    <row r="1744" spans="2:10" x14ac:dyDescent="0.3">
      <c r="B1744">
        <v>2018</v>
      </c>
      <c r="C1744" t="s">
        <v>1108</v>
      </c>
      <c r="D1744" t="s">
        <v>652</v>
      </c>
      <c r="E1744">
        <v>54</v>
      </c>
      <c r="F1744">
        <v>247</v>
      </c>
      <c r="G1744">
        <f>LEN(tblData[[#This Row],[Voornaam]])</f>
        <v>6</v>
      </c>
      <c r="H1744" t="str">
        <f>IF(LEFT(tblData[[#This Row],[Voornaam]])="Ö", "O",LEFT(tblData[[#This Row],[Voornaam]]))</f>
        <v>B</v>
      </c>
      <c r="I17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44" t="b">
        <f>COUNTIFS(tblData[JM],tblData[[#This Row],[JM]],tblData[Voornaam],tblData[[#This Row],[Voornaam]],tblData[StijgendJN],"J")=MaxJr-MinJr</f>
        <v>0</v>
      </c>
    </row>
    <row r="1745" spans="2:10" x14ac:dyDescent="0.3">
      <c r="B1745">
        <v>2018</v>
      </c>
      <c r="C1745" t="s">
        <v>1108</v>
      </c>
      <c r="D1745" t="s">
        <v>59</v>
      </c>
      <c r="E1745">
        <v>31</v>
      </c>
      <c r="F1745">
        <v>410</v>
      </c>
      <c r="G1745">
        <f>LEN(tblData[[#This Row],[Voornaam]])</f>
        <v>5</v>
      </c>
      <c r="H1745" t="str">
        <f>IF(LEFT(tblData[[#This Row],[Voornaam]])="Ö", "O",LEFT(tblData[[#This Row],[Voornaam]]))</f>
        <v>B</v>
      </c>
      <c r="I17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45" t="b">
        <f>COUNTIFS(tblData[JM],tblData[[#This Row],[JM]],tblData[Voornaam],tblData[[#This Row],[Voornaam]],tblData[StijgendJN],"J")=MaxJr-MinJr</f>
        <v>0</v>
      </c>
    </row>
    <row r="1746" spans="2:10" x14ac:dyDescent="0.3">
      <c r="B1746">
        <v>2018</v>
      </c>
      <c r="C1746" t="s">
        <v>1108</v>
      </c>
      <c r="D1746" t="s">
        <v>1155</v>
      </c>
      <c r="E1746">
        <v>30</v>
      </c>
      <c r="F1746">
        <v>422</v>
      </c>
      <c r="G1746">
        <f>LEN(tblData[[#This Row],[Voornaam]])</f>
        <v>6</v>
      </c>
      <c r="H1746" t="str">
        <f>IF(LEFT(tblData[[#This Row],[Voornaam]])="Ö", "O",LEFT(tblData[[#This Row],[Voornaam]]))</f>
        <v>B</v>
      </c>
      <c r="I17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46" t="b">
        <f>COUNTIFS(tblData[JM],tblData[[#This Row],[JM]],tblData[Voornaam],tblData[[#This Row],[Voornaam]],tblData[StijgendJN],"J")=MaxJr-MinJr</f>
        <v>0</v>
      </c>
    </row>
    <row r="1747" spans="2:10" x14ac:dyDescent="0.3">
      <c r="B1747">
        <v>2018</v>
      </c>
      <c r="C1747" t="s">
        <v>1108</v>
      </c>
      <c r="D1747" t="s">
        <v>653</v>
      </c>
      <c r="E1747">
        <v>45</v>
      </c>
      <c r="F1747">
        <v>294</v>
      </c>
      <c r="G1747">
        <f>LEN(tblData[[#This Row],[Voornaam]])</f>
        <v>5</v>
      </c>
      <c r="H1747" t="str">
        <f>IF(LEFT(tblData[[#This Row],[Voornaam]])="Ö", "O",LEFT(tblData[[#This Row],[Voornaam]]))</f>
        <v>B</v>
      </c>
      <c r="I17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47" t="b">
        <f>COUNTIFS(tblData[JM],tblData[[#This Row],[JM]],tblData[Voornaam],tblData[[#This Row],[Voornaam]],tblData[StijgendJN],"J")=MaxJr-MinJr</f>
        <v>0</v>
      </c>
    </row>
    <row r="1748" spans="2:10" x14ac:dyDescent="0.3">
      <c r="B1748">
        <v>2018</v>
      </c>
      <c r="C1748" t="s">
        <v>1108</v>
      </c>
      <c r="D1748" t="s">
        <v>654</v>
      </c>
      <c r="E1748">
        <v>36</v>
      </c>
      <c r="F1748">
        <v>362</v>
      </c>
      <c r="G1748">
        <f>LEN(tblData[[#This Row],[Voornaam]])</f>
        <v>7</v>
      </c>
      <c r="H1748" t="str">
        <f>IF(LEFT(tblData[[#This Row],[Voornaam]])="Ö", "O",LEFT(tblData[[#This Row],[Voornaam]]))</f>
        <v>C</v>
      </c>
      <c r="I17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48" t="b">
        <f>COUNTIFS(tblData[JM],tblData[[#This Row],[JM]],tblData[Voornaam],tblData[[#This Row],[Voornaam]],tblData[StijgendJN],"J")=MaxJr-MinJr</f>
        <v>0</v>
      </c>
    </row>
    <row r="1749" spans="2:10" x14ac:dyDescent="0.3">
      <c r="B1749">
        <v>2018</v>
      </c>
      <c r="C1749" t="s">
        <v>1108</v>
      </c>
      <c r="D1749" t="s">
        <v>655</v>
      </c>
      <c r="E1749">
        <v>38</v>
      </c>
      <c r="F1749">
        <v>348</v>
      </c>
      <c r="G1749">
        <f>LEN(tblData[[#This Row],[Voornaam]])</f>
        <v>6</v>
      </c>
      <c r="H1749" t="str">
        <f>IF(LEFT(tblData[[#This Row],[Voornaam]])="Ö", "O",LEFT(tblData[[#This Row],[Voornaam]]))</f>
        <v>C</v>
      </c>
      <c r="I17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49" t="b">
        <f>COUNTIFS(tblData[JM],tblData[[#This Row],[JM]],tblData[Voornaam],tblData[[#This Row],[Voornaam]],tblData[StijgendJN],"J")=MaxJr-MinJr</f>
        <v>0</v>
      </c>
    </row>
    <row r="1750" spans="2:10" x14ac:dyDescent="0.3">
      <c r="B1750">
        <v>2018</v>
      </c>
      <c r="C1750" t="s">
        <v>1108</v>
      </c>
      <c r="D1750" t="s">
        <v>656</v>
      </c>
      <c r="E1750">
        <v>38</v>
      </c>
      <c r="F1750">
        <v>348</v>
      </c>
      <c r="G1750">
        <f>LEN(tblData[[#This Row],[Voornaam]])</f>
        <v>8</v>
      </c>
      <c r="H1750" t="str">
        <f>IF(LEFT(tblData[[#This Row],[Voornaam]])="Ö", "O",LEFT(tblData[[#This Row],[Voornaam]]))</f>
        <v>C</v>
      </c>
      <c r="I17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50" t="b">
        <f>COUNTIFS(tblData[JM],tblData[[#This Row],[JM]],tblData[Voornaam],tblData[[#This Row],[Voornaam]],tblData[StijgendJN],"J")=MaxJr-MinJr</f>
        <v>0</v>
      </c>
    </row>
    <row r="1751" spans="2:10" x14ac:dyDescent="0.3">
      <c r="B1751">
        <v>2018</v>
      </c>
      <c r="C1751" t="s">
        <v>1108</v>
      </c>
      <c r="D1751" t="s">
        <v>657</v>
      </c>
      <c r="E1751">
        <v>47</v>
      </c>
      <c r="F1751">
        <v>280</v>
      </c>
      <c r="G1751">
        <f>LEN(tblData[[#This Row],[Voornaam]])</f>
        <v>9</v>
      </c>
      <c r="H1751" t="str">
        <f>IF(LEFT(tblData[[#This Row],[Voornaam]])="Ö", "O",LEFT(tblData[[#This Row],[Voornaam]]))</f>
        <v>C</v>
      </c>
      <c r="I17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51" t="b">
        <f>COUNTIFS(tblData[JM],tblData[[#This Row],[JM]],tblData[Voornaam],tblData[[#This Row],[Voornaam]],tblData[StijgendJN],"J")=MaxJr-MinJr</f>
        <v>0</v>
      </c>
    </row>
    <row r="1752" spans="2:10" x14ac:dyDescent="0.3">
      <c r="B1752">
        <v>2018</v>
      </c>
      <c r="C1752" t="s">
        <v>1108</v>
      </c>
      <c r="D1752" t="s">
        <v>658</v>
      </c>
      <c r="E1752">
        <v>179</v>
      </c>
      <c r="F1752">
        <v>78</v>
      </c>
      <c r="G1752">
        <f>LEN(tblData[[#This Row],[Voornaam]])</f>
        <v>4</v>
      </c>
      <c r="H1752" t="str">
        <f>IF(LEFT(tblData[[#This Row],[Voornaam]])="Ö", "O",LEFT(tblData[[#This Row],[Voornaam]]))</f>
        <v>C</v>
      </c>
      <c r="I17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52" t="b">
        <f>COUNTIFS(tblData[JM],tblData[[#This Row],[JM]],tblData[Voornaam],tblData[[#This Row],[Voornaam]],tblData[StijgendJN],"J")=MaxJr-MinJr</f>
        <v>0</v>
      </c>
    </row>
    <row r="1753" spans="2:10" x14ac:dyDescent="0.3">
      <c r="B1753">
        <v>2018</v>
      </c>
      <c r="C1753" t="s">
        <v>1108</v>
      </c>
      <c r="D1753" t="s">
        <v>659</v>
      </c>
      <c r="E1753">
        <v>45</v>
      </c>
      <c r="F1753">
        <v>294</v>
      </c>
      <c r="G1753">
        <f>LEN(tblData[[#This Row],[Voornaam]])</f>
        <v>6</v>
      </c>
      <c r="H1753" t="str">
        <f>IF(LEFT(tblData[[#This Row],[Voornaam]])="Ö", "O",LEFT(tblData[[#This Row],[Voornaam]]))</f>
        <v>C</v>
      </c>
      <c r="I17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53" t="b">
        <f>COUNTIFS(tblData[JM],tblData[[#This Row],[JM]],tblData[Voornaam],tblData[[#This Row],[Voornaam]],tblData[StijgendJN],"J")=MaxJr-MinJr</f>
        <v>0</v>
      </c>
    </row>
    <row r="1754" spans="2:10" x14ac:dyDescent="0.3">
      <c r="B1754">
        <v>2018</v>
      </c>
      <c r="C1754" t="s">
        <v>1108</v>
      </c>
      <c r="D1754" t="s">
        <v>1156</v>
      </c>
      <c r="E1754">
        <v>29</v>
      </c>
      <c r="F1754">
        <v>436</v>
      </c>
      <c r="G1754">
        <f>LEN(tblData[[#This Row],[Voornaam]])</f>
        <v>6</v>
      </c>
      <c r="H1754" t="str">
        <f>IF(LEFT(tblData[[#This Row],[Voornaam]])="Ö", "O",LEFT(tblData[[#This Row],[Voornaam]]))</f>
        <v>C</v>
      </c>
      <c r="I17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54" t="b">
        <f>COUNTIFS(tblData[JM],tblData[[#This Row],[JM]],tblData[Voornaam],tblData[[#This Row],[Voornaam]],tblData[StijgendJN],"J")=MaxJr-MinJr</f>
        <v>0</v>
      </c>
    </row>
    <row r="1755" spans="2:10" x14ac:dyDescent="0.3">
      <c r="B1755">
        <v>2018</v>
      </c>
      <c r="C1755" t="s">
        <v>1108</v>
      </c>
      <c r="D1755" t="s">
        <v>72</v>
      </c>
      <c r="E1755">
        <v>136</v>
      </c>
      <c r="F1755">
        <v>106</v>
      </c>
      <c r="G1755">
        <f>LEN(tblData[[#This Row],[Voornaam]])</f>
        <v>7</v>
      </c>
      <c r="H1755" t="str">
        <f>IF(LEFT(tblData[[#This Row],[Voornaam]])="Ö", "O",LEFT(tblData[[#This Row],[Voornaam]]))</f>
        <v>C</v>
      </c>
      <c r="I17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55" t="b">
        <f>COUNTIFS(tblData[JM],tblData[[#This Row],[JM]],tblData[Voornaam],tblData[[#This Row],[Voornaam]],tblData[StijgendJN],"J")=MaxJr-MinJr</f>
        <v>1</v>
      </c>
    </row>
    <row r="1756" spans="2:10" x14ac:dyDescent="0.3">
      <c r="B1756">
        <v>2018</v>
      </c>
      <c r="C1756" t="s">
        <v>1108</v>
      </c>
      <c r="D1756" t="s">
        <v>660</v>
      </c>
      <c r="E1756">
        <v>192</v>
      </c>
      <c r="F1756">
        <v>72</v>
      </c>
      <c r="G1756">
        <f>LEN(tblData[[#This Row],[Voornaam]])</f>
        <v>9</v>
      </c>
      <c r="H1756" t="str">
        <f>IF(LEFT(tblData[[#This Row],[Voornaam]])="Ö", "O",LEFT(tblData[[#This Row],[Voornaam]]))</f>
        <v>C</v>
      </c>
      <c r="I17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56" t="b">
        <f>COUNTIFS(tblData[JM],tblData[[#This Row],[JM]],tblData[Voornaam],tblData[[#This Row],[Voornaam]],tblData[StijgendJN],"J")=MaxJr-MinJr</f>
        <v>0</v>
      </c>
    </row>
    <row r="1757" spans="2:10" x14ac:dyDescent="0.3">
      <c r="B1757">
        <v>2018</v>
      </c>
      <c r="C1757" t="s">
        <v>1108</v>
      </c>
      <c r="D1757" t="s">
        <v>1157</v>
      </c>
      <c r="E1757">
        <v>32</v>
      </c>
      <c r="F1757">
        <v>399</v>
      </c>
      <c r="G1757">
        <f>LEN(tblData[[#This Row],[Voornaam]])</f>
        <v>7</v>
      </c>
      <c r="H1757" t="str">
        <f>IF(LEFT(tblData[[#This Row],[Voornaam]])="Ö", "O",LEFT(tblData[[#This Row],[Voornaam]]))</f>
        <v>C</v>
      </c>
      <c r="I17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57" t="b">
        <f>COUNTIFS(tblData[JM],tblData[[#This Row],[JM]],tblData[Voornaam],tblData[[#This Row],[Voornaam]],tblData[StijgendJN],"J")=MaxJr-MinJr</f>
        <v>0</v>
      </c>
    </row>
    <row r="1758" spans="2:10" x14ac:dyDescent="0.3">
      <c r="B1758">
        <v>2018</v>
      </c>
      <c r="C1758" t="s">
        <v>1108</v>
      </c>
      <c r="D1758" t="s">
        <v>1158</v>
      </c>
      <c r="E1758">
        <v>26</v>
      </c>
      <c r="F1758">
        <v>487</v>
      </c>
      <c r="G1758">
        <f>LEN(tblData[[#This Row],[Voornaam]])</f>
        <v>6</v>
      </c>
      <c r="H1758" t="str">
        <f>IF(LEFT(tblData[[#This Row],[Voornaam]])="Ö", "O",LEFT(tblData[[#This Row],[Voornaam]]))</f>
        <v>C</v>
      </c>
      <c r="I17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58" t="b">
        <f>COUNTIFS(tblData[JM],tblData[[#This Row],[JM]],tblData[Voornaam],tblData[[#This Row],[Voornaam]],tblData[StijgendJN],"J")=MaxJr-MinJr</f>
        <v>0</v>
      </c>
    </row>
    <row r="1759" spans="2:10" x14ac:dyDescent="0.3">
      <c r="B1759">
        <v>2018</v>
      </c>
      <c r="C1759" t="s">
        <v>1108</v>
      </c>
      <c r="D1759" t="s">
        <v>662</v>
      </c>
      <c r="E1759">
        <v>29</v>
      </c>
      <c r="F1759">
        <v>436</v>
      </c>
      <c r="G1759">
        <f>LEN(tblData[[#This Row],[Voornaam]])</f>
        <v>5</v>
      </c>
      <c r="H1759" t="str">
        <f>IF(LEFT(tblData[[#This Row],[Voornaam]])="Ö", "O",LEFT(tblData[[#This Row],[Voornaam]]))</f>
        <v>C</v>
      </c>
      <c r="I17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59" t="b">
        <f>COUNTIFS(tblData[JM],tblData[[#This Row],[JM]],tblData[Voornaam],tblData[[#This Row],[Voornaam]],tblData[StijgendJN],"J")=MaxJr-MinJr</f>
        <v>0</v>
      </c>
    </row>
    <row r="1760" spans="2:10" x14ac:dyDescent="0.3">
      <c r="B1760">
        <v>2018</v>
      </c>
      <c r="C1760" t="s">
        <v>1108</v>
      </c>
      <c r="D1760" t="s">
        <v>663</v>
      </c>
      <c r="E1760">
        <v>118</v>
      </c>
      <c r="F1760">
        <v>123</v>
      </c>
      <c r="G1760">
        <f>LEN(tblData[[#This Row],[Voornaam]])</f>
        <v>5</v>
      </c>
      <c r="H1760" t="str">
        <f>IF(LEFT(tblData[[#This Row],[Voornaam]])="Ö", "O",LEFT(tblData[[#This Row],[Voornaam]]))</f>
        <v>C</v>
      </c>
      <c r="I17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60" t="b">
        <f>COUNTIFS(tblData[JM],tblData[[#This Row],[JM]],tblData[Voornaam],tblData[[#This Row],[Voornaam]],tblData[StijgendJN],"J")=MaxJr-MinJr</f>
        <v>0</v>
      </c>
    </row>
    <row r="1761" spans="2:10" x14ac:dyDescent="0.3">
      <c r="B1761">
        <v>2018</v>
      </c>
      <c r="C1761" t="s">
        <v>1108</v>
      </c>
      <c r="D1761" t="s">
        <v>664</v>
      </c>
      <c r="E1761">
        <v>128</v>
      </c>
      <c r="F1761">
        <v>115</v>
      </c>
      <c r="G1761">
        <f>LEN(tblData[[#This Row],[Voornaam]])</f>
        <v>5</v>
      </c>
      <c r="H1761" t="str">
        <f>IF(LEFT(tblData[[#This Row],[Voornaam]])="Ö", "O",LEFT(tblData[[#This Row],[Voornaam]]))</f>
        <v>C</v>
      </c>
      <c r="I17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61" t="b">
        <f>COUNTIFS(tblData[JM],tblData[[#This Row],[JM]],tblData[Voornaam],tblData[[#This Row],[Voornaam]],tblData[StijgendJN],"J")=MaxJr-MinJr</f>
        <v>1</v>
      </c>
    </row>
    <row r="1762" spans="2:10" x14ac:dyDescent="0.3">
      <c r="B1762">
        <v>2018</v>
      </c>
      <c r="C1762" t="s">
        <v>1108</v>
      </c>
      <c r="D1762" t="s">
        <v>1159</v>
      </c>
      <c r="E1762">
        <v>35</v>
      </c>
      <c r="F1762">
        <v>373</v>
      </c>
      <c r="G1762">
        <f>LEN(tblData[[#This Row],[Voornaam]])</f>
        <v>9</v>
      </c>
      <c r="H1762" t="str">
        <f>IF(LEFT(tblData[[#This Row],[Voornaam]])="Ö", "O",LEFT(tblData[[#This Row],[Voornaam]]))</f>
        <v>C</v>
      </c>
      <c r="I17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62" t="b">
        <f>COUNTIFS(tblData[JM],tblData[[#This Row],[JM]],tblData[Voornaam],tblData[[#This Row],[Voornaam]],tblData[StijgendJN],"J")=MaxJr-MinJr</f>
        <v>0</v>
      </c>
    </row>
    <row r="1763" spans="2:10" x14ac:dyDescent="0.3">
      <c r="B1763">
        <v>2018</v>
      </c>
      <c r="C1763" t="s">
        <v>1108</v>
      </c>
      <c r="D1763" t="s">
        <v>665</v>
      </c>
      <c r="E1763">
        <v>37</v>
      </c>
      <c r="F1763">
        <v>358</v>
      </c>
      <c r="G1763">
        <f>LEN(tblData[[#This Row],[Voornaam]])</f>
        <v>6</v>
      </c>
      <c r="H1763" t="str">
        <f>IF(LEFT(tblData[[#This Row],[Voornaam]])="Ö", "O",LEFT(tblData[[#This Row],[Voornaam]]))</f>
        <v>C</v>
      </c>
      <c r="I17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63" t="b">
        <f>COUNTIFS(tblData[JM],tblData[[#This Row],[JM]],tblData[Voornaam],tblData[[#This Row],[Voornaam]],tblData[StijgendJN],"J")=MaxJr-MinJr</f>
        <v>0</v>
      </c>
    </row>
    <row r="1764" spans="2:10" x14ac:dyDescent="0.3">
      <c r="B1764">
        <v>2018</v>
      </c>
      <c r="C1764" t="s">
        <v>1108</v>
      </c>
      <c r="D1764" t="s">
        <v>1160</v>
      </c>
      <c r="E1764">
        <v>26</v>
      </c>
      <c r="F1764">
        <v>487</v>
      </c>
      <c r="G1764">
        <f>LEN(tblData[[#This Row],[Voornaam]])</f>
        <v>4</v>
      </c>
      <c r="H1764" t="str">
        <f>IF(LEFT(tblData[[#This Row],[Voornaam]])="Ö", "O",LEFT(tblData[[#This Row],[Voornaam]]))</f>
        <v>C</v>
      </c>
      <c r="I17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64" t="b">
        <f>COUNTIFS(tblData[JM],tblData[[#This Row],[JM]],tblData[Voornaam],tblData[[#This Row],[Voornaam]],tblData[StijgendJN],"J")=MaxJr-MinJr</f>
        <v>0</v>
      </c>
    </row>
    <row r="1765" spans="2:10" x14ac:dyDescent="0.3">
      <c r="B1765">
        <v>2018</v>
      </c>
      <c r="C1765" t="s">
        <v>1108</v>
      </c>
      <c r="D1765" t="s">
        <v>666</v>
      </c>
      <c r="E1765">
        <v>46</v>
      </c>
      <c r="F1765">
        <v>285</v>
      </c>
      <c r="G1765">
        <f>LEN(tblData[[#This Row],[Voornaam]])</f>
        <v>4</v>
      </c>
      <c r="H1765" t="str">
        <f>IF(LEFT(tblData[[#This Row],[Voornaam]])="Ö", "O",LEFT(tblData[[#This Row],[Voornaam]]))</f>
        <v>C</v>
      </c>
      <c r="I17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65" t="b">
        <f>COUNTIFS(tblData[JM],tblData[[#This Row],[JM]],tblData[Voornaam],tblData[[#This Row],[Voornaam]],tblData[StijgendJN],"J")=MaxJr-MinJr</f>
        <v>0</v>
      </c>
    </row>
    <row r="1766" spans="2:10" x14ac:dyDescent="0.3">
      <c r="B1766">
        <v>2018</v>
      </c>
      <c r="C1766" t="s">
        <v>1108</v>
      </c>
      <c r="D1766" t="s">
        <v>667</v>
      </c>
      <c r="E1766">
        <v>56</v>
      </c>
      <c r="F1766">
        <v>240</v>
      </c>
      <c r="G1766">
        <f>LEN(tblData[[#This Row],[Voornaam]])</f>
        <v>8</v>
      </c>
      <c r="H1766" t="str">
        <f>IF(LEFT(tblData[[#This Row],[Voornaam]])="Ö", "O",LEFT(tblData[[#This Row],[Voornaam]]))</f>
        <v>C</v>
      </c>
      <c r="I17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66" t="b">
        <f>COUNTIFS(tblData[JM],tblData[[#This Row],[JM]],tblData[Voornaam],tblData[[#This Row],[Voornaam]],tblData[StijgendJN],"J")=MaxJr-MinJr</f>
        <v>0</v>
      </c>
    </row>
    <row r="1767" spans="2:10" x14ac:dyDescent="0.3">
      <c r="B1767">
        <v>2018</v>
      </c>
      <c r="C1767" t="s">
        <v>1108</v>
      </c>
      <c r="D1767" t="s">
        <v>669</v>
      </c>
      <c r="E1767">
        <v>33</v>
      </c>
      <c r="F1767">
        <v>389</v>
      </c>
      <c r="G1767">
        <f>LEN(tblData[[#This Row],[Voornaam]])</f>
        <v>7</v>
      </c>
      <c r="H1767" t="str">
        <f>IF(LEFT(tblData[[#This Row],[Voornaam]])="Ö", "O",LEFT(tblData[[#This Row],[Voornaam]]))</f>
        <v>D</v>
      </c>
      <c r="I17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67" t="b">
        <f>COUNTIFS(tblData[JM],tblData[[#This Row],[JM]],tblData[Voornaam],tblData[[#This Row],[Voornaam]],tblData[StijgendJN],"J")=MaxJr-MinJr</f>
        <v>0</v>
      </c>
    </row>
    <row r="1768" spans="2:10" x14ac:dyDescent="0.3">
      <c r="B1768">
        <v>2018</v>
      </c>
      <c r="C1768" t="s">
        <v>1108</v>
      </c>
      <c r="D1768" t="s">
        <v>670</v>
      </c>
      <c r="E1768">
        <v>33</v>
      </c>
      <c r="F1768">
        <v>389</v>
      </c>
      <c r="G1768">
        <f>LEN(tblData[[#This Row],[Voornaam]])</f>
        <v>5</v>
      </c>
      <c r="H1768" t="str">
        <f>IF(LEFT(tblData[[#This Row],[Voornaam]])="Ö", "O",LEFT(tblData[[#This Row],[Voornaam]]))</f>
        <v>D</v>
      </c>
      <c r="I17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68" t="b">
        <f>COUNTIFS(tblData[JM],tblData[[#This Row],[JM]],tblData[Voornaam],tblData[[#This Row],[Voornaam]],tblData[StijgendJN],"J")=MaxJr-MinJr</f>
        <v>0</v>
      </c>
    </row>
    <row r="1769" spans="2:10" x14ac:dyDescent="0.3">
      <c r="B1769">
        <v>2018</v>
      </c>
      <c r="C1769" t="s">
        <v>1108</v>
      </c>
      <c r="D1769" t="s">
        <v>671</v>
      </c>
      <c r="E1769">
        <v>41</v>
      </c>
      <c r="F1769">
        <v>324</v>
      </c>
      <c r="G1769">
        <f>LEN(tblData[[#This Row],[Voornaam]])</f>
        <v>4</v>
      </c>
      <c r="H1769" t="str">
        <f>IF(LEFT(tblData[[#This Row],[Voornaam]])="Ö", "O",LEFT(tblData[[#This Row],[Voornaam]]))</f>
        <v>D</v>
      </c>
      <c r="I17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69" t="b">
        <f>COUNTIFS(tblData[JM],tblData[[#This Row],[JM]],tblData[Voornaam],tblData[[#This Row],[Voornaam]],tblData[StijgendJN],"J")=MaxJr-MinJr</f>
        <v>0</v>
      </c>
    </row>
    <row r="1770" spans="2:10" x14ac:dyDescent="0.3">
      <c r="B1770">
        <v>2018</v>
      </c>
      <c r="C1770" t="s">
        <v>1108</v>
      </c>
      <c r="D1770" t="s">
        <v>86</v>
      </c>
      <c r="E1770">
        <v>52</v>
      </c>
      <c r="F1770">
        <v>261</v>
      </c>
      <c r="G1770">
        <f>LEN(tblData[[#This Row],[Voornaam]])</f>
        <v>4</v>
      </c>
      <c r="H1770" t="str">
        <f>IF(LEFT(tblData[[#This Row],[Voornaam]])="Ö", "O",LEFT(tblData[[#This Row],[Voornaam]]))</f>
        <v>D</v>
      </c>
      <c r="I17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70" t="b">
        <f>COUNTIFS(tblData[JM],tblData[[#This Row],[JM]],tblData[Voornaam],tblData[[#This Row],[Voornaam]],tblData[StijgendJN],"J")=MaxJr-MinJr</f>
        <v>0</v>
      </c>
    </row>
    <row r="1771" spans="2:10" x14ac:dyDescent="0.3">
      <c r="B1771">
        <v>2018</v>
      </c>
      <c r="C1771" t="s">
        <v>1108</v>
      </c>
      <c r="D1771" t="s">
        <v>672</v>
      </c>
      <c r="E1771">
        <v>36</v>
      </c>
      <c r="F1771">
        <v>362</v>
      </c>
      <c r="G1771">
        <f>LEN(tblData[[#This Row],[Voornaam]])</f>
        <v>7</v>
      </c>
      <c r="H1771" t="str">
        <f>IF(LEFT(tblData[[#This Row],[Voornaam]])="Ö", "O",LEFT(tblData[[#This Row],[Voornaam]]))</f>
        <v>D</v>
      </c>
      <c r="I17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71" t="b">
        <f>COUNTIFS(tblData[JM],tblData[[#This Row],[JM]],tblData[Voornaam],tblData[[#This Row],[Voornaam]],tblData[StijgendJN],"J")=MaxJr-MinJr</f>
        <v>0</v>
      </c>
    </row>
    <row r="1772" spans="2:10" x14ac:dyDescent="0.3">
      <c r="B1772">
        <v>2018</v>
      </c>
      <c r="C1772" t="s">
        <v>1108</v>
      </c>
      <c r="D1772" t="s">
        <v>673</v>
      </c>
      <c r="E1772">
        <v>45</v>
      </c>
      <c r="F1772">
        <v>294</v>
      </c>
      <c r="G1772">
        <f>LEN(tblData[[#This Row],[Voornaam]])</f>
        <v>6</v>
      </c>
      <c r="H1772" t="str">
        <f>IF(LEFT(tblData[[#This Row],[Voornaam]])="Ö", "O",LEFT(tblData[[#This Row],[Voornaam]]))</f>
        <v>D</v>
      </c>
      <c r="I17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72" t="b">
        <f>COUNTIFS(tblData[JM],tblData[[#This Row],[JM]],tblData[Voornaam],tblData[[#This Row],[Voornaam]],tblData[StijgendJN],"J")=MaxJr-MinJr</f>
        <v>0</v>
      </c>
    </row>
    <row r="1773" spans="2:10" x14ac:dyDescent="0.3">
      <c r="B1773">
        <v>2018</v>
      </c>
      <c r="C1773" t="s">
        <v>1108</v>
      </c>
      <c r="D1773" t="s">
        <v>674</v>
      </c>
      <c r="E1773">
        <v>32</v>
      </c>
      <c r="F1773">
        <v>399</v>
      </c>
      <c r="G1773">
        <f>LEN(tblData[[#This Row],[Voornaam]])</f>
        <v>6</v>
      </c>
      <c r="H1773" t="str">
        <f>IF(LEFT(tblData[[#This Row],[Voornaam]])="Ö", "O",LEFT(tblData[[#This Row],[Voornaam]]))</f>
        <v>D</v>
      </c>
      <c r="I17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73" t="b">
        <f>COUNTIFS(tblData[JM],tblData[[#This Row],[JM]],tblData[Voornaam],tblData[[#This Row],[Voornaam]],tblData[StijgendJN],"J")=MaxJr-MinJr</f>
        <v>0</v>
      </c>
    </row>
    <row r="1774" spans="2:10" x14ac:dyDescent="0.3">
      <c r="B1774">
        <v>2018</v>
      </c>
      <c r="C1774" t="s">
        <v>1108</v>
      </c>
      <c r="D1774" t="s">
        <v>675</v>
      </c>
      <c r="E1774">
        <v>44</v>
      </c>
      <c r="F1774">
        <v>301</v>
      </c>
      <c r="G1774">
        <f>LEN(tblData[[#This Row],[Voornaam]])</f>
        <v>5</v>
      </c>
      <c r="H1774" t="str">
        <f>IF(LEFT(tblData[[#This Row],[Voornaam]])="Ö", "O",LEFT(tblData[[#This Row],[Voornaam]]))</f>
        <v>D</v>
      </c>
      <c r="I17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74" t="b">
        <f>COUNTIFS(tblData[JM],tblData[[#This Row],[JM]],tblData[Voornaam],tblData[[#This Row],[Voornaam]],tblData[StijgendJN],"J")=MaxJr-MinJr</f>
        <v>0</v>
      </c>
    </row>
    <row r="1775" spans="2:10" x14ac:dyDescent="0.3">
      <c r="B1775">
        <v>2018</v>
      </c>
      <c r="C1775" t="s">
        <v>1108</v>
      </c>
      <c r="D1775" t="s">
        <v>676</v>
      </c>
      <c r="E1775">
        <v>151</v>
      </c>
      <c r="F1775">
        <v>93</v>
      </c>
      <c r="G1775">
        <f>LEN(tblData[[#This Row],[Voornaam]])</f>
        <v>4</v>
      </c>
      <c r="H1775" t="str">
        <f>IF(LEFT(tblData[[#This Row],[Voornaam]])="Ö", "O",LEFT(tblData[[#This Row],[Voornaam]]))</f>
        <v>D</v>
      </c>
      <c r="I17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75" t="b">
        <f>COUNTIFS(tblData[JM],tblData[[#This Row],[JM]],tblData[Voornaam],tblData[[#This Row],[Voornaam]],tblData[StijgendJN],"J")=MaxJr-MinJr</f>
        <v>0</v>
      </c>
    </row>
    <row r="1776" spans="2:10" x14ac:dyDescent="0.3">
      <c r="B1776">
        <v>2018</v>
      </c>
      <c r="C1776" t="s">
        <v>1108</v>
      </c>
      <c r="D1776" t="s">
        <v>677</v>
      </c>
      <c r="E1776">
        <v>40</v>
      </c>
      <c r="F1776">
        <v>331</v>
      </c>
      <c r="G1776">
        <f>LEN(tblData[[#This Row],[Voornaam]])</f>
        <v>4</v>
      </c>
      <c r="H1776" t="str">
        <f>IF(LEFT(tblData[[#This Row],[Voornaam]])="Ö", "O",LEFT(tblData[[#This Row],[Voornaam]]))</f>
        <v>D</v>
      </c>
      <c r="I17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76" t="b">
        <f>COUNTIFS(tblData[JM],tblData[[#This Row],[JM]],tblData[Voornaam],tblData[[#This Row],[Voornaam]],tblData[StijgendJN],"J")=MaxJr-MinJr</f>
        <v>0</v>
      </c>
    </row>
    <row r="1777" spans="2:10" x14ac:dyDescent="0.3">
      <c r="B1777">
        <v>2018</v>
      </c>
      <c r="C1777" t="s">
        <v>1108</v>
      </c>
      <c r="D1777" t="s">
        <v>678</v>
      </c>
      <c r="E1777">
        <v>25</v>
      </c>
      <c r="F1777">
        <v>503</v>
      </c>
      <c r="G1777">
        <f>LEN(tblData[[#This Row],[Voornaam]])</f>
        <v>5</v>
      </c>
      <c r="H1777" t="str">
        <f>IF(LEFT(tblData[[#This Row],[Voornaam]])="Ö", "O",LEFT(tblData[[#This Row],[Voornaam]]))</f>
        <v>D</v>
      </c>
      <c r="I17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77" t="b">
        <f>COUNTIFS(tblData[JM],tblData[[#This Row],[JM]],tblData[Voornaam],tblData[[#This Row],[Voornaam]],tblData[StijgendJN],"J")=MaxJr-MinJr</f>
        <v>0</v>
      </c>
    </row>
    <row r="1778" spans="2:10" x14ac:dyDescent="0.3">
      <c r="B1778">
        <v>2018</v>
      </c>
      <c r="C1778" t="s">
        <v>1108</v>
      </c>
      <c r="D1778" t="s">
        <v>679</v>
      </c>
      <c r="E1778">
        <v>43</v>
      </c>
      <c r="F1778">
        <v>308</v>
      </c>
      <c r="G1778">
        <f>LEN(tblData[[#This Row],[Voornaam]])</f>
        <v>5</v>
      </c>
      <c r="H1778" t="str">
        <f>IF(LEFT(tblData[[#This Row],[Voornaam]])="Ö", "O",LEFT(tblData[[#This Row],[Voornaam]]))</f>
        <v>D</v>
      </c>
      <c r="I17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78" t="b">
        <f>COUNTIFS(tblData[JM],tblData[[#This Row],[JM]],tblData[Voornaam],tblData[[#This Row],[Voornaam]],tblData[StijgendJN],"J")=MaxJr-MinJr</f>
        <v>0</v>
      </c>
    </row>
    <row r="1779" spans="2:10" x14ac:dyDescent="0.3">
      <c r="B1779">
        <v>2018</v>
      </c>
      <c r="C1779" t="s">
        <v>1108</v>
      </c>
      <c r="D1779" t="s">
        <v>1161</v>
      </c>
      <c r="E1779">
        <v>25</v>
      </c>
      <c r="F1779">
        <v>503</v>
      </c>
      <c r="G1779">
        <f>LEN(tblData[[#This Row],[Voornaam]])</f>
        <v>6</v>
      </c>
      <c r="H1779" t="str">
        <f>IF(LEFT(tblData[[#This Row],[Voornaam]])="Ö", "O",LEFT(tblData[[#This Row],[Voornaam]]))</f>
        <v>D</v>
      </c>
      <c r="I17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79" t="b">
        <f>COUNTIFS(tblData[JM],tblData[[#This Row],[JM]],tblData[Voornaam],tblData[[#This Row],[Voornaam]],tblData[StijgendJN],"J")=MaxJr-MinJr</f>
        <v>0</v>
      </c>
    </row>
    <row r="1780" spans="2:10" x14ac:dyDescent="0.3">
      <c r="B1780">
        <v>2018</v>
      </c>
      <c r="C1780" t="s">
        <v>1108</v>
      </c>
      <c r="D1780" t="s">
        <v>681</v>
      </c>
      <c r="E1780">
        <v>53</v>
      </c>
      <c r="F1780">
        <v>255</v>
      </c>
      <c r="G1780">
        <f>LEN(tblData[[#This Row],[Voornaam]])</f>
        <v>4</v>
      </c>
      <c r="H1780" t="str">
        <f>IF(LEFT(tblData[[#This Row],[Voornaam]])="Ö", "O",LEFT(tblData[[#This Row],[Voornaam]]))</f>
        <v>D</v>
      </c>
      <c r="I17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80" t="b">
        <f>COUNTIFS(tblData[JM],tblData[[#This Row],[JM]],tblData[Voornaam],tblData[[#This Row],[Voornaam]],tblData[StijgendJN],"J")=MaxJr-MinJr</f>
        <v>0</v>
      </c>
    </row>
    <row r="1781" spans="2:10" x14ac:dyDescent="0.3">
      <c r="B1781">
        <v>2018</v>
      </c>
      <c r="C1781" t="s">
        <v>1108</v>
      </c>
      <c r="D1781" t="s">
        <v>682</v>
      </c>
      <c r="E1781">
        <v>39</v>
      </c>
      <c r="F1781">
        <v>340</v>
      </c>
      <c r="G1781">
        <f>LEN(tblData[[#This Row],[Voornaam]])</f>
        <v>6</v>
      </c>
      <c r="H1781" t="str">
        <f>IF(LEFT(tblData[[#This Row],[Voornaam]])="Ö", "O",LEFT(tblData[[#This Row],[Voornaam]]))</f>
        <v>D</v>
      </c>
      <c r="I17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81" t="b">
        <f>COUNTIFS(tblData[JM],tblData[[#This Row],[JM]],tblData[Voornaam],tblData[[#This Row],[Voornaam]],tblData[StijgendJN],"J")=MaxJr-MinJr</f>
        <v>0</v>
      </c>
    </row>
    <row r="1782" spans="2:10" x14ac:dyDescent="0.3">
      <c r="B1782">
        <v>2018</v>
      </c>
      <c r="C1782" t="s">
        <v>1108</v>
      </c>
      <c r="D1782" t="s">
        <v>684</v>
      </c>
      <c r="E1782">
        <v>59</v>
      </c>
      <c r="F1782">
        <v>232</v>
      </c>
      <c r="G1782">
        <f>LEN(tblData[[#This Row],[Voornaam]])</f>
        <v>5</v>
      </c>
      <c r="H1782" t="str">
        <f>IF(LEFT(tblData[[#This Row],[Voornaam]])="Ö", "O",LEFT(tblData[[#This Row],[Voornaam]]))</f>
        <v>D</v>
      </c>
      <c r="I17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82" t="b">
        <f>COUNTIFS(tblData[JM],tblData[[#This Row],[JM]],tblData[Voornaam],tblData[[#This Row],[Voornaam]],tblData[StijgendJN],"J")=MaxJr-MinJr</f>
        <v>0</v>
      </c>
    </row>
    <row r="1783" spans="2:10" x14ac:dyDescent="0.3">
      <c r="B1783">
        <v>2018</v>
      </c>
      <c r="C1783" t="s">
        <v>1108</v>
      </c>
      <c r="D1783" t="s">
        <v>685</v>
      </c>
      <c r="E1783">
        <v>54</v>
      </c>
      <c r="F1783">
        <v>247</v>
      </c>
      <c r="G1783">
        <f>LEN(tblData[[#This Row],[Voornaam]])</f>
        <v>5</v>
      </c>
      <c r="H1783" t="str">
        <f>IF(LEFT(tblData[[#This Row],[Voornaam]])="Ö", "O",LEFT(tblData[[#This Row],[Voornaam]]))</f>
        <v>D</v>
      </c>
      <c r="I17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83" t="b">
        <f>COUNTIFS(tblData[JM],tblData[[#This Row],[JM]],tblData[Voornaam],tblData[[#This Row],[Voornaam]],tblData[StijgendJN],"J")=MaxJr-MinJr</f>
        <v>0</v>
      </c>
    </row>
    <row r="1784" spans="2:10" x14ac:dyDescent="0.3">
      <c r="B1784">
        <v>2018</v>
      </c>
      <c r="C1784" t="s">
        <v>1108</v>
      </c>
      <c r="D1784" t="s">
        <v>689</v>
      </c>
      <c r="E1784">
        <v>72</v>
      </c>
      <c r="F1784">
        <v>192</v>
      </c>
      <c r="G1784">
        <f>LEN(tblData[[#This Row],[Voornaam]])</f>
        <v>3</v>
      </c>
      <c r="H1784" t="str">
        <f>IF(LEFT(tblData[[#This Row],[Voornaam]])="Ö", "O",LEFT(tblData[[#This Row],[Voornaam]]))</f>
        <v>E</v>
      </c>
      <c r="I17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84" t="b">
        <f>COUNTIFS(tblData[JM],tblData[[#This Row],[JM]],tblData[Voornaam],tblData[[#This Row],[Voornaam]],tblData[StijgendJN],"J")=MaxJr-MinJr</f>
        <v>1</v>
      </c>
    </row>
    <row r="1785" spans="2:10" x14ac:dyDescent="0.3">
      <c r="B1785">
        <v>2018</v>
      </c>
      <c r="C1785" t="s">
        <v>1108</v>
      </c>
      <c r="D1785" t="s">
        <v>690</v>
      </c>
      <c r="E1785">
        <v>33</v>
      </c>
      <c r="F1785">
        <v>389</v>
      </c>
      <c r="G1785">
        <f>LEN(tblData[[#This Row],[Voornaam]])</f>
        <v>7</v>
      </c>
      <c r="H1785" t="str">
        <f>IF(LEFT(tblData[[#This Row],[Voornaam]])="Ö", "O",LEFT(tblData[[#This Row],[Voornaam]]))</f>
        <v>E</v>
      </c>
      <c r="I17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85" t="b">
        <f>COUNTIFS(tblData[JM],tblData[[#This Row],[JM]],tblData[Voornaam],tblData[[#This Row],[Voornaam]],tblData[StijgendJN],"J")=MaxJr-MinJr</f>
        <v>0</v>
      </c>
    </row>
    <row r="1786" spans="2:10" x14ac:dyDescent="0.3">
      <c r="B1786">
        <v>2018</v>
      </c>
      <c r="C1786" t="s">
        <v>1108</v>
      </c>
      <c r="D1786" t="s">
        <v>691</v>
      </c>
      <c r="E1786">
        <v>213</v>
      </c>
      <c r="F1786">
        <v>63</v>
      </c>
      <c r="G1786">
        <f>LEN(tblData[[#This Row],[Voornaam]])</f>
        <v>5</v>
      </c>
      <c r="H1786" t="str">
        <f>IF(LEFT(tblData[[#This Row],[Voornaam]])="Ö", "O",LEFT(tblData[[#This Row],[Voornaam]]))</f>
        <v>E</v>
      </c>
      <c r="I17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86" t="b">
        <f>COUNTIFS(tblData[JM],tblData[[#This Row],[JM]],tblData[Voornaam],tblData[[#This Row],[Voornaam]],tblData[StijgendJN],"J")=MaxJr-MinJr</f>
        <v>0</v>
      </c>
    </row>
    <row r="1787" spans="2:10" x14ac:dyDescent="0.3">
      <c r="B1787">
        <v>2018</v>
      </c>
      <c r="C1787" t="s">
        <v>1108</v>
      </c>
      <c r="D1787" t="s">
        <v>692</v>
      </c>
      <c r="E1787">
        <v>27</v>
      </c>
      <c r="F1787">
        <v>465</v>
      </c>
      <c r="G1787">
        <f>LEN(tblData[[#This Row],[Voornaam]])</f>
        <v>8</v>
      </c>
      <c r="H1787" t="str">
        <f>IF(LEFT(tblData[[#This Row],[Voornaam]])="Ö", "O",LEFT(tblData[[#This Row],[Voornaam]]))</f>
        <v>E</v>
      </c>
      <c r="I17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87" t="b">
        <f>COUNTIFS(tblData[JM],tblData[[#This Row],[JM]],tblData[Voornaam],tblData[[#This Row],[Voornaam]],tblData[StijgendJN],"J")=MaxJr-MinJr</f>
        <v>0</v>
      </c>
    </row>
    <row r="1788" spans="2:10" x14ac:dyDescent="0.3">
      <c r="B1788">
        <v>2018</v>
      </c>
      <c r="C1788" t="s">
        <v>1108</v>
      </c>
      <c r="D1788" t="s">
        <v>1162</v>
      </c>
      <c r="E1788">
        <v>39</v>
      </c>
      <c r="F1788">
        <v>340</v>
      </c>
      <c r="G1788">
        <f>LEN(tblData[[#This Row],[Voornaam]])</f>
        <v>6</v>
      </c>
      <c r="H1788" t="str">
        <f>IF(LEFT(tblData[[#This Row],[Voornaam]])="Ö", "O",LEFT(tblData[[#This Row],[Voornaam]]))</f>
        <v>E</v>
      </c>
      <c r="I17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88" t="b">
        <f>COUNTIFS(tblData[JM],tblData[[#This Row],[JM]],tblData[Voornaam],tblData[[#This Row],[Voornaam]],tblData[StijgendJN],"J")=MaxJr-MinJr</f>
        <v>0</v>
      </c>
    </row>
    <row r="1789" spans="2:10" x14ac:dyDescent="0.3">
      <c r="B1789">
        <v>2018</v>
      </c>
      <c r="C1789" t="s">
        <v>1108</v>
      </c>
      <c r="D1789" t="s">
        <v>693</v>
      </c>
      <c r="E1789">
        <v>27</v>
      </c>
      <c r="F1789">
        <v>465</v>
      </c>
      <c r="G1789">
        <f>LEN(tblData[[#This Row],[Voornaam]])</f>
        <v>6</v>
      </c>
      <c r="H1789" t="str">
        <f>IF(LEFT(tblData[[#This Row],[Voornaam]])="Ö", "O",LEFT(tblData[[#This Row],[Voornaam]]))</f>
        <v>E</v>
      </c>
      <c r="I17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89" t="b">
        <f>COUNTIFS(tblData[JM],tblData[[#This Row],[JM]],tblData[Voornaam],tblData[[#This Row],[Voornaam]],tblData[StijgendJN],"J")=MaxJr-MinJr</f>
        <v>0</v>
      </c>
    </row>
    <row r="1790" spans="2:10" x14ac:dyDescent="0.3">
      <c r="B1790">
        <v>2018</v>
      </c>
      <c r="C1790" t="s">
        <v>1108</v>
      </c>
      <c r="D1790" t="s">
        <v>694</v>
      </c>
      <c r="E1790">
        <v>183</v>
      </c>
      <c r="F1790">
        <v>76</v>
      </c>
      <c r="G1790">
        <f>LEN(tblData[[#This Row],[Voornaam]])</f>
        <v>4</v>
      </c>
      <c r="H1790" t="str">
        <f>IF(LEFT(tblData[[#This Row],[Voornaam]])="Ö", "O",LEFT(tblData[[#This Row],[Voornaam]]))</f>
        <v>E</v>
      </c>
      <c r="I17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90" t="b">
        <f>COUNTIFS(tblData[JM],tblData[[#This Row],[JM]],tblData[Voornaam],tblData[[#This Row],[Voornaam]],tblData[StijgendJN],"J")=MaxJr-MinJr</f>
        <v>0</v>
      </c>
    </row>
    <row r="1791" spans="2:10" x14ac:dyDescent="0.3">
      <c r="B1791">
        <v>2018</v>
      </c>
      <c r="C1791" t="s">
        <v>1108</v>
      </c>
      <c r="D1791" t="s">
        <v>695</v>
      </c>
      <c r="E1791">
        <v>365</v>
      </c>
      <c r="F1791">
        <v>27</v>
      </c>
      <c r="G1791">
        <f>LEN(tblData[[#This Row],[Voornaam]])</f>
        <v>4</v>
      </c>
      <c r="H1791" t="str">
        <f>IF(LEFT(tblData[[#This Row],[Voornaam]])="Ö", "O",LEFT(tblData[[#This Row],[Voornaam]]))</f>
        <v>E</v>
      </c>
      <c r="I17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91" t="b">
        <f>COUNTIFS(tblData[JM],tblData[[#This Row],[JM]],tblData[Voornaam],tblData[[#This Row],[Voornaam]],tblData[StijgendJN],"J")=MaxJr-MinJr</f>
        <v>0</v>
      </c>
    </row>
    <row r="1792" spans="2:10" x14ac:dyDescent="0.3">
      <c r="B1792">
        <v>2018</v>
      </c>
      <c r="C1792" t="s">
        <v>1108</v>
      </c>
      <c r="D1792" t="s">
        <v>696</v>
      </c>
      <c r="E1792">
        <v>64</v>
      </c>
      <c r="F1792">
        <v>211</v>
      </c>
      <c r="G1792">
        <f>LEN(tblData[[#This Row],[Voornaam]])</f>
        <v>5</v>
      </c>
      <c r="H1792" t="str">
        <f>IF(LEFT(tblData[[#This Row],[Voornaam]])="Ö", "O",LEFT(tblData[[#This Row],[Voornaam]]))</f>
        <v>E</v>
      </c>
      <c r="I17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92" t="b">
        <f>COUNTIFS(tblData[JM],tblData[[#This Row],[JM]],tblData[Voornaam],tblData[[#This Row],[Voornaam]],tblData[StijgendJN],"J")=MaxJr-MinJr</f>
        <v>0</v>
      </c>
    </row>
    <row r="1793" spans="2:10" x14ac:dyDescent="0.3">
      <c r="B1793">
        <v>2018</v>
      </c>
      <c r="C1793" t="s">
        <v>1108</v>
      </c>
      <c r="D1793" t="s">
        <v>697</v>
      </c>
      <c r="E1793">
        <v>138</v>
      </c>
      <c r="F1793">
        <v>103</v>
      </c>
      <c r="G1793">
        <f>LEN(tblData[[#This Row],[Voornaam]])</f>
        <v>5</v>
      </c>
      <c r="H1793" t="str">
        <f>IF(LEFT(tblData[[#This Row],[Voornaam]])="Ö", "O",LEFT(tblData[[#This Row],[Voornaam]]))</f>
        <v>E</v>
      </c>
      <c r="I17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93" t="b">
        <f>COUNTIFS(tblData[JM],tblData[[#This Row],[JM]],tblData[Voornaam],tblData[[#This Row],[Voornaam]],tblData[StijgendJN],"J")=MaxJr-MinJr</f>
        <v>0</v>
      </c>
    </row>
    <row r="1794" spans="2:10" x14ac:dyDescent="0.3">
      <c r="B1794">
        <v>2018</v>
      </c>
      <c r="C1794" t="s">
        <v>1108</v>
      </c>
      <c r="D1794" t="s">
        <v>698</v>
      </c>
      <c r="E1794">
        <v>128</v>
      </c>
      <c r="F1794">
        <v>115</v>
      </c>
      <c r="G1794">
        <f>LEN(tblData[[#This Row],[Voornaam]])</f>
        <v>5</v>
      </c>
      <c r="H1794" t="str">
        <f>IF(LEFT(tblData[[#This Row],[Voornaam]])="Ö", "O",LEFT(tblData[[#This Row],[Voornaam]]))</f>
        <v>E</v>
      </c>
      <c r="I17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94" t="b">
        <f>COUNTIFS(tblData[JM],tblData[[#This Row],[JM]],tblData[Voornaam],tblData[[#This Row],[Voornaam]],tblData[StijgendJN],"J")=MaxJr-MinJr</f>
        <v>0</v>
      </c>
    </row>
    <row r="1795" spans="2:10" x14ac:dyDescent="0.3">
      <c r="B1795">
        <v>2018</v>
      </c>
      <c r="C1795" t="s">
        <v>1108</v>
      </c>
      <c r="D1795" t="s">
        <v>699</v>
      </c>
      <c r="E1795">
        <v>91</v>
      </c>
      <c r="F1795">
        <v>161</v>
      </c>
      <c r="G1795">
        <f>LEN(tblData[[#This Row],[Voornaam]])</f>
        <v>9</v>
      </c>
      <c r="H1795" t="str">
        <f>IF(LEFT(tblData[[#This Row],[Voornaam]])="Ö", "O",LEFT(tblData[[#This Row],[Voornaam]]))</f>
        <v>E</v>
      </c>
      <c r="I17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95" t="b">
        <f>COUNTIFS(tblData[JM],tblData[[#This Row],[JM]],tblData[Voornaam],tblData[[#This Row],[Voornaam]],tblData[StijgendJN],"J")=MaxJr-MinJr</f>
        <v>0</v>
      </c>
    </row>
    <row r="1796" spans="2:10" x14ac:dyDescent="0.3">
      <c r="B1796">
        <v>2018</v>
      </c>
      <c r="C1796" t="s">
        <v>1108</v>
      </c>
      <c r="D1796" t="s">
        <v>700</v>
      </c>
      <c r="E1796">
        <v>195</v>
      </c>
      <c r="F1796">
        <v>69</v>
      </c>
      <c r="G1796">
        <f>LEN(tblData[[#This Row],[Voornaam]])</f>
        <v>5</v>
      </c>
      <c r="H1796" t="str">
        <f>IF(LEFT(tblData[[#This Row],[Voornaam]])="Ö", "O",LEFT(tblData[[#This Row],[Voornaam]]))</f>
        <v>E</v>
      </c>
      <c r="I17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96" t="b">
        <f>COUNTIFS(tblData[JM],tblData[[#This Row],[JM]],tblData[Voornaam],tblData[[#This Row],[Voornaam]],tblData[StijgendJN],"J")=MaxJr-MinJr</f>
        <v>0</v>
      </c>
    </row>
    <row r="1797" spans="2:10" x14ac:dyDescent="0.3">
      <c r="B1797">
        <v>2018</v>
      </c>
      <c r="C1797" t="s">
        <v>1108</v>
      </c>
      <c r="D1797" t="s">
        <v>1163</v>
      </c>
      <c r="E1797">
        <v>26</v>
      </c>
      <c r="F1797">
        <v>487</v>
      </c>
      <c r="G1797">
        <f>LEN(tblData[[#This Row],[Voornaam]])</f>
        <v>4</v>
      </c>
      <c r="H1797" t="str">
        <f>IF(LEFT(tblData[[#This Row],[Voornaam]])="Ö", "O",LEFT(tblData[[#This Row],[Voornaam]]))</f>
        <v>E</v>
      </c>
      <c r="I17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97" t="b">
        <f>COUNTIFS(tblData[JM],tblData[[#This Row],[JM]],tblData[Voornaam],tblData[[#This Row],[Voornaam]],tblData[StijgendJN],"J")=MaxJr-MinJr</f>
        <v>0</v>
      </c>
    </row>
    <row r="1798" spans="2:10" x14ac:dyDescent="0.3">
      <c r="B1798">
        <v>2018</v>
      </c>
      <c r="C1798" t="s">
        <v>1108</v>
      </c>
      <c r="D1798" t="s">
        <v>701</v>
      </c>
      <c r="E1798">
        <v>77</v>
      </c>
      <c r="F1798">
        <v>181</v>
      </c>
      <c r="G1798">
        <f>LEN(tblData[[#This Row],[Voornaam]])</f>
        <v>5</v>
      </c>
      <c r="H1798" t="str">
        <f>IF(LEFT(tblData[[#This Row],[Voornaam]])="Ö", "O",LEFT(tblData[[#This Row],[Voornaam]]))</f>
        <v>E</v>
      </c>
      <c r="I17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798" t="b">
        <f>COUNTIFS(tblData[JM],tblData[[#This Row],[JM]],tblData[Voornaam],tblData[[#This Row],[Voornaam]],tblData[StijgendJN],"J")=MaxJr-MinJr</f>
        <v>0</v>
      </c>
    </row>
    <row r="1799" spans="2:10" x14ac:dyDescent="0.3">
      <c r="B1799">
        <v>2018</v>
      </c>
      <c r="C1799" t="s">
        <v>1108</v>
      </c>
      <c r="D1799" t="s">
        <v>702</v>
      </c>
      <c r="E1799">
        <v>74</v>
      </c>
      <c r="F1799">
        <v>190</v>
      </c>
      <c r="G1799">
        <f>LEN(tblData[[#This Row],[Voornaam]])</f>
        <v>9</v>
      </c>
      <c r="H1799" t="str">
        <f>IF(LEFT(tblData[[#This Row],[Voornaam]])="Ö", "O",LEFT(tblData[[#This Row],[Voornaam]]))</f>
        <v>E</v>
      </c>
      <c r="I17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799" t="b">
        <f>COUNTIFS(tblData[JM],tblData[[#This Row],[JM]],tblData[Voornaam],tblData[[#This Row],[Voornaam]],tblData[StijgendJN],"J")=MaxJr-MinJr</f>
        <v>0</v>
      </c>
    </row>
    <row r="1800" spans="2:10" x14ac:dyDescent="0.3">
      <c r="B1800">
        <v>2018</v>
      </c>
      <c r="C1800" t="s">
        <v>1108</v>
      </c>
      <c r="D1800" t="s">
        <v>703</v>
      </c>
      <c r="E1800">
        <v>57</v>
      </c>
      <c r="F1800">
        <v>237</v>
      </c>
      <c r="G1800">
        <f>LEN(tblData[[#This Row],[Voornaam]])</f>
        <v>5</v>
      </c>
      <c r="H1800" t="str">
        <f>IF(LEFT(tblData[[#This Row],[Voornaam]])="Ö", "O",LEFT(tblData[[#This Row],[Voornaam]]))</f>
        <v>E</v>
      </c>
      <c r="I18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00" t="b">
        <f>COUNTIFS(tblData[JM],tblData[[#This Row],[JM]],tblData[Voornaam],tblData[[#This Row],[Voornaam]],tblData[StijgendJN],"J")=MaxJr-MinJr</f>
        <v>0</v>
      </c>
    </row>
    <row r="1801" spans="2:10" x14ac:dyDescent="0.3">
      <c r="B1801">
        <v>2018</v>
      </c>
      <c r="C1801" t="s">
        <v>1108</v>
      </c>
      <c r="D1801" t="s">
        <v>704</v>
      </c>
      <c r="E1801">
        <v>266</v>
      </c>
      <c r="F1801">
        <v>42</v>
      </c>
      <c r="G1801">
        <f>LEN(tblData[[#This Row],[Voornaam]])</f>
        <v>4</v>
      </c>
      <c r="H1801" t="str">
        <f>IF(LEFT(tblData[[#This Row],[Voornaam]])="Ö", "O",LEFT(tblData[[#This Row],[Voornaam]]))</f>
        <v>E</v>
      </c>
      <c r="I18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01" t="b">
        <f>COUNTIFS(tblData[JM],tblData[[#This Row],[JM]],tblData[Voornaam],tblData[[#This Row],[Voornaam]],tblData[StijgendJN],"J")=MaxJr-MinJr</f>
        <v>0</v>
      </c>
    </row>
    <row r="1802" spans="2:10" x14ac:dyDescent="0.3">
      <c r="B1802">
        <v>2018</v>
      </c>
      <c r="C1802" t="s">
        <v>1108</v>
      </c>
      <c r="D1802" t="s">
        <v>705</v>
      </c>
      <c r="E1802">
        <v>26</v>
      </c>
      <c r="F1802">
        <v>487</v>
      </c>
      <c r="G1802">
        <f>LEN(tblData[[#This Row],[Voornaam]])</f>
        <v>4</v>
      </c>
      <c r="H1802" t="str">
        <f>IF(LEFT(tblData[[#This Row],[Voornaam]])="Ö", "O",LEFT(tblData[[#This Row],[Voornaam]]))</f>
        <v>E</v>
      </c>
      <c r="I18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02" t="b">
        <f>COUNTIFS(tblData[JM],tblData[[#This Row],[JM]],tblData[Voornaam],tblData[[#This Row],[Voornaam]],tblData[StijgendJN],"J")=MaxJr-MinJr</f>
        <v>0</v>
      </c>
    </row>
    <row r="1803" spans="2:10" x14ac:dyDescent="0.3">
      <c r="B1803">
        <v>2018</v>
      </c>
      <c r="C1803" t="s">
        <v>1108</v>
      </c>
      <c r="D1803" t="s">
        <v>706</v>
      </c>
      <c r="E1803">
        <v>33</v>
      </c>
      <c r="F1803">
        <v>389</v>
      </c>
      <c r="G1803">
        <f>LEN(tblData[[#This Row],[Voornaam]])</f>
        <v>6</v>
      </c>
      <c r="H1803" t="str">
        <f>IF(LEFT(tblData[[#This Row],[Voornaam]])="Ö", "O",LEFT(tblData[[#This Row],[Voornaam]]))</f>
        <v>E</v>
      </c>
      <c r="I18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03" t="b">
        <f>COUNTIFS(tblData[JM],tblData[[#This Row],[JM]],tblData[Voornaam],tblData[[#This Row],[Voornaam]],tblData[StijgendJN],"J")=MaxJr-MinJr</f>
        <v>0</v>
      </c>
    </row>
    <row r="1804" spans="2:10" x14ac:dyDescent="0.3">
      <c r="B1804">
        <v>2018</v>
      </c>
      <c r="C1804" t="s">
        <v>1108</v>
      </c>
      <c r="D1804" t="s">
        <v>707</v>
      </c>
      <c r="E1804">
        <v>44</v>
      </c>
      <c r="F1804">
        <v>301</v>
      </c>
      <c r="G1804">
        <f>LEN(tblData[[#This Row],[Voornaam]])</f>
        <v>5</v>
      </c>
      <c r="H1804" t="str">
        <f>IF(LEFT(tblData[[#This Row],[Voornaam]])="Ö", "O",LEFT(tblData[[#This Row],[Voornaam]]))</f>
        <v>E</v>
      </c>
      <c r="I18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04" t="b">
        <f>COUNTIFS(tblData[JM],tblData[[#This Row],[JM]],tblData[Voornaam],tblData[[#This Row],[Voornaam]],tblData[StijgendJN],"J")=MaxJr-MinJr</f>
        <v>0</v>
      </c>
    </row>
    <row r="1805" spans="2:10" x14ac:dyDescent="0.3">
      <c r="B1805">
        <v>2018</v>
      </c>
      <c r="C1805" t="s">
        <v>1108</v>
      </c>
      <c r="D1805" t="s">
        <v>708</v>
      </c>
      <c r="E1805">
        <v>129</v>
      </c>
      <c r="F1805">
        <v>114</v>
      </c>
      <c r="G1805">
        <f>LEN(tblData[[#This Row],[Voornaam]])</f>
        <v>6</v>
      </c>
      <c r="H1805" t="str">
        <f>IF(LEFT(tblData[[#This Row],[Voornaam]])="Ö", "O",LEFT(tblData[[#This Row],[Voornaam]]))</f>
        <v>E</v>
      </c>
      <c r="I18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05" t="b">
        <f>COUNTIFS(tblData[JM],tblData[[#This Row],[JM]],tblData[Voornaam],tblData[[#This Row],[Voornaam]],tblData[StijgendJN],"J")=MaxJr-MinJr</f>
        <v>0</v>
      </c>
    </row>
    <row r="1806" spans="2:10" x14ac:dyDescent="0.3">
      <c r="B1806">
        <v>2018</v>
      </c>
      <c r="C1806" t="s">
        <v>1108</v>
      </c>
      <c r="D1806" t="s">
        <v>709</v>
      </c>
      <c r="E1806">
        <v>26</v>
      </c>
      <c r="F1806">
        <v>487</v>
      </c>
      <c r="G1806">
        <f>LEN(tblData[[#This Row],[Voornaam]])</f>
        <v>6</v>
      </c>
      <c r="H1806" t="str">
        <f>IF(LEFT(tblData[[#This Row],[Voornaam]])="Ö", "O",LEFT(tblData[[#This Row],[Voornaam]]))</f>
        <v>E</v>
      </c>
      <c r="I18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06" t="b">
        <f>COUNTIFS(tblData[JM],tblData[[#This Row],[JM]],tblData[Voornaam],tblData[[#This Row],[Voornaam]],tblData[StijgendJN],"J")=MaxJr-MinJr</f>
        <v>0</v>
      </c>
    </row>
    <row r="1807" spans="2:10" x14ac:dyDescent="0.3">
      <c r="B1807">
        <v>2018</v>
      </c>
      <c r="C1807" t="s">
        <v>1108</v>
      </c>
      <c r="D1807" t="s">
        <v>710</v>
      </c>
      <c r="E1807">
        <v>361</v>
      </c>
      <c r="F1807">
        <v>28</v>
      </c>
      <c r="G1807">
        <f>LEN(tblData[[#This Row],[Voornaam]])</f>
        <v>5</v>
      </c>
      <c r="H1807" t="str">
        <f>IF(LEFT(tblData[[#This Row],[Voornaam]])="Ö", "O",LEFT(tblData[[#This Row],[Voornaam]]))</f>
        <v>E</v>
      </c>
      <c r="I18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07" t="b">
        <f>COUNTIFS(tblData[JM],tblData[[#This Row],[JM]],tblData[Voornaam],tblData[[#This Row],[Voornaam]],tblData[StijgendJN],"J")=MaxJr-MinJr</f>
        <v>0</v>
      </c>
    </row>
    <row r="1808" spans="2:10" x14ac:dyDescent="0.3">
      <c r="B1808">
        <v>2018</v>
      </c>
      <c r="C1808" t="s">
        <v>1108</v>
      </c>
      <c r="D1808" t="s">
        <v>711</v>
      </c>
      <c r="E1808">
        <v>704</v>
      </c>
      <c r="F1808">
        <v>2</v>
      </c>
      <c r="G1808">
        <f>LEN(tblData[[#This Row],[Voornaam]])</f>
        <v>4</v>
      </c>
      <c r="H1808" t="str">
        <f>IF(LEFT(tblData[[#This Row],[Voornaam]])="Ö", "O",LEFT(tblData[[#This Row],[Voornaam]]))</f>
        <v>E</v>
      </c>
      <c r="I18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08" t="b">
        <f>COUNTIFS(tblData[JM],tblData[[#This Row],[JM]],tblData[Voornaam],tblData[[#This Row],[Voornaam]],tblData[StijgendJN],"J")=MaxJr-MinJr</f>
        <v>0</v>
      </c>
    </row>
    <row r="1809" spans="2:10" x14ac:dyDescent="0.3">
      <c r="B1809">
        <v>2018</v>
      </c>
      <c r="C1809" t="s">
        <v>1108</v>
      </c>
      <c r="D1809" t="s">
        <v>712</v>
      </c>
      <c r="E1809">
        <v>37</v>
      </c>
      <c r="F1809">
        <v>358</v>
      </c>
      <c r="G1809">
        <f>LEN(tblData[[#This Row],[Voornaam]])</f>
        <v>4</v>
      </c>
      <c r="H1809" t="str">
        <f>IF(LEFT(tblData[[#This Row],[Voornaam]])="Ö", "O",LEFT(tblData[[#This Row],[Voornaam]]))</f>
        <v>E</v>
      </c>
      <c r="I18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09" t="b">
        <f>COUNTIFS(tblData[JM],tblData[[#This Row],[JM]],tblData[Voornaam],tblData[[#This Row],[Voornaam]],tblData[StijgendJN],"J")=MaxJr-MinJr</f>
        <v>0</v>
      </c>
    </row>
    <row r="1810" spans="2:10" x14ac:dyDescent="0.3">
      <c r="B1810">
        <v>2018</v>
      </c>
      <c r="C1810" t="s">
        <v>1108</v>
      </c>
      <c r="D1810" t="s">
        <v>1164</v>
      </c>
      <c r="E1810">
        <v>25</v>
      </c>
      <c r="F1810">
        <v>503</v>
      </c>
      <c r="G1810">
        <f>LEN(tblData[[#This Row],[Voornaam]])</f>
        <v>5</v>
      </c>
      <c r="H1810" t="str">
        <f>IF(LEFT(tblData[[#This Row],[Voornaam]])="Ö", "O",LEFT(tblData[[#This Row],[Voornaam]]))</f>
        <v>E</v>
      </c>
      <c r="I18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10" t="b">
        <f>COUNTIFS(tblData[JM],tblData[[#This Row],[JM]],tblData[Voornaam],tblData[[#This Row],[Voornaam]],tblData[StijgendJN],"J")=MaxJr-MinJr</f>
        <v>0</v>
      </c>
    </row>
    <row r="1811" spans="2:10" x14ac:dyDescent="0.3">
      <c r="B1811">
        <v>2018</v>
      </c>
      <c r="C1811" t="s">
        <v>1108</v>
      </c>
      <c r="D1811" t="s">
        <v>713</v>
      </c>
      <c r="E1811">
        <v>41</v>
      </c>
      <c r="F1811">
        <v>324</v>
      </c>
      <c r="G1811">
        <f>LEN(tblData[[#This Row],[Voornaam]])</f>
        <v>4</v>
      </c>
      <c r="H1811" t="str">
        <f>IF(LEFT(tblData[[#This Row],[Voornaam]])="Ö", "O",LEFT(tblData[[#This Row],[Voornaam]]))</f>
        <v>E</v>
      </c>
      <c r="I18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11" t="b">
        <f>COUNTIFS(tblData[JM],tblData[[#This Row],[JM]],tblData[Voornaam],tblData[[#This Row],[Voornaam]],tblData[StijgendJN],"J")=MaxJr-MinJr</f>
        <v>0</v>
      </c>
    </row>
    <row r="1812" spans="2:10" x14ac:dyDescent="0.3">
      <c r="B1812">
        <v>2018</v>
      </c>
      <c r="C1812" t="s">
        <v>1108</v>
      </c>
      <c r="D1812" t="s">
        <v>714</v>
      </c>
      <c r="E1812">
        <v>242</v>
      </c>
      <c r="F1812">
        <v>51</v>
      </c>
      <c r="G1812">
        <f>LEN(tblData[[#This Row],[Voornaam]])</f>
        <v>5</v>
      </c>
      <c r="H1812" t="str">
        <f>IF(LEFT(tblData[[#This Row],[Voornaam]])="Ö", "O",LEFT(tblData[[#This Row],[Voornaam]]))</f>
        <v>E</v>
      </c>
      <c r="I18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12" t="b">
        <f>COUNTIFS(tblData[JM],tblData[[#This Row],[JM]],tblData[Voornaam],tblData[[#This Row],[Voornaam]],tblData[StijgendJN],"J")=MaxJr-MinJr</f>
        <v>0</v>
      </c>
    </row>
    <row r="1813" spans="2:10" x14ac:dyDescent="0.3">
      <c r="B1813">
        <v>2018</v>
      </c>
      <c r="C1813" t="s">
        <v>1108</v>
      </c>
      <c r="D1813" t="s">
        <v>715</v>
      </c>
      <c r="E1813">
        <v>101</v>
      </c>
      <c r="F1813">
        <v>142</v>
      </c>
      <c r="G1813">
        <f>LEN(tblData[[#This Row],[Voornaam]])</f>
        <v>5</v>
      </c>
      <c r="H1813" t="str">
        <f>IF(LEFT(tblData[[#This Row],[Voornaam]])="Ö", "O",LEFT(tblData[[#This Row],[Voornaam]]))</f>
        <v>E</v>
      </c>
      <c r="I18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13" t="b">
        <f>COUNTIFS(tblData[JM],tblData[[#This Row],[JM]],tblData[Voornaam],tblData[[#This Row],[Voornaam]],tblData[StijgendJN],"J")=MaxJr-MinJr</f>
        <v>0</v>
      </c>
    </row>
    <row r="1814" spans="2:10" x14ac:dyDescent="0.3">
      <c r="B1814">
        <v>2018</v>
      </c>
      <c r="C1814" t="s">
        <v>1108</v>
      </c>
      <c r="D1814" t="s">
        <v>716</v>
      </c>
      <c r="E1814">
        <v>32</v>
      </c>
      <c r="F1814">
        <v>399</v>
      </c>
      <c r="G1814">
        <f>LEN(tblData[[#This Row],[Voornaam]])</f>
        <v>4</v>
      </c>
      <c r="H1814" t="str">
        <f>IF(LEFT(tblData[[#This Row],[Voornaam]])="Ö", "O",LEFT(tblData[[#This Row],[Voornaam]]))</f>
        <v>E</v>
      </c>
      <c r="I18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14" t="b">
        <f>COUNTIFS(tblData[JM],tblData[[#This Row],[JM]],tblData[Voornaam],tblData[[#This Row],[Voornaam]],tblData[StijgendJN],"J")=MaxJr-MinJr</f>
        <v>0</v>
      </c>
    </row>
    <row r="1815" spans="2:10" x14ac:dyDescent="0.3">
      <c r="B1815">
        <v>2018</v>
      </c>
      <c r="C1815" t="s">
        <v>1108</v>
      </c>
      <c r="D1815" t="s">
        <v>717</v>
      </c>
      <c r="E1815">
        <v>60</v>
      </c>
      <c r="F1815">
        <v>227</v>
      </c>
      <c r="G1815">
        <f>LEN(tblData[[#This Row],[Voornaam]])</f>
        <v>6</v>
      </c>
      <c r="H1815" t="str">
        <f>IF(LEFT(tblData[[#This Row],[Voornaam]])="Ö", "O",LEFT(tblData[[#This Row],[Voornaam]]))</f>
        <v>E</v>
      </c>
      <c r="I18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15" t="b">
        <f>COUNTIFS(tblData[JM],tblData[[#This Row],[JM]],tblData[Voornaam],tblData[[#This Row],[Voornaam]],tblData[StijgendJN],"J")=MaxJr-MinJr</f>
        <v>0</v>
      </c>
    </row>
    <row r="1816" spans="2:10" x14ac:dyDescent="0.3">
      <c r="B1816">
        <v>2018</v>
      </c>
      <c r="C1816" t="s">
        <v>1108</v>
      </c>
      <c r="D1816" t="s">
        <v>718</v>
      </c>
      <c r="E1816">
        <v>530</v>
      </c>
      <c r="F1816">
        <v>9</v>
      </c>
      <c r="G1816">
        <f>LEN(tblData[[#This Row],[Voornaam]])</f>
        <v>3</v>
      </c>
      <c r="H1816" t="str">
        <f>IF(LEFT(tblData[[#This Row],[Voornaam]])="Ö", "O",LEFT(tblData[[#This Row],[Voornaam]]))</f>
        <v>E</v>
      </c>
      <c r="I18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16" t="b">
        <f>COUNTIFS(tblData[JM],tblData[[#This Row],[JM]],tblData[Voornaam],tblData[[#This Row],[Voornaam]],tblData[StijgendJN],"J")=MaxJr-MinJr</f>
        <v>0</v>
      </c>
    </row>
    <row r="1817" spans="2:10" x14ac:dyDescent="0.3">
      <c r="B1817">
        <v>2018</v>
      </c>
      <c r="C1817" t="s">
        <v>1108</v>
      </c>
      <c r="D1817" t="s">
        <v>719</v>
      </c>
      <c r="E1817">
        <v>43</v>
      </c>
      <c r="F1817">
        <v>308</v>
      </c>
      <c r="G1817">
        <f>LEN(tblData[[#This Row],[Voornaam]])</f>
        <v>7</v>
      </c>
      <c r="H1817" t="str">
        <f>IF(LEFT(tblData[[#This Row],[Voornaam]])="Ö", "O",LEFT(tblData[[#This Row],[Voornaam]]))</f>
        <v>E</v>
      </c>
      <c r="I18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17" t="b">
        <f>COUNTIFS(tblData[JM],tblData[[#This Row],[JM]],tblData[Voornaam],tblData[[#This Row],[Voornaam]],tblData[StijgendJN],"J")=MaxJr-MinJr</f>
        <v>0</v>
      </c>
    </row>
    <row r="1818" spans="2:10" x14ac:dyDescent="0.3">
      <c r="B1818">
        <v>2018</v>
      </c>
      <c r="C1818" t="s">
        <v>1108</v>
      </c>
      <c r="D1818" t="s">
        <v>720</v>
      </c>
      <c r="E1818">
        <v>29</v>
      </c>
      <c r="F1818">
        <v>436</v>
      </c>
      <c r="G1818">
        <f>LEN(tblData[[#This Row],[Voornaam]])</f>
        <v>7</v>
      </c>
      <c r="H1818" t="str">
        <f>IF(LEFT(tblData[[#This Row],[Voornaam]])="Ö", "O",LEFT(tblData[[#This Row],[Voornaam]]))</f>
        <v>E</v>
      </c>
      <c r="I18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18" t="b">
        <f>COUNTIFS(tblData[JM],tblData[[#This Row],[JM]],tblData[Voornaam],tblData[[#This Row],[Voornaam]],tblData[StijgendJN],"J")=MaxJr-MinJr</f>
        <v>0</v>
      </c>
    </row>
    <row r="1819" spans="2:10" x14ac:dyDescent="0.3">
      <c r="B1819">
        <v>2018</v>
      </c>
      <c r="C1819" t="s">
        <v>1108</v>
      </c>
      <c r="D1819" t="s">
        <v>721</v>
      </c>
      <c r="E1819">
        <v>513</v>
      </c>
      <c r="F1819">
        <v>12</v>
      </c>
      <c r="G1819">
        <f>LEN(tblData[[#This Row],[Voornaam]])</f>
        <v>3</v>
      </c>
      <c r="H1819" t="str">
        <f>IF(LEFT(tblData[[#This Row],[Voornaam]])="Ö", "O",LEFT(tblData[[#This Row],[Voornaam]]))</f>
        <v>E</v>
      </c>
      <c r="I18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19" t="b">
        <f>COUNTIFS(tblData[JM],tblData[[#This Row],[JM]],tblData[Voornaam],tblData[[#This Row],[Voornaam]],tblData[StijgendJN],"J")=MaxJr-MinJr</f>
        <v>0</v>
      </c>
    </row>
    <row r="1820" spans="2:10" x14ac:dyDescent="0.3">
      <c r="B1820">
        <v>2018</v>
      </c>
      <c r="C1820" t="s">
        <v>1108</v>
      </c>
      <c r="D1820" t="s">
        <v>722</v>
      </c>
      <c r="E1820">
        <v>68</v>
      </c>
      <c r="F1820">
        <v>202</v>
      </c>
      <c r="G1820">
        <f>LEN(tblData[[#This Row],[Voornaam]])</f>
        <v>4</v>
      </c>
      <c r="H1820" t="str">
        <f>IF(LEFT(tblData[[#This Row],[Voornaam]])="Ö", "O",LEFT(tblData[[#This Row],[Voornaam]]))</f>
        <v>E</v>
      </c>
      <c r="I18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20" t="b">
        <f>COUNTIFS(tblData[JM],tblData[[#This Row],[JM]],tblData[Voornaam],tblData[[#This Row],[Voornaam]],tblData[StijgendJN],"J")=MaxJr-MinJr</f>
        <v>0</v>
      </c>
    </row>
    <row r="1821" spans="2:10" x14ac:dyDescent="0.3">
      <c r="B1821">
        <v>2018</v>
      </c>
      <c r="C1821" t="s">
        <v>1108</v>
      </c>
      <c r="D1821" t="s">
        <v>723</v>
      </c>
      <c r="E1821">
        <v>173</v>
      </c>
      <c r="F1821">
        <v>82</v>
      </c>
      <c r="G1821">
        <f>LEN(tblData[[#This Row],[Voornaam]])</f>
        <v>3</v>
      </c>
      <c r="H1821" t="str">
        <f>IF(LEFT(tblData[[#This Row],[Voornaam]])="Ö", "O",LEFT(tblData[[#This Row],[Voornaam]]))</f>
        <v>E</v>
      </c>
      <c r="I18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21" t="b">
        <f>COUNTIFS(tblData[JM],tblData[[#This Row],[JM]],tblData[Voornaam],tblData[[#This Row],[Voornaam]],tblData[StijgendJN],"J")=MaxJr-MinJr</f>
        <v>0</v>
      </c>
    </row>
    <row r="1822" spans="2:10" x14ac:dyDescent="0.3">
      <c r="B1822">
        <v>2018</v>
      </c>
      <c r="C1822" t="s">
        <v>1108</v>
      </c>
      <c r="D1822" t="s">
        <v>1165</v>
      </c>
      <c r="E1822">
        <v>32</v>
      </c>
      <c r="F1822">
        <v>399</v>
      </c>
      <c r="G1822">
        <f>LEN(tblData[[#This Row],[Voornaam]])</f>
        <v>5</v>
      </c>
      <c r="H1822" t="str">
        <f>IF(LEFT(tblData[[#This Row],[Voornaam]])="Ö", "O",LEFT(tblData[[#This Row],[Voornaam]]))</f>
        <v>F</v>
      </c>
      <c r="I18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22" t="b">
        <f>COUNTIFS(tblData[JM],tblData[[#This Row],[JM]],tblData[Voornaam],tblData[[#This Row],[Voornaam]],tblData[StijgendJN],"J")=MaxJr-MinJr</f>
        <v>0</v>
      </c>
    </row>
    <row r="1823" spans="2:10" x14ac:dyDescent="0.3">
      <c r="B1823">
        <v>2018</v>
      </c>
      <c r="C1823" t="s">
        <v>1108</v>
      </c>
      <c r="D1823" t="s">
        <v>725</v>
      </c>
      <c r="E1823">
        <v>31</v>
      </c>
      <c r="F1823">
        <v>410</v>
      </c>
      <c r="G1823">
        <f>LEN(tblData[[#This Row],[Voornaam]])</f>
        <v>5</v>
      </c>
      <c r="H1823" t="str">
        <f>IF(LEFT(tblData[[#This Row],[Voornaam]])="Ö", "O",LEFT(tblData[[#This Row],[Voornaam]]))</f>
        <v>F</v>
      </c>
      <c r="I18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23" t="b">
        <f>COUNTIFS(tblData[JM],tblData[[#This Row],[JM]],tblData[Voornaam],tblData[[#This Row],[Voornaam]],tblData[StijgendJN],"J")=MaxJr-MinJr</f>
        <v>0</v>
      </c>
    </row>
    <row r="1824" spans="2:10" x14ac:dyDescent="0.3">
      <c r="B1824">
        <v>2018</v>
      </c>
      <c r="C1824" t="s">
        <v>1108</v>
      </c>
      <c r="D1824" t="s">
        <v>726</v>
      </c>
      <c r="E1824">
        <v>51</v>
      </c>
      <c r="F1824">
        <v>268</v>
      </c>
      <c r="G1824">
        <f>LEN(tblData[[#This Row],[Voornaam]])</f>
        <v>5</v>
      </c>
      <c r="H1824" t="str">
        <f>IF(LEFT(tblData[[#This Row],[Voornaam]])="Ö", "O",LEFT(tblData[[#This Row],[Voornaam]]))</f>
        <v>F</v>
      </c>
      <c r="I18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24" t="b">
        <f>COUNTIFS(tblData[JM],tblData[[#This Row],[JM]],tblData[Voornaam],tblData[[#This Row],[Voornaam]],tblData[StijgendJN],"J")=MaxJr-MinJr</f>
        <v>0</v>
      </c>
    </row>
    <row r="1825" spans="2:10" x14ac:dyDescent="0.3">
      <c r="B1825">
        <v>2018</v>
      </c>
      <c r="C1825" t="s">
        <v>1108</v>
      </c>
      <c r="D1825" t="s">
        <v>727</v>
      </c>
      <c r="E1825">
        <v>28</v>
      </c>
      <c r="F1825">
        <v>457</v>
      </c>
      <c r="G1825">
        <f>LEN(tblData[[#This Row],[Voornaam]])</f>
        <v>6</v>
      </c>
      <c r="H1825" t="str">
        <f>IF(LEFT(tblData[[#This Row],[Voornaam]])="Ö", "O",LEFT(tblData[[#This Row],[Voornaam]]))</f>
        <v>F</v>
      </c>
      <c r="I18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25" t="b">
        <f>COUNTIFS(tblData[JM],tblData[[#This Row],[JM]],tblData[Voornaam],tblData[[#This Row],[Voornaam]],tblData[StijgendJN],"J")=MaxJr-MinJr</f>
        <v>0</v>
      </c>
    </row>
    <row r="1826" spans="2:10" x14ac:dyDescent="0.3">
      <c r="B1826">
        <v>2018</v>
      </c>
      <c r="C1826" t="s">
        <v>1108</v>
      </c>
      <c r="D1826" t="s">
        <v>728</v>
      </c>
      <c r="E1826">
        <v>50</v>
      </c>
      <c r="F1826">
        <v>272</v>
      </c>
      <c r="G1826">
        <f>LEN(tblData[[#This Row],[Voornaam]])</f>
        <v>6</v>
      </c>
      <c r="H1826" t="str">
        <f>IF(LEFT(tblData[[#This Row],[Voornaam]])="Ö", "O",LEFT(tblData[[#This Row],[Voornaam]]))</f>
        <v>F</v>
      </c>
      <c r="I18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26" t="b">
        <f>COUNTIFS(tblData[JM],tblData[[#This Row],[JM]],tblData[Voornaam],tblData[[#This Row],[Voornaam]],tblData[StijgendJN],"J")=MaxJr-MinJr</f>
        <v>0</v>
      </c>
    </row>
    <row r="1827" spans="2:10" x14ac:dyDescent="0.3">
      <c r="B1827">
        <v>2018</v>
      </c>
      <c r="C1827" t="s">
        <v>1108</v>
      </c>
      <c r="D1827" t="s">
        <v>729</v>
      </c>
      <c r="E1827">
        <v>177</v>
      </c>
      <c r="F1827">
        <v>80</v>
      </c>
      <c r="G1827">
        <f>LEN(tblData[[#This Row],[Voornaam]])</f>
        <v>3</v>
      </c>
      <c r="H1827" t="str">
        <f>IF(LEFT(tblData[[#This Row],[Voornaam]])="Ö", "O",LEFT(tblData[[#This Row],[Voornaam]]))</f>
        <v>F</v>
      </c>
      <c r="I18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27" t="b">
        <f>COUNTIFS(tblData[JM],tblData[[#This Row],[JM]],tblData[Voornaam],tblData[[#This Row],[Voornaam]],tblData[StijgendJN],"J")=MaxJr-MinJr</f>
        <v>0</v>
      </c>
    </row>
    <row r="1828" spans="2:10" x14ac:dyDescent="0.3">
      <c r="B1828">
        <v>2018</v>
      </c>
      <c r="C1828" t="s">
        <v>1108</v>
      </c>
      <c r="D1828" t="s">
        <v>730</v>
      </c>
      <c r="E1828">
        <v>30</v>
      </c>
      <c r="F1828">
        <v>422</v>
      </c>
      <c r="G1828">
        <f>LEN(tblData[[#This Row],[Voornaam]])</f>
        <v>4</v>
      </c>
      <c r="H1828" t="str">
        <f>IF(LEFT(tblData[[#This Row],[Voornaam]])="Ö", "O",LEFT(tblData[[#This Row],[Voornaam]]))</f>
        <v>F</v>
      </c>
      <c r="I18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28" t="b">
        <f>COUNTIFS(tblData[JM],tblData[[#This Row],[JM]],tblData[Voornaam],tblData[[#This Row],[Voornaam]],tblData[StijgendJN],"J")=MaxJr-MinJr</f>
        <v>0</v>
      </c>
    </row>
    <row r="1829" spans="2:10" x14ac:dyDescent="0.3">
      <c r="B1829">
        <v>2018</v>
      </c>
      <c r="C1829" t="s">
        <v>1108</v>
      </c>
      <c r="D1829" t="s">
        <v>731</v>
      </c>
      <c r="E1829">
        <v>115</v>
      </c>
      <c r="F1829">
        <v>126</v>
      </c>
      <c r="G1829">
        <f>LEN(tblData[[#This Row],[Voornaam]])</f>
        <v>4</v>
      </c>
      <c r="H1829" t="str">
        <f>IF(LEFT(tblData[[#This Row],[Voornaam]])="Ö", "O",LEFT(tblData[[#This Row],[Voornaam]]))</f>
        <v>F</v>
      </c>
      <c r="I18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29" t="b">
        <f>COUNTIFS(tblData[JM],tblData[[#This Row],[JM]],tblData[Voornaam],tblData[[#This Row],[Voornaam]],tblData[StijgendJN],"J")=MaxJr-MinJr</f>
        <v>0</v>
      </c>
    </row>
    <row r="1830" spans="2:10" x14ac:dyDescent="0.3">
      <c r="B1830">
        <v>2018</v>
      </c>
      <c r="C1830" t="s">
        <v>1108</v>
      </c>
      <c r="D1830" t="s">
        <v>732</v>
      </c>
      <c r="E1830">
        <v>36</v>
      </c>
      <c r="F1830">
        <v>362</v>
      </c>
      <c r="G1830">
        <f>LEN(tblData[[#This Row],[Voornaam]])</f>
        <v>5</v>
      </c>
      <c r="H1830" t="str">
        <f>IF(LEFT(tblData[[#This Row],[Voornaam]])="Ö", "O",LEFT(tblData[[#This Row],[Voornaam]]))</f>
        <v>F</v>
      </c>
      <c r="I18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30" t="b">
        <f>COUNTIFS(tblData[JM],tblData[[#This Row],[JM]],tblData[Voornaam],tblData[[#This Row],[Voornaam]],tblData[StijgendJN],"J")=MaxJr-MinJr</f>
        <v>0</v>
      </c>
    </row>
    <row r="1831" spans="2:10" x14ac:dyDescent="0.3">
      <c r="B1831">
        <v>2018</v>
      </c>
      <c r="C1831" t="s">
        <v>1108</v>
      </c>
      <c r="D1831" t="s">
        <v>733</v>
      </c>
      <c r="E1831">
        <v>52</v>
      </c>
      <c r="F1831">
        <v>261</v>
      </c>
      <c r="G1831">
        <f>LEN(tblData[[#This Row],[Voornaam]])</f>
        <v>7</v>
      </c>
      <c r="H1831" t="str">
        <f>IF(LEFT(tblData[[#This Row],[Voornaam]])="Ö", "O",LEFT(tblData[[#This Row],[Voornaam]]))</f>
        <v>F</v>
      </c>
      <c r="I18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31" t="b">
        <f>COUNTIFS(tblData[JM],tblData[[#This Row],[JM]],tblData[Voornaam],tblData[[#This Row],[Voornaam]],tblData[StijgendJN],"J")=MaxJr-MinJr</f>
        <v>0</v>
      </c>
    </row>
    <row r="1832" spans="2:10" x14ac:dyDescent="0.3">
      <c r="B1832">
        <v>2018</v>
      </c>
      <c r="C1832" t="s">
        <v>1108</v>
      </c>
      <c r="D1832" t="s">
        <v>1166</v>
      </c>
      <c r="E1832">
        <v>29</v>
      </c>
      <c r="F1832">
        <v>436</v>
      </c>
      <c r="G1832">
        <f>LEN(tblData[[#This Row],[Voornaam]])</f>
        <v>7</v>
      </c>
      <c r="H1832" t="str">
        <f>IF(LEFT(tblData[[#This Row],[Voornaam]])="Ö", "O",LEFT(tblData[[#This Row],[Voornaam]]))</f>
        <v>F</v>
      </c>
      <c r="I18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32" t="b">
        <f>COUNTIFS(tblData[JM],tblData[[#This Row],[JM]],tblData[Voornaam],tblData[[#This Row],[Voornaam]],tblData[StijgendJN],"J")=MaxJr-MinJr</f>
        <v>0</v>
      </c>
    </row>
    <row r="1833" spans="2:10" x14ac:dyDescent="0.3">
      <c r="B1833">
        <v>2018</v>
      </c>
      <c r="C1833" t="s">
        <v>1108</v>
      </c>
      <c r="D1833" t="s">
        <v>734</v>
      </c>
      <c r="E1833">
        <v>47</v>
      </c>
      <c r="F1833">
        <v>280</v>
      </c>
      <c r="G1833">
        <f>LEN(tblData[[#This Row],[Voornaam]])</f>
        <v>5</v>
      </c>
      <c r="H1833" t="str">
        <f>IF(LEFT(tblData[[#This Row],[Voornaam]])="Ö", "O",LEFT(tblData[[#This Row],[Voornaam]]))</f>
        <v>F</v>
      </c>
      <c r="I18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33" t="b">
        <f>COUNTIFS(tblData[JM],tblData[[#This Row],[JM]],tblData[Voornaam],tblData[[#This Row],[Voornaam]],tblData[StijgendJN],"J")=MaxJr-MinJr</f>
        <v>0</v>
      </c>
    </row>
    <row r="1834" spans="2:10" x14ac:dyDescent="0.3">
      <c r="B1834">
        <v>2018</v>
      </c>
      <c r="C1834" t="s">
        <v>1108</v>
      </c>
      <c r="D1834" t="s">
        <v>735</v>
      </c>
      <c r="E1834">
        <v>41</v>
      </c>
      <c r="F1834">
        <v>324</v>
      </c>
      <c r="G1834">
        <f>LEN(tblData[[#This Row],[Voornaam]])</f>
        <v>4</v>
      </c>
      <c r="H1834" t="str">
        <f>IF(LEFT(tblData[[#This Row],[Voornaam]])="Ö", "O",LEFT(tblData[[#This Row],[Voornaam]]))</f>
        <v>F</v>
      </c>
      <c r="I18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34" t="b">
        <f>COUNTIFS(tblData[JM],tblData[[#This Row],[JM]],tblData[Voornaam],tblData[[#This Row],[Voornaam]],tblData[StijgendJN],"J")=MaxJr-MinJr</f>
        <v>0</v>
      </c>
    </row>
    <row r="1835" spans="2:10" x14ac:dyDescent="0.3">
      <c r="B1835">
        <v>2018</v>
      </c>
      <c r="C1835" t="s">
        <v>1108</v>
      </c>
      <c r="D1835" t="s">
        <v>1167</v>
      </c>
      <c r="E1835">
        <v>25</v>
      </c>
      <c r="F1835">
        <v>503</v>
      </c>
      <c r="G1835">
        <f>LEN(tblData[[#This Row],[Voornaam]])</f>
        <v>7</v>
      </c>
      <c r="H1835" t="str">
        <f>IF(LEFT(tblData[[#This Row],[Voornaam]])="Ö", "O",LEFT(tblData[[#This Row],[Voornaam]]))</f>
        <v>F</v>
      </c>
      <c r="I18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35" t="b">
        <f>COUNTIFS(tblData[JM],tblData[[#This Row],[JM]],tblData[Voornaam],tblData[[#This Row],[Voornaam]],tblData[StijgendJN],"J")=MaxJr-MinJr</f>
        <v>0</v>
      </c>
    </row>
    <row r="1836" spans="2:10" x14ac:dyDescent="0.3">
      <c r="B1836">
        <v>2018</v>
      </c>
      <c r="C1836" t="s">
        <v>1108</v>
      </c>
      <c r="D1836" t="s">
        <v>1168</v>
      </c>
      <c r="E1836">
        <v>30</v>
      </c>
      <c r="F1836">
        <v>422</v>
      </c>
      <c r="G1836">
        <f>LEN(tblData[[#This Row],[Voornaam]])</f>
        <v>6</v>
      </c>
      <c r="H1836" t="str">
        <f>IF(LEFT(tblData[[#This Row],[Voornaam]])="Ö", "O",LEFT(tblData[[#This Row],[Voornaam]]))</f>
        <v>F</v>
      </c>
      <c r="I18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36" t="b">
        <f>COUNTIFS(tblData[JM],tblData[[#This Row],[JM]],tblData[Voornaam],tblData[[#This Row],[Voornaam]],tblData[StijgendJN],"J")=MaxJr-MinJr</f>
        <v>0</v>
      </c>
    </row>
    <row r="1837" spans="2:10" x14ac:dyDescent="0.3">
      <c r="B1837">
        <v>2018</v>
      </c>
      <c r="C1837" t="s">
        <v>1108</v>
      </c>
      <c r="D1837" t="s">
        <v>736</v>
      </c>
      <c r="E1837">
        <v>273</v>
      </c>
      <c r="F1837">
        <v>38</v>
      </c>
      <c r="G1837">
        <f>LEN(tblData[[#This Row],[Voornaam]])</f>
        <v>6</v>
      </c>
      <c r="H1837" t="str">
        <f>IF(LEFT(tblData[[#This Row],[Voornaam]])="Ö", "O",LEFT(tblData[[#This Row],[Voornaam]]))</f>
        <v>F</v>
      </c>
      <c r="I18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37" t="b">
        <f>COUNTIFS(tblData[JM],tblData[[#This Row],[JM]],tblData[Voornaam],tblData[[#This Row],[Voornaam]],tblData[StijgendJN],"J")=MaxJr-MinJr</f>
        <v>0</v>
      </c>
    </row>
    <row r="1838" spans="2:10" x14ac:dyDescent="0.3">
      <c r="B1838">
        <v>2018</v>
      </c>
      <c r="C1838" t="s">
        <v>1108</v>
      </c>
      <c r="D1838" t="s">
        <v>737</v>
      </c>
      <c r="E1838">
        <v>131</v>
      </c>
      <c r="F1838">
        <v>111</v>
      </c>
      <c r="G1838">
        <f>LEN(tblData[[#This Row],[Voornaam]])</f>
        <v>3</v>
      </c>
      <c r="H1838" t="str">
        <f>IF(LEFT(tblData[[#This Row],[Voornaam]])="Ö", "O",LEFT(tblData[[#This Row],[Voornaam]]))</f>
        <v>F</v>
      </c>
      <c r="I18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38" t="b">
        <f>COUNTIFS(tblData[JM],tblData[[#This Row],[JM]],tblData[Voornaam],tblData[[#This Row],[Voornaam]],tblData[StijgendJN],"J")=MaxJr-MinJr</f>
        <v>0</v>
      </c>
    </row>
    <row r="1839" spans="2:10" x14ac:dyDescent="0.3">
      <c r="B1839">
        <v>2018</v>
      </c>
      <c r="C1839" t="s">
        <v>1108</v>
      </c>
      <c r="D1839" t="s">
        <v>738</v>
      </c>
      <c r="E1839">
        <v>209</v>
      </c>
      <c r="F1839">
        <v>66</v>
      </c>
      <c r="G1839">
        <f>LEN(tblData[[#This Row],[Voornaam]])</f>
        <v>5</v>
      </c>
      <c r="H1839" t="str">
        <f>IF(LEFT(tblData[[#This Row],[Voornaam]])="Ö", "O",LEFT(tblData[[#This Row],[Voornaam]]))</f>
        <v>F</v>
      </c>
      <c r="I18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39" t="b">
        <f>COUNTIFS(tblData[JM],tblData[[#This Row],[JM]],tblData[Voornaam],tblData[[#This Row],[Voornaam]],tblData[StijgendJN],"J")=MaxJr-MinJr</f>
        <v>0</v>
      </c>
    </row>
    <row r="1840" spans="2:10" x14ac:dyDescent="0.3">
      <c r="B1840">
        <v>2018</v>
      </c>
      <c r="C1840" t="s">
        <v>1108</v>
      </c>
      <c r="D1840" t="s">
        <v>739</v>
      </c>
      <c r="E1840">
        <v>46</v>
      </c>
      <c r="F1840">
        <v>285</v>
      </c>
      <c r="G1840">
        <f>LEN(tblData[[#This Row],[Voornaam]])</f>
        <v>4</v>
      </c>
      <c r="H1840" t="str">
        <f>IF(LEFT(tblData[[#This Row],[Voornaam]])="Ö", "O",LEFT(tblData[[#This Row],[Voornaam]]))</f>
        <v>F</v>
      </c>
      <c r="I18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40" t="b">
        <f>COUNTIFS(tblData[JM],tblData[[#This Row],[JM]],tblData[Voornaam],tblData[[#This Row],[Voornaam]],tblData[StijgendJN],"J")=MaxJr-MinJr</f>
        <v>0</v>
      </c>
    </row>
    <row r="1841" spans="2:10" x14ac:dyDescent="0.3">
      <c r="B1841">
        <v>2018</v>
      </c>
      <c r="C1841" t="s">
        <v>1108</v>
      </c>
      <c r="D1841" t="s">
        <v>740</v>
      </c>
      <c r="E1841">
        <v>399</v>
      </c>
      <c r="F1841">
        <v>22</v>
      </c>
      <c r="G1841">
        <f>LEN(tblData[[#This Row],[Voornaam]])</f>
        <v>5</v>
      </c>
      <c r="H1841" t="str">
        <f>IF(LEFT(tblData[[#This Row],[Voornaam]])="Ö", "O",LEFT(tblData[[#This Row],[Voornaam]]))</f>
        <v>F</v>
      </c>
      <c r="I18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41" t="b">
        <f>COUNTIFS(tblData[JM],tblData[[#This Row],[JM]],tblData[Voornaam],tblData[[#This Row],[Voornaam]],tblData[StijgendJN],"J")=MaxJr-MinJr</f>
        <v>0</v>
      </c>
    </row>
    <row r="1842" spans="2:10" x14ac:dyDescent="0.3">
      <c r="B1842">
        <v>2018</v>
      </c>
      <c r="C1842" t="s">
        <v>1108</v>
      </c>
      <c r="D1842" t="s">
        <v>741</v>
      </c>
      <c r="E1842">
        <v>196</v>
      </c>
      <c r="F1842">
        <v>68</v>
      </c>
      <c r="G1842">
        <f>LEN(tblData[[#This Row],[Voornaam]])</f>
        <v>5</v>
      </c>
      <c r="H1842" t="str">
        <f>IF(LEFT(tblData[[#This Row],[Voornaam]])="Ö", "O",LEFT(tblData[[#This Row],[Voornaam]]))</f>
        <v>F</v>
      </c>
      <c r="I18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42" t="b">
        <f>COUNTIFS(tblData[JM],tblData[[#This Row],[JM]],tblData[Voornaam],tblData[[#This Row],[Voornaam]],tblData[StijgendJN],"J")=MaxJr-MinJr</f>
        <v>0</v>
      </c>
    </row>
    <row r="1843" spans="2:10" x14ac:dyDescent="0.3">
      <c r="B1843">
        <v>2018</v>
      </c>
      <c r="C1843" t="s">
        <v>1108</v>
      </c>
      <c r="D1843" t="s">
        <v>742</v>
      </c>
      <c r="E1843">
        <v>25</v>
      </c>
      <c r="F1843">
        <v>503</v>
      </c>
      <c r="G1843">
        <f>LEN(tblData[[#This Row],[Voornaam]])</f>
        <v>5</v>
      </c>
      <c r="H1843" t="str">
        <f>IF(LEFT(tblData[[#This Row],[Voornaam]])="Ö", "O",LEFT(tblData[[#This Row],[Voornaam]]))</f>
        <v>F</v>
      </c>
      <c r="I18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43" t="b">
        <f>COUNTIFS(tblData[JM],tblData[[#This Row],[JM]],tblData[Voornaam],tblData[[#This Row],[Voornaam]],tblData[StijgendJN],"J")=MaxJr-MinJr</f>
        <v>0</v>
      </c>
    </row>
    <row r="1844" spans="2:10" x14ac:dyDescent="0.3">
      <c r="B1844">
        <v>2018</v>
      </c>
      <c r="C1844" t="s">
        <v>1108</v>
      </c>
      <c r="D1844" t="s">
        <v>743</v>
      </c>
      <c r="E1844">
        <v>252</v>
      </c>
      <c r="F1844">
        <v>49</v>
      </c>
      <c r="G1844">
        <f>LEN(tblData[[#This Row],[Voornaam]])</f>
        <v>4</v>
      </c>
      <c r="H1844" t="str">
        <f>IF(LEFT(tblData[[#This Row],[Voornaam]])="Ö", "O",LEFT(tblData[[#This Row],[Voornaam]]))</f>
        <v>F</v>
      </c>
      <c r="I18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44" t="b">
        <f>COUNTIFS(tblData[JM],tblData[[#This Row],[JM]],tblData[Voornaam],tblData[[#This Row],[Voornaam]],tblData[StijgendJN],"J")=MaxJr-MinJr</f>
        <v>0</v>
      </c>
    </row>
    <row r="1845" spans="2:10" x14ac:dyDescent="0.3">
      <c r="B1845">
        <v>2018</v>
      </c>
      <c r="C1845" t="s">
        <v>1108</v>
      </c>
      <c r="D1845" t="s">
        <v>744</v>
      </c>
      <c r="E1845">
        <v>148</v>
      </c>
      <c r="F1845">
        <v>97</v>
      </c>
      <c r="G1845">
        <f>LEN(tblData[[#This Row],[Voornaam]])</f>
        <v>5</v>
      </c>
      <c r="H1845" t="str">
        <f>IF(LEFT(tblData[[#This Row],[Voornaam]])="Ö", "O",LEFT(tblData[[#This Row],[Voornaam]]))</f>
        <v>F</v>
      </c>
      <c r="I18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45" t="b">
        <f>COUNTIFS(tblData[JM],tblData[[#This Row],[JM]],tblData[Voornaam],tblData[[#This Row],[Voornaam]],tblData[StijgendJN],"J")=MaxJr-MinJr</f>
        <v>0</v>
      </c>
    </row>
    <row r="1846" spans="2:10" x14ac:dyDescent="0.3">
      <c r="B1846">
        <v>2018</v>
      </c>
      <c r="C1846" t="s">
        <v>1108</v>
      </c>
      <c r="D1846" t="s">
        <v>745</v>
      </c>
      <c r="E1846">
        <v>44</v>
      </c>
      <c r="F1846">
        <v>301</v>
      </c>
      <c r="G1846">
        <f>LEN(tblData[[#This Row],[Voornaam]])</f>
        <v>4</v>
      </c>
      <c r="H1846" t="str">
        <f>IF(LEFT(tblData[[#This Row],[Voornaam]])="Ö", "O",LEFT(tblData[[#This Row],[Voornaam]]))</f>
        <v>F</v>
      </c>
      <c r="I18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46" t="b">
        <f>COUNTIFS(tblData[JM],tblData[[#This Row],[JM]],tblData[Voornaam],tblData[[#This Row],[Voornaam]],tblData[StijgendJN],"J")=MaxJr-MinJr</f>
        <v>0</v>
      </c>
    </row>
    <row r="1847" spans="2:10" x14ac:dyDescent="0.3">
      <c r="B1847">
        <v>2018</v>
      </c>
      <c r="C1847" t="s">
        <v>1108</v>
      </c>
      <c r="D1847" t="s">
        <v>746</v>
      </c>
      <c r="E1847">
        <v>46</v>
      </c>
      <c r="F1847">
        <v>285</v>
      </c>
      <c r="G1847">
        <f>LEN(tblData[[#This Row],[Voornaam]])</f>
        <v>5</v>
      </c>
      <c r="H1847" t="str">
        <f>IF(LEFT(tblData[[#This Row],[Voornaam]])="Ö", "O",LEFT(tblData[[#This Row],[Voornaam]]))</f>
        <v>F</v>
      </c>
      <c r="I18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47" t="b">
        <f>COUNTIFS(tblData[JM],tblData[[#This Row],[JM]],tblData[Voornaam],tblData[[#This Row],[Voornaam]],tblData[StijgendJN],"J")=MaxJr-MinJr</f>
        <v>0</v>
      </c>
    </row>
    <row r="1848" spans="2:10" x14ac:dyDescent="0.3">
      <c r="B1848">
        <v>2018</v>
      </c>
      <c r="C1848" t="s">
        <v>1108</v>
      </c>
      <c r="D1848" t="s">
        <v>747</v>
      </c>
      <c r="E1848">
        <v>379</v>
      </c>
      <c r="F1848">
        <v>26</v>
      </c>
      <c r="G1848">
        <f>LEN(tblData[[#This Row],[Voornaam]])</f>
        <v>5</v>
      </c>
      <c r="H1848" t="str">
        <f>IF(LEFT(tblData[[#This Row],[Voornaam]])="Ö", "O",LEFT(tblData[[#This Row],[Voornaam]]))</f>
        <v>F</v>
      </c>
      <c r="I18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48" t="b">
        <f>COUNTIFS(tblData[JM],tblData[[#This Row],[JM]],tblData[Voornaam],tblData[[#This Row],[Voornaam]],tblData[StijgendJN],"J")=MaxJr-MinJr</f>
        <v>0</v>
      </c>
    </row>
    <row r="1849" spans="2:10" x14ac:dyDescent="0.3">
      <c r="B1849">
        <v>2018</v>
      </c>
      <c r="C1849" t="s">
        <v>1108</v>
      </c>
      <c r="D1849" t="s">
        <v>748</v>
      </c>
      <c r="E1849">
        <v>186</v>
      </c>
      <c r="F1849">
        <v>74</v>
      </c>
      <c r="G1849">
        <f>LEN(tblData[[#This Row],[Voornaam]])</f>
        <v>5</v>
      </c>
      <c r="H1849" t="str">
        <f>IF(LEFT(tblData[[#This Row],[Voornaam]])="Ö", "O",LEFT(tblData[[#This Row],[Voornaam]]))</f>
        <v>F</v>
      </c>
      <c r="I18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49" t="b">
        <f>COUNTIFS(tblData[JM],tblData[[#This Row],[JM]],tblData[Voornaam],tblData[[#This Row],[Voornaam]],tblData[StijgendJN],"J")=MaxJr-MinJr</f>
        <v>0</v>
      </c>
    </row>
    <row r="1850" spans="2:10" x14ac:dyDescent="0.3">
      <c r="B1850">
        <v>2018</v>
      </c>
      <c r="C1850" t="s">
        <v>1108</v>
      </c>
      <c r="D1850" t="s">
        <v>749</v>
      </c>
      <c r="E1850">
        <v>40</v>
      </c>
      <c r="F1850">
        <v>331</v>
      </c>
      <c r="G1850">
        <f>LEN(tblData[[#This Row],[Voornaam]])</f>
        <v>8</v>
      </c>
      <c r="H1850" t="str">
        <f>IF(LEFT(tblData[[#This Row],[Voornaam]])="Ö", "O",LEFT(tblData[[#This Row],[Voornaam]]))</f>
        <v>F</v>
      </c>
      <c r="I18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50" t="b">
        <f>COUNTIFS(tblData[JM],tblData[[#This Row],[JM]],tblData[Voornaam],tblData[[#This Row],[Voornaam]],tblData[StijgendJN],"J")=MaxJr-MinJr</f>
        <v>0</v>
      </c>
    </row>
    <row r="1851" spans="2:10" x14ac:dyDescent="0.3">
      <c r="B1851">
        <v>2018</v>
      </c>
      <c r="C1851" t="s">
        <v>1108</v>
      </c>
      <c r="D1851" t="s">
        <v>750</v>
      </c>
      <c r="E1851">
        <v>54</v>
      </c>
      <c r="F1851">
        <v>247</v>
      </c>
      <c r="G1851">
        <f>LEN(tblData[[#This Row],[Voornaam]])</f>
        <v>5</v>
      </c>
      <c r="H1851" t="str">
        <f>IF(LEFT(tblData[[#This Row],[Voornaam]])="Ö", "O",LEFT(tblData[[#This Row],[Voornaam]]))</f>
        <v>F</v>
      </c>
      <c r="I18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51" t="b">
        <f>COUNTIFS(tblData[JM],tblData[[#This Row],[JM]],tblData[Voornaam],tblData[[#This Row],[Voornaam]],tblData[StijgendJN],"J")=MaxJr-MinJr</f>
        <v>0</v>
      </c>
    </row>
    <row r="1852" spans="2:10" x14ac:dyDescent="0.3">
      <c r="B1852">
        <v>2018</v>
      </c>
      <c r="C1852" t="s">
        <v>1108</v>
      </c>
      <c r="D1852" t="s">
        <v>752</v>
      </c>
      <c r="E1852">
        <v>42</v>
      </c>
      <c r="F1852">
        <v>313</v>
      </c>
      <c r="G1852">
        <f>LEN(tblData[[#This Row],[Voornaam]])</f>
        <v>7</v>
      </c>
      <c r="H1852" t="str">
        <f>IF(LEFT(tblData[[#This Row],[Voornaam]])="Ö", "O",LEFT(tblData[[#This Row],[Voornaam]]))</f>
        <v>F</v>
      </c>
      <c r="I18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52" t="b">
        <f>COUNTIFS(tblData[JM],tblData[[#This Row],[JM]],tblData[Voornaam],tblData[[#This Row],[Voornaam]],tblData[StijgendJN],"J")=MaxJr-MinJr</f>
        <v>1</v>
      </c>
    </row>
    <row r="1853" spans="2:10" x14ac:dyDescent="0.3">
      <c r="B1853">
        <v>2018</v>
      </c>
      <c r="C1853" t="s">
        <v>1108</v>
      </c>
      <c r="D1853" t="s">
        <v>753</v>
      </c>
      <c r="E1853">
        <v>30</v>
      </c>
      <c r="F1853">
        <v>422</v>
      </c>
      <c r="G1853">
        <f>LEN(tblData[[#This Row],[Voornaam]])</f>
        <v>5</v>
      </c>
      <c r="H1853" t="str">
        <f>IF(LEFT(tblData[[#This Row],[Voornaam]])="Ö", "O",LEFT(tblData[[#This Row],[Voornaam]]))</f>
        <v>F</v>
      </c>
      <c r="I18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53" t="b">
        <f>COUNTIFS(tblData[JM],tblData[[#This Row],[JM]],tblData[Voornaam],tblData[[#This Row],[Voornaam]],tblData[StijgendJN],"J")=MaxJr-MinJr</f>
        <v>0</v>
      </c>
    </row>
    <row r="1854" spans="2:10" x14ac:dyDescent="0.3">
      <c r="B1854">
        <v>2018</v>
      </c>
      <c r="C1854" t="s">
        <v>1108</v>
      </c>
      <c r="D1854" t="s">
        <v>754</v>
      </c>
      <c r="E1854">
        <v>108</v>
      </c>
      <c r="F1854">
        <v>131</v>
      </c>
      <c r="G1854">
        <f>LEN(tblData[[#This Row],[Voornaam]])</f>
        <v>6</v>
      </c>
      <c r="H1854" t="str">
        <f>IF(LEFT(tblData[[#This Row],[Voornaam]])="Ö", "O",LEFT(tblData[[#This Row],[Voornaam]]))</f>
        <v>F</v>
      </c>
      <c r="I18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54" t="b">
        <f>COUNTIFS(tblData[JM],tblData[[#This Row],[JM]],tblData[Voornaam],tblData[[#This Row],[Voornaam]],tblData[StijgendJN],"J")=MaxJr-MinJr</f>
        <v>0</v>
      </c>
    </row>
    <row r="1855" spans="2:10" x14ac:dyDescent="0.3">
      <c r="B1855">
        <v>2018</v>
      </c>
      <c r="C1855" t="s">
        <v>1108</v>
      </c>
      <c r="D1855" t="s">
        <v>755</v>
      </c>
      <c r="E1855">
        <v>25</v>
      </c>
      <c r="F1855">
        <v>503</v>
      </c>
      <c r="G1855">
        <f>LEN(tblData[[#This Row],[Voornaam]])</f>
        <v>4</v>
      </c>
      <c r="H1855" t="str">
        <f>IF(LEFT(tblData[[#This Row],[Voornaam]])="Ö", "O",LEFT(tblData[[#This Row],[Voornaam]]))</f>
        <v>G</v>
      </c>
      <c r="I18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55" t="b">
        <f>COUNTIFS(tblData[JM],tblData[[#This Row],[JM]],tblData[Voornaam],tblData[[#This Row],[Voornaam]],tblData[StijgendJN],"J")=MaxJr-MinJr</f>
        <v>0</v>
      </c>
    </row>
    <row r="1856" spans="2:10" x14ac:dyDescent="0.3">
      <c r="B1856">
        <v>2018</v>
      </c>
      <c r="C1856" t="s">
        <v>1108</v>
      </c>
      <c r="D1856" t="s">
        <v>756</v>
      </c>
      <c r="E1856">
        <v>26</v>
      </c>
      <c r="F1856">
        <v>487</v>
      </c>
      <c r="G1856">
        <f>LEN(tblData[[#This Row],[Voornaam]])</f>
        <v>4</v>
      </c>
      <c r="H1856" t="str">
        <f>IF(LEFT(tblData[[#This Row],[Voornaam]])="Ö", "O",LEFT(tblData[[#This Row],[Voornaam]]))</f>
        <v>G</v>
      </c>
      <c r="I18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56" t="b">
        <f>COUNTIFS(tblData[JM],tblData[[#This Row],[JM]],tblData[Voornaam],tblData[[#This Row],[Voornaam]],tblData[StijgendJN],"J")=MaxJr-MinJr</f>
        <v>0</v>
      </c>
    </row>
    <row r="1857" spans="2:10" x14ac:dyDescent="0.3">
      <c r="B1857">
        <v>2018</v>
      </c>
      <c r="C1857" t="s">
        <v>1108</v>
      </c>
      <c r="D1857" t="s">
        <v>758</v>
      </c>
      <c r="E1857">
        <v>49</v>
      </c>
      <c r="F1857">
        <v>274</v>
      </c>
      <c r="G1857">
        <f>LEN(tblData[[#This Row],[Voornaam]])</f>
        <v>6</v>
      </c>
      <c r="H1857" t="str">
        <f>IF(LEFT(tblData[[#This Row],[Voornaam]])="Ö", "O",LEFT(tblData[[#This Row],[Voornaam]]))</f>
        <v>G</v>
      </c>
      <c r="I18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57" t="b">
        <f>COUNTIFS(tblData[JM],tblData[[#This Row],[JM]],tblData[Voornaam],tblData[[#This Row],[Voornaam]],tblData[StijgendJN],"J")=MaxJr-MinJr</f>
        <v>0</v>
      </c>
    </row>
    <row r="1858" spans="2:10" x14ac:dyDescent="0.3">
      <c r="B1858">
        <v>2018</v>
      </c>
      <c r="C1858" t="s">
        <v>1108</v>
      </c>
      <c r="D1858" t="s">
        <v>760</v>
      </c>
      <c r="E1858">
        <v>125</v>
      </c>
      <c r="F1858">
        <v>119</v>
      </c>
      <c r="G1858">
        <f>LEN(tblData[[#This Row],[Voornaam]])</f>
        <v>6</v>
      </c>
      <c r="H1858" t="str">
        <f>IF(LEFT(tblData[[#This Row],[Voornaam]])="Ö", "O",LEFT(tblData[[#This Row],[Voornaam]]))</f>
        <v>G</v>
      </c>
      <c r="I18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58" t="b">
        <f>COUNTIFS(tblData[JM],tblData[[#This Row],[JM]],tblData[Voornaam],tblData[[#This Row],[Voornaam]],tblData[StijgendJN],"J")=MaxJr-MinJr</f>
        <v>0</v>
      </c>
    </row>
    <row r="1859" spans="2:10" x14ac:dyDescent="0.3">
      <c r="B1859">
        <v>2018</v>
      </c>
      <c r="C1859" t="s">
        <v>1108</v>
      </c>
      <c r="D1859" t="s">
        <v>761</v>
      </c>
      <c r="E1859">
        <v>58</v>
      </c>
      <c r="F1859">
        <v>234</v>
      </c>
      <c r="G1859">
        <f>LEN(tblData[[#This Row],[Voornaam]])</f>
        <v>4</v>
      </c>
      <c r="H1859" t="str">
        <f>IF(LEFT(tblData[[#This Row],[Voornaam]])="Ö", "O",LEFT(tblData[[#This Row],[Voornaam]]))</f>
        <v>G</v>
      </c>
      <c r="I18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59" t="b">
        <f>COUNTIFS(tblData[JM],tblData[[#This Row],[JM]],tblData[Voornaam],tblData[[#This Row],[Voornaam]],tblData[StijgendJN],"J")=MaxJr-MinJr</f>
        <v>0</v>
      </c>
    </row>
    <row r="1860" spans="2:10" x14ac:dyDescent="0.3">
      <c r="B1860">
        <v>2018</v>
      </c>
      <c r="C1860" t="s">
        <v>1108</v>
      </c>
      <c r="D1860" t="s">
        <v>762</v>
      </c>
      <c r="E1860">
        <v>70</v>
      </c>
      <c r="F1860">
        <v>197</v>
      </c>
      <c r="G1860">
        <f>LEN(tblData[[#This Row],[Voornaam]])</f>
        <v>5</v>
      </c>
      <c r="H1860" t="str">
        <f>IF(LEFT(tblData[[#This Row],[Voornaam]])="Ö", "O",LEFT(tblData[[#This Row],[Voornaam]]))</f>
        <v>H</v>
      </c>
      <c r="I18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60" t="b">
        <f>COUNTIFS(tblData[JM],tblData[[#This Row],[JM]],tblData[Voornaam],tblData[[#This Row],[Voornaam]],tblData[StijgendJN],"J")=MaxJr-MinJr</f>
        <v>0</v>
      </c>
    </row>
    <row r="1861" spans="2:10" x14ac:dyDescent="0.3">
      <c r="B1861">
        <v>2018</v>
      </c>
      <c r="C1861" t="s">
        <v>1108</v>
      </c>
      <c r="D1861" t="s">
        <v>763</v>
      </c>
      <c r="E1861">
        <v>263</v>
      </c>
      <c r="F1861">
        <v>43</v>
      </c>
      <c r="G1861">
        <f>LEN(tblData[[#This Row],[Voornaam]])</f>
        <v>6</v>
      </c>
      <c r="H1861" t="str">
        <f>IF(LEFT(tblData[[#This Row],[Voornaam]])="Ö", "O",LEFT(tblData[[#This Row],[Voornaam]]))</f>
        <v>H</v>
      </c>
      <c r="I18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61" t="b">
        <f>COUNTIFS(tblData[JM],tblData[[#This Row],[JM]],tblData[Voornaam],tblData[[#This Row],[Voornaam]],tblData[StijgendJN],"J")=MaxJr-MinJr</f>
        <v>0</v>
      </c>
    </row>
    <row r="1862" spans="2:10" x14ac:dyDescent="0.3">
      <c r="B1862">
        <v>2018</v>
      </c>
      <c r="C1862" t="s">
        <v>1108</v>
      </c>
      <c r="D1862" t="s">
        <v>1169</v>
      </c>
      <c r="E1862">
        <v>28</v>
      </c>
      <c r="F1862">
        <v>457</v>
      </c>
      <c r="G1862">
        <f>LEN(tblData[[#This Row],[Voornaam]])</f>
        <v>5</v>
      </c>
      <c r="H1862" t="str">
        <f>IF(LEFT(tblData[[#This Row],[Voornaam]])="Ö", "O",LEFT(tblData[[#This Row],[Voornaam]]))</f>
        <v>H</v>
      </c>
      <c r="I18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62" t="b">
        <f>COUNTIFS(tblData[JM],tblData[[#This Row],[JM]],tblData[Voornaam],tblData[[#This Row],[Voornaam]],tblData[StijgendJN],"J")=MaxJr-MinJr</f>
        <v>0</v>
      </c>
    </row>
    <row r="1863" spans="2:10" x14ac:dyDescent="0.3">
      <c r="B1863">
        <v>2018</v>
      </c>
      <c r="C1863" t="s">
        <v>1108</v>
      </c>
      <c r="D1863" t="s">
        <v>764</v>
      </c>
      <c r="E1863">
        <v>193</v>
      </c>
      <c r="F1863">
        <v>71</v>
      </c>
      <c r="G1863">
        <f>LEN(tblData[[#This Row],[Voornaam]])</f>
        <v>5</v>
      </c>
      <c r="H1863" t="str">
        <f>IF(LEFT(tblData[[#This Row],[Voornaam]])="Ö", "O",LEFT(tblData[[#This Row],[Voornaam]]))</f>
        <v>H</v>
      </c>
      <c r="I18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63" t="b">
        <f>COUNTIFS(tblData[JM],tblData[[#This Row],[JM]],tblData[Voornaam],tblData[[#This Row],[Voornaam]],tblData[StijgendJN],"J")=MaxJr-MinJr</f>
        <v>0</v>
      </c>
    </row>
    <row r="1864" spans="2:10" x14ac:dyDescent="0.3">
      <c r="B1864">
        <v>2018</v>
      </c>
      <c r="C1864" t="s">
        <v>1108</v>
      </c>
      <c r="D1864" t="s">
        <v>765</v>
      </c>
      <c r="E1864">
        <v>308</v>
      </c>
      <c r="F1864">
        <v>35</v>
      </c>
      <c r="G1864">
        <f>LEN(tblData[[#This Row],[Voornaam]])</f>
        <v>6</v>
      </c>
      <c r="H1864" t="str">
        <f>IF(LEFT(tblData[[#This Row],[Voornaam]])="Ö", "O",LEFT(tblData[[#This Row],[Voornaam]]))</f>
        <v>H</v>
      </c>
      <c r="I18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64" t="b">
        <f>COUNTIFS(tblData[JM],tblData[[#This Row],[JM]],tblData[Voornaam],tblData[[#This Row],[Voornaam]],tblData[StijgendJN],"J")=MaxJr-MinJr</f>
        <v>0</v>
      </c>
    </row>
    <row r="1865" spans="2:10" x14ac:dyDescent="0.3">
      <c r="B1865">
        <v>2018</v>
      </c>
      <c r="C1865" t="s">
        <v>1108</v>
      </c>
      <c r="D1865" t="s">
        <v>766</v>
      </c>
      <c r="E1865">
        <v>49</v>
      </c>
      <c r="F1865">
        <v>274</v>
      </c>
      <c r="G1865">
        <f>LEN(tblData[[#This Row],[Voornaam]])</f>
        <v>5</v>
      </c>
      <c r="H1865" t="str">
        <f>IF(LEFT(tblData[[#This Row],[Voornaam]])="Ö", "O",LEFT(tblData[[#This Row],[Voornaam]]))</f>
        <v>H</v>
      </c>
      <c r="I18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65" t="b">
        <f>COUNTIFS(tblData[JM],tblData[[#This Row],[JM]],tblData[Voornaam],tblData[[#This Row],[Voornaam]],tblData[StijgendJN],"J")=MaxJr-MinJr</f>
        <v>0</v>
      </c>
    </row>
    <row r="1866" spans="2:10" x14ac:dyDescent="0.3">
      <c r="B1866">
        <v>2018</v>
      </c>
      <c r="C1866" t="s">
        <v>1108</v>
      </c>
      <c r="D1866" t="s">
        <v>767</v>
      </c>
      <c r="E1866">
        <v>42</v>
      </c>
      <c r="F1866">
        <v>313</v>
      </c>
      <c r="G1866">
        <f>LEN(tblData[[#This Row],[Voornaam]])</f>
        <v>6</v>
      </c>
      <c r="H1866" t="str">
        <f>IF(LEFT(tblData[[#This Row],[Voornaam]])="Ö", "O",LEFT(tblData[[#This Row],[Voornaam]]))</f>
        <v>H</v>
      </c>
      <c r="I18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66" t="b">
        <f>COUNTIFS(tblData[JM],tblData[[#This Row],[JM]],tblData[Voornaam],tblData[[#This Row],[Voornaam]],tblData[StijgendJN],"J")=MaxJr-MinJr</f>
        <v>1</v>
      </c>
    </row>
    <row r="1867" spans="2:10" x14ac:dyDescent="0.3">
      <c r="B1867">
        <v>2018</v>
      </c>
      <c r="C1867" t="s">
        <v>1108</v>
      </c>
      <c r="D1867" t="s">
        <v>768</v>
      </c>
      <c r="E1867">
        <v>67</v>
      </c>
      <c r="F1867">
        <v>203</v>
      </c>
      <c r="G1867">
        <f>LEN(tblData[[#This Row],[Voornaam]])</f>
        <v>6</v>
      </c>
      <c r="H1867" t="str">
        <f>IF(LEFT(tblData[[#This Row],[Voornaam]])="Ö", "O",LEFT(tblData[[#This Row],[Voornaam]]))</f>
        <v>H</v>
      </c>
      <c r="I18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67" t="b">
        <f>COUNTIFS(tblData[JM],tblData[[#This Row],[JM]],tblData[Voornaam],tblData[[#This Row],[Voornaam]],tblData[StijgendJN],"J")=MaxJr-MinJr</f>
        <v>0</v>
      </c>
    </row>
    <row r="1868" spans="2:10" x14ac:dyDescent="0.3">
      <c r="B1868">
        <v>2018</v>
      </c>
      <c r="C1868" t="s">
        <v>1108</v>
      </c>
      <c r="D1868" t="s">
        <v>769</v>
      </c>
      <c r="E1868">
        <v>37</v>
      </c>
      <c r="F1868">
        <v>358</v>
      </c>
      <c r="G1868">
        <f>LEN(tblData[[#This Row],[Voornaam]])</f>
        <v>8</v>
      </c>
      <c r="H1868" t="str">
        <f>IF(LEFT(tblData[[#This Row],[Voornaam]])="Ö", "O",LEFT(tblData[[#This Row],[Voornaam]]))</f>
        <v>H</v>
      </c>
      <c r="I18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68" t="b">
        <f>COUNTIFS(tblData[JM],tblData[[#This Row],[JM]],tblData[Voornaam],tblData[[#This Row],[Voornaam]],tblData[StijgendJN],"J")=MaxJr-MinJr</f>
        <v>0</v>
      </c>
    </row>
    <row r="1869" spans="2:10" x14ac:dyDescent="0.3">
      <c r="B1869">
        <v>2018</v>
      </c>
      <c r="C1869" t="s">
        <v>1108</v>
      </c>
      <c r="D1869" t="s">
        <v>1170</v>
      </c>
      <c r="E1869">
        <v>29</v>
      </c>
      <c r="F1869">
        <v>436</v>
      </c>
      <c r="G1869">
        <f>LEN(tblData[[#This Row],[Voornaam]])</f>
        <v>4</v>
      </c>
      <c r="H1869" t="str">
        <f>IF(LEFT(tblData[[#This Row],[Voornaam]])="Ö", "O",LEFT(tblData[[#This Row],[Voornaam]]))</f>
        <v>H</v>
      </c>
      <c r="I18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69" t="b">
        <f>COUNTIFS(tblData[JM],tblData[[#This Row],[JM]],tblData[Voornaam],tblData[[#This Row],[Voornaam]],tblData[StijgendJN],"J")=MaxJr-MinJr</f>
        <v>0</v>
      </c>
    </row>
    <row r="1870" spans="2:10" x14ac:dyDescent="0.3">
      <c r="B1870">
        <v>2018</v>
      </c>
      <c r="C1870" t="s">
        <v>1108</v>
      </c>
      <c r="D1870" t="s">
        <v>770</v>
      </c>
      <c r="E1870">
        <v>56</v>
      </c>
      <c r="F1870">
        <v>240</v>
      </c>
      <c r="G1870">
        <f>LEN(tblData[[#This Row],[Voornaam]])</f>
        <v>6</v>
      </c>
      <c r="H1870" t="str">
        <f>IF(LEFT(tblData[[#This Row],[Voornaam]])="Ö", "O",LEFT(tblData[[#This Row],[Voornaam]]))</f>
        <v>H</v>
      </c>
      <c r="I18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70" t="b">
        <f>COUNTIFS(tblData[JM],tblData[[#This Row],[JM]],tblData[Voornaam],tblData[[#This Row],[Voornaam]],tblData[StijgendJN],"J")=MaxJr-MinJr</f>
        <v>0</v>
      </c>
    </row>
    <row r="1871" spans="2:10" x14ac:dyDescent="0.3">
      <c r="B1871">
        <v>2018</v>
      </c>
      <c r="C1871" t="s">
        <v>1108</v>
      </c>
      <c r="D1871" t="s">
        <v>771</v>
      </c>
      <c r="E1871">
        <v>33</v>
      </c>
      <c r="F1871">
        <v>389</v>
      </c>
      <c r="G1871">
        <f>LEN(tblData[[#This Row],[Voornaam]])</f>
        <v>4</v>
      </c>
      <c r="H1871" t="str">
        <f>IF(LEFT(tblData[[#This Row],[Voornaam]])="Ö", "O",LEFT(tblData[[#This Row],[Voornaam]]))</f>
        <v>H</v>
      </c>
      <c r="I18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71" t="b">
        <f>COUNTIFS(tblData[JM],tblData[[#This Row],[JM]],tblData[Voornaam],tblData[[#This Row],[Voornaam]],tblData[StijgendJN],"J")=MaxJr-MinJr</f>
        <v>0</v>
      </c>
    </row>
    <row r="1872" spans="2:10" x14ac:dyDescent="0.3">
      <c r="B1872">
        <v>2018</v>
      </c>
      <c r="C1872" t="s">
        <v>1108</v>
      </c>
      <c r="D1872" t="s">
        <v>772</v>
      </c>
      <c r="E1872">
        <v>78</v>
      </c>
      <c r="F1872">
        <v>180</v>
      </c>
      <c r="G1872">
        <f>LEN(tblData[[#This Row],[Voornaam]])</f>
        <v>4</v>
      </c>
      <c r="H1872" t="str">
        <f>IF(LEFT(tblData[[#This Row],[Voornaam]])="Ö", "O",LEFT(tblData[[#This Row],[Voornaam]]))</f>
        <v>I</v>
      </c>
      <c r="I18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72" t="b">
        <f>COUNTIFS(tblData[JM],tblData[[#This Row],[JM]],tblData[Voornaam],tblData[[#This Row],[Voornaam]],tblData[StijgendJN],"J")=MaxJr-MinJr</f>
        <v>0</v>
      </c>
    </row>
    <row r="1873" spans="2:10" x14ac:dyDescent="0.3">
      <c r="B1873">
        <v>2018</v>
      </c>
      <c r="C1873" t="s">
        <v>1108</v>
      </c>
      <c r="D1873" t="s">
        <v>1171</v>
      </c>
      <c r="E1873">
        <v>30</v>
      </c>
      <c r="F1873">
        <v>422</v>
      </c>
      <c r="G1873">
        <f>LEN(tblData[[#This Row],[Voornaam]])</f>
        <v>5</v>
      </c>
      <c r="H1873" t="str">
        <f>IF(LEFT(tblData[[#This Row],[Voornaam]])="Ö", "O",LEFT(tblData[[#This Row],[Voornaam]]))</f>
        <v>I</v>
      </c>
      <c r="I18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73" t="b">
        <f>COUNTIFS(tblData[JM],tblData[[#This Row],[JM]],tblData[Voornaam],tblData[[#This Row],[Voornaam]],tblData[StijgendJN],"J")=MaxJr-MinJr</f>
        <v>0</v>
      </c>
    </row>
    <row r="1874" spans="2:10" x14ac:dyDescent="0.3">
      <c r="B1874">
        <v>2018</v>
      </c>
      <c r="C1874" t="s">
        <v>1108</v>
      </c>
      <c r="D1874" t="s">
        <v>773</v>
      </c>
      <c r="E1874">
        <v>26</v>
      </c>
      <c r="F1874">
        <v>487</v>
      </c>
      <c r="G1874">
        <f>LEN(tblData[[#This Row],[Voornaam]])</f>
        <v>5</v>
      </c>
      <c r="H1874" t="str">
        <f>IF(LEFT(tblData[[#This Row],[Voornaam]])="Ö", "O",LEFT(tblData[[#This Row],[Voornaam]]))</f>
        <v>I</v>
      </c>
      <c r="I18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74" t="b">
        <f>COUNTIFS(tblData[JM],tblData[[#This Row],[JM]],tblData[Voornaam],tblData[[#This Row],[Voornaam]],tblData[StijgendJN],"J")=MaxJr-MinJr</f>
        <v>0</v>
      </c>
    </row>
    <row r="1875" spans="2:10" x14ac:dyDescent="0.3">
      <c r="B1875">
        <v>2018</v>
      </c>
      <c r="C1875" t="s">
        <v>1108</v>
      </c>
      <c r="D1875" t="s">
        <v>774</v>
      </c>
      <c r="E1875">
        <v>60</v>
      </c>
      <c r="F1875">
        <v>227</v>
      </c>
      <c r="G1875">
        <f>LEN(tblData[[#This Row],[Voornaam]])</f>
        <v>4</v>
      </c>
      <c r="H1875" t="str">
        <f>IF(LEFT(tblData[[#This Row],[Voornaam]])="Ö", "O",LEFT(tblData[[#This Row],[Voornaam]]))</f>
        <v>I</v>
      </c>
      <c r="I18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75" t="b">
        <f>COUNTIFS(tblData[JM],tblData[[#This Row],[JM]],tblData[Voornaam],tblData[[#This Row],[Voornaam]],tblData[StijgendJN],"J")=MaxJr-MinJr</f>
        <v>0</v>
      </c>
    </row>
    <row r="1876" spans="2:10" x14ac:dyDescent="0.3">
      <c r="B1876">
        <v>2018</v>
      </c>
      <c r="C1876" t="s">
        <v>1108</v>
      </c>
      <c r="D1876" t="s">
        <v>1172</v>
      </c>
      <c r="E1876">
        <v>29</v>
      </c>
      <c r="F1876">
        <v>436</v>
      </c>
      <c r="G1876">
        <f>LEN(tblData[[#This Row],[Voornaam]])</f>
        <v>4</v>
      </c>
      <c r="H1876" t="str">
        <f>IF(LEFT(tblData[[#This Row],[Voornaam]])="Ö", "O",LEFT(tblData[[#This Row],[Voornaam]]))</f>
        <v>I</v>
      </c>
      <c r="I18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76" t="b">
        <f>COUNTIFS(tblData[JM],tblData[[#This Row],[JM]],tblData[Voornaam],tblData[[#This Row],[Voornaam]],tblData[StijgendJN],"J")=MaxJr-MinJr</f>
        <v>0</v>
      </c>
    </row>
    <row r="1877" spans="2:10" x14ac:dyDescent="0.3">
      <c r="B1877">
        <v>2018</v>
      </c>
      <c r="C1877" t="s">
        <v>1108</v>
      </c>
      <c r="D1877" t="s">
        <v>775</v>
      </c>
      <c r="E1877">
        <v>38</v>
      </c>
      <c r="F1877">
        <v>348</v>
      </c>
      <c r="G1877">
        <f>LEN(tblData[[#This Row],[Voornaam]])</f>
        <v>5</v>
      </c>
      <c r="H1877" t="str">
        <f>IF(LEFT(tblData[[#This Row],[Voornaam]])="Ö", "O",LEFT(tblData[[#This Row],[Voornaam]]))</f>
        <v>I</v>
      </c>
      <c r="I18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77" t="b">
        <f>COUNTIFS(tblData[JM],tblData[[#This Row],[JM]],tblData[Voornaam],tblData[[#This Row],[Voornaam]],tblData[StijgendJN],"J")=MaxJr-MinJr</f>
        <v>0</v>
      </c>
    </row>
    <row r="1878" spans="2:10" x14ac:dyDescent="0.3">
      <c r="B1878">
        <v>2018</v>
      </c>
      <c r="C1878" t="s">
        <v>1108</v>
      </c>
      <c r="D1878" t="s">
        <v>776</v>
      </c>
      <c r="E1878">
        <v>133</v>
      </c>
      <c r="F1878">
        <v>109</v>
      </c>
      <c r="G1878">
        <f>LEN(tblData[[#This Row],[Voornaam]])</f>
        <v>5</v>
      </c>
      <c r="H1878" t="str">
        <f>IF(LEFT(tblData[[#This Row],[Voornaam]])="Ö", "O",LEFT(tblData[[#This Row],[Voornaam]]))</f>
        <v>I</v>
      </c>
      <c r="I18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78" t="b">
        <f>COUNTIFS(tblData[JM],tblData[[#This Row],[JM]],tblData[Voornaam],tblData[[#This Row],[Voornaam]],tblData[StijgendJN],"J")=MaxJr-MinJr</f>
        <v>0</v>
      </c>
    </row>
    <row r="1879" spans="2:10" x14ac:dyDescent="0.3">
      <c r="B1879">
        <v>2018</v>
      </c>
      <c r="C1879" t="s">
        <v>1108</v>
      </c>
      <c r="D1879" t="s">
        <v>777</v>
      </c>
      <c r="E1879">
        <v>89</v>
      </c>
      <c r="F1879">
        <v>164</v>
      </c>
      <c r="G1879">
        <f>LEN(tblData[[#This Row],[Voornaam]])</f>
        <v>4</v>
      </c>
      <c r="H1879" t="str">
        <f>IF(LEFT(tblData[[#This Row],[Voornaam]])="Ö", "O",LEFT(tblData[[#This Row],[Voornaam]]))</f>
        <v>I</v>
      </c>
      <c r="I18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79" t="b">
        <f>COUNTIFS(tblData[JM],tblData[[#This Row],[JM]],tblData[Voornaam],tblData[[#This Row],[Voornaam]],tblData[StijgendJN],"J")=MaxJr-MinJr</f>
        <v>0</v>
      </c>
    </row>
    <row r="1880" spans="2:10" x14ac:dyDescent="0.3">
      <c r="B1880">
        <v>2018</v>
      </c>
      <c r="C1880" t="s">
        <v>1108</v>
      </c>
      <c r="D1880" t="s">
        <v>778</v>
      </c>
      <c r="E1880">
        <v>28</v>
      </c>
      <c r="F1880">
        <v>457</v>
      </c>
      <c r="G1880">
        <f>LEN(tblData[[#This Row],[Voornaam]])</f>
        <v>4</v>
      </c>
      <c r="H1880" t="str">
        <f>IF(LEFT(tblData[[#This Row],[Voornaam]])="Ö", "O",LEFT(tblData[[#This Row],[Voornaam]]))</f>
        <v>I</v>
      </c>
      <c r="I18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80" t="b">
        <f>COUNTIFS(tblData[JM],tblData[[#This Row],[JM]],tblData[Voornaam],tblData[[#This Row],[Voornaam]],tblData[StijgendJN],"J")=MaxJr-MinJr</f>
        <v>0</v>
      </c>
    </row>
    <row r="1881" spans="2:10" x14ac:dyDescent="0.3">
      <c r="B1881">
        <v>2018</v>
      </c>
      <c r="C1881" t="s">
        <v>1108</v>
      </c>
      <c r="D1881" t="s">
        <v>779</v>
      </c>
      <c r="E1881">
        <v>133</v>
      </c>
      <c r="F1881">
        <v>109</v>
      </c>
      <c r="G1881">
        <f>LEN(tblData[[#This Row],[Voornaam]])</f>
        <v>4</v>
      </c>
      <c r="H1881" t="str">
        <f>IF(LEFT(tblData[[#This Row],[Voornaam]])="Ö", "O",LEFT(tblData[[#This Row],[Voornaam]]))</f>
        <v>I</v>
      </c>
      <c r="I18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81" t="b">
        <f>COUNTIFS(tblData[JM],tblData[[#This Row],[JM]],tblData[Voornaam],tblData[[#This Row],[Voornaam]],tblData[StijgendJN],"J")=MaxJr-MinJr</f>
        <v>0</v>
      </c>
    </row>
    <row r="1882" spans="2:10" x14ac:dyDescent="0.3">
      <c r="B1882">
        <v>2018</v>
      </c>
      <c r="C1882" t="s">
        <v>1108</v>
      </c>
      <c r="D1882" t="s">
        <v>175</v>
      </c>
      <c r="E1882">
        <v>332</v>
      </c>
      <c r="F1882">
        <v>33</v>
      </c>
      <c r="G1882">
        <f>LEN(tblData[[#This Row],[Voornaam]])</f>
        <v>3</v>
      </c>
      <c r="H1882" t="str">
        <f>IF(LEFT(tblData[[#This Row],[Voornaam]])="Ö", "O",LEFT(tblData[[#This Row],[Voornaam]]))</f>
        <v>I</v>
      </c>
      <c r="I18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82" t="b">
        <f>COUNTIFS(tblData[JM],tblData[[#This Row],[JM]],tblData[Voornaam],tblData[[#This Row],[Voornaam]],tblData[StijgendJN],"J")=MaxJr-MinJr</f>
        <v>0</v>
      </c>
    </row>
    <row r="1883" spans="2:10" x14ac:dyDescent="0.3">
      <c r="B1883">
        <v>2018</v>
      </c>
      <c r="C1883" t="s">
        <v>1108</v>
      </c>
      <c r="D1883" t="s">
        <v>780</v>
      </c>
      <c r="E1883">
        <v>26</v>
      </c>
      <c r="F1883">
        <v>487</v>
      </c>
      <c r="G1883">
        <f>LEN(tblData[[#This Row],[Voornaam]])</f>
        <v>7</v>
      </c>
      <c r="H1883" t="str">
        <f>IF(LEFT(tblData[[#This Row],[Voornaam]])="Ö", "O",LEFT(tblData[[#This Row],[Voornaam]]))</f>
        <v>I</v>
      </c>
      <c r="I18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83" t="b">
        <f>COUNTIFS(tblData[JM],tblData[[#This Row],[JM]],tblData[Voornaam],tblData[[#This Row],[Voornaam]],tblData[StijgendJN],"J")=MaxJr-MinJr</f>
        <v>0</v>
      </c>
    </row>
    <row r="1884" spans="2:10" x14ac:dyDescent="0.3">
      <c r="B1884">
        <v>2018</v>
      </c>
      <c r="C1884" t="s">
        <v>1108</v>
      </c>
      <c r="D1884" t="s">
        <v>781</v>
      </c>
      <c r="E1884">
        <v>168</v>
      </c>
      <c r="F1884">
        <v>84</v>
      </c>
      <c r="G1884">
        <f>LEN(tblData[[#This Row],[Voornaam]])</f>
        <v>6</v>
      </c>
      <c r="H1884" t="str">
        <f>IF(LEFT(tblData[[#This Row],[Voornaam]])="Ö", "O",LEFT(tblData[[#This Row],[Voornaam]]))</f>
        <v>I</v>
      </c>
      <c r="I18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84" t="b">
        <f>COUNTIFS(tblData[JM],tblData[[#This Row],[JM]],tblData[Voornaam],tblData[[#This Row],[Voornaam]],tblData[StijgendJN],"J")=MaxJr-MinJr</f>
        <v>0</v>
      </c>
    </row>
    <row r="1885" spans="2:10" x14ac:dyDescent="0.3">
      <c r="B1885">
        <v>2018</v>
      </c>
      <c r="C1885" t="s">
        <v>1108</v>
      </c>
      <c r="D1885" t="s">
        <v>782</v>
      </c>
      <c r="E1885">
        <v>226</v>
      </c>
      <c r="F1885">
        <v>58</v>
      </c>
      <c r="G1885">
        <f>LEN(tblData[[#This Row],[Voornaam]])</f>
        <v>8</v>
      </c>
      <c r="H1885" t="str">
        <f>IF(LEFT(tblData[[#This Row],[Voornaam]])="Ö", "O",LEFT(tblData[[#This Row],[Voornaam]]))</f>
        <v>I</v>
      </c>
      <c r="I18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85" t="b">
        <f>COUNTIFS(tblData[JM],tblData[[#This Row],[JM]],tblData[Voornaam],tblData[[#This Row],[Voornaam]],tblData[StijgendJN],"J")=MaxJr-MinJr</f>
        <v>0</v>
      </c>
    </row>
    <row r="1886" spans="2:10" x14ac:dyDescent="0.3">
      <c r="B1886">
        <v>2018</v>
      </c>
      <c r="C1886" t="s">
        <v>1108</v>
      </c>
      <c r="D1886" t="s">
        <v>783</v>
      </c>
      <c r="E1886">
        <v>111</v>
      </c>
      <c r="F1886">
        <v>129</v>
      </c>
      <c r="G1886">
        <f>LEN(tblData[[#This Row],[Voornaam]])</f>
        <v>8</v>
      </c>
      <c r="H1886" t="str">
        <f>IF(LEFT(tblData[[#This Row],[Voornaam]])="Ö", "O",LEFT(tblData[[#This Row],[Voornaam]]))</f>
        <v>I</v>
      </c>
      <c r="I18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86" t="b">
        <f>COUNTIFS(tblData[JM],tblData[[#This Row],[JM]],tblData[Voornaam],tblData[[#This Row],[Voornaam]],tblData[StijgendJN],"J")=MaxJr-MinJr</f>
        <v>0</v>
      </c>
    </row>
    <row r="1887" spans="2:10" x14ac:dyDescent="0.3">
      <c r="B1887">
        <v>2018</v>
      </c>
      <c r="C1887" t="s">
        <v>1108</v>
      </c>
      <c r="D1887" t="s">
        <v>784</v>
      </c>
      <c r="E1887">
        <v>61</v>
      </c>
      <c r="F1887">
        <v>222</v>
      </c>
      <c r="G1887">
        <f>LEN(tblData[[#This Row],[Voornaam]])</f>
        <v>3</v>
      </c>
      <c r="H1887" t="str">
        <f>IF(LEFT(tblData[[#This Row],[Voornaam]])="Ö", "O",LEFT(tblData[[#This Row],[Voornaam]]))</f>
        <v>I</v>
      </c>
      <c r="I18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87" t="b">
        <f>COUNTIFS(tblData[JM],tblData[[#This Row],[JM]],tblData[Voornaam],tblData[[#This Row],[Voornaam]],tblData[StijgendJN],"J")=MaxJr-MinJr</f>
        <v>0</v>
      </c>
    </row>
    <row r="1888" spans="2:10" x14ac:dyDescent="0.3">
      <c r="B1888">
        <v>2018</v>
      </c>
      <c r="C1888" t="s">
        <v>1108</v>
      </c>
      <c r="D1888" t="s">
        <v>785</v>
      </c>
      <c r="E1888">
        <v>77</v>
      </c>
      <c r="F1888">
        <v>181</v>
      </c>
      <c r="G1888">
        <f>LEN(tblData[[#This Row],[Voornaam]])</f>
        <v>4</v>
      </c>
      <c r="H1888" t="str">
        <f>IF(LEFT(tblData[[#This Row],[Voornaam]])="Ö", "O",LEFT(tblData[[#This Row],[Voornaam]]))</f>
        <v>I</v>
      </c>
      <c r="I18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88" t="b">
        <f>COUNTIFS(tblData[JM],tblData[[#This Row],[JM]],tblData[Voornaam],tblData[[#This Row],[Voornaam]],tblData[StijgendJN],"J")=MaxJr-MinJr</f>
        <v>0</v>
      </c>
    </row>
    <row r="1889" spans="2:10" x14ac:dyDescent="0.3">
      <c r="B1889">
        <v>2018</v>
      </c>
      <c r="C1889" t="s">
        <v>1108</v>
      </c>
      <c r="D1889" t="s">
        <v>1173</v>
      </c>
      <c r="E1889">
        <v>26</v>
      </c>
      <c r="F1889">
        <v>487</v>
      </c>
      <c r="G1889">
        <f>LEN(tblData[[#This Row],[Voornaam]])</f>
        <v>5</v>
      </c>
      <c r="H1889" t="str">
        <f>IF(LEFT(tblData[[#This Row],[Voornaam]])="Ö", "O",LEFT(tblData[[#This Row],[Voornaam]]))</f>
        <v>I</v>
      </c>
      <c r="I18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89" t="b">
        <f>COUNTIFS(tblData[JM],tblData[[#This Row],[JM]],tblData[Voornaam],tblData[[#This Row],[Voornaam]],tblData[StijgendJN],"J")=MaxJr-MinJr</f>
        <v>0</v>
      </c>
    </row>
    <row r="1890" spans="2:10" x14ac:dyDescent="0.3">
      <c r="B1890">
        <v>2018</v>
      </c>
      <c r="C1890" t="s">
        <v>1108</v>
      </c>
      <c r="D1890" t="s">
        <v>787</v>
      </c>
      <c r="E1890">
        <v>216</v>
      </c>
      <c r="F1890">
        <v>62</v>
      </c>
      <c r="G1890">
        <f>LEN(tblData[[#This Row],[Voornaam]])</f>
        <v>3</v>
      </c>
      <c r="H1890" t="str">
        <f>IF(LEFT(tblData[[#This Row],[Voornaam]])="Ö", "O",LEFT(tblData[[#This Row],[Voornaam]]))</f>
        <v>I</v>
      </c>
      <c r="I18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90" t="b">
        <f>COUNTIFS(tblData[JM],tblData[[#This Row],[JM]],tblData[Voornaam],tblData[[#This Row],[Voornaam]],tblData[StijgendJN],"J")=MaxJr-MinJr</f>
        <v>0</v>
      </c>
    </row>
    <row r="1891" spans="2:10" x14ac:dyDescent="0.3">
      <c r="B1891">
        <v>2018</v>
      </c>
      <c r="C1891" t="s">
        <v>1108</v>
      </c>
      <c r="D1891" t="s">
        <v>788</v>
      </c>
      <c r="E1891">
        <v>58</v>
      </c>
      <c r="F1891">
        <v>234</v>
      </c>
      <c r="G1891">
        <f>LEN(tblData[[#This Row],[Voornaam]])</f>
        <v>3</v>
      </c>
      <c r="H1891" t="str">
        <f>IF(LEFT(tblData[[#This Row],[Voornaam]])="Ö", "O",LEFT(tblData[[#This Row],[Voornaam]]))</f>
        <v>I</v>
      </c>
      <c r="I18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91" t="b">
        <f>COUNTIFS(tblData[JM],tblData[[#This Row],[JM]],tblData[Voornaam],tblData[[#This Row],[Voornaam]],tblData[StijgendJN],"J")=MaxJr-MinJr</f>
        <v>0</v>
      </c>
    </row>
    <row r="1892" spans="2:10" x14ac:dyDescent="0.3">
      <c r="B1892">
        <v>2018</v>
      </c>
      <c r="C1892" t="s">
        <v>1108</v>
      </c>
      <c r="D1892" t="s">
        <v>789</v>
      </c>
      <c r="E1892">
        <v>26</v>
      </c>
      <c r="F1892">
        <v>487</v>
      </c>
      <c r="G1892">
        <f>LEN(tblData[[#This Row],[Voornaam]])</f>
        <v>4</v>
      </c>
      <c r="H1892" t="str">
        <f>IF(LEFT(tblData[[#This Row],[Voornaam]])="Ö", "O",LEFT(tblData[[#This Row],[Voornaam]]))</f>
        <v>I</v>
      </c>
      <c r="I18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92" t="b">
        <f>COUNTIFS(tblData[JM],tblData[[#This Row],[JM]],tblData[Voornaam],tblData[[#This Row],[Voornaam]],tblData[StijgendJN],"J")=MaxJr-MinJr</f>
        <v>0</v>
      </c>
    </row>
    <row r="1893" spans="2:10" x14ac:dyDescent="0.3">
      <c r="B1893">
        <v>2018</v>
      </c>
      <c r="C1893" t="s">
        <v>1108</v>
      </c>
      <c r="D1893" t="s">
        <v>790</v>
      </c>
      <c r="E1893">
        <v>115</v>
      </c>
      <c r="F1893">
        <v>126</v>
      </c>
      <c r="G1893">
        <f>LEN(tblData[[#This Row],[Voornaam]])</f>
        <v>6</v>
      </c>
      <c r="H1893" t="str">
        <f>IF(LEFT(tblData[[#This Row],[Voornaam]])="Ö", "O",LEFT(tblData[[#This Row],[Voornaam]]))</f>
        <v>J</v>
      </c>
      <c r="I18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93" t="b">
        <f>COUNTIFS(tblData[JM],tblData[[#This Row],[JM]],tblData[Voornaam],tblData[[#This Row],[Voornaam]],tblData[StijgendJN],"J")=MaxJr-MinJr</f>
        <v>1</v>
      </c>
    </row>
    <row r="1894" spans="2:10" x14ac:dyDescent="0.3">
      <c r="B1894">
        <v>2018</v>
      </c>
      <c r="C1894" t="s">
        <v>1108</v>
      </c>
      <c r="D1894" t="s">
        <v>791</v>
      </c>
      <c r="E1894">
        <v>36</v>
      </c>
      <c r="F1894">
        <v>362</v>
      </c>
      <c r="G1894">
        <f>LEN(tblData[[#This Row],[Voornaam]])</f>
        <v>5</v>
      </c>
      <c r="H1894" t="str">
        <f>IF(LEFT(tblData[[#This Row],[Voornaam]])="Ö", "O",LEFT(tblData[[#This Row],[Voornaam]]))</f>
        <v>J</v>
      </c>
      <c r="I18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894" t="b">
        <f>COUNTIFS(tblData[JM],tblData[[#This Row],[JM]],tblData[Voornaam],tblData[[#This Row],[Voornaam]],tblData[StijgendJN],"J")=MaxJr-MinJr</f>
        <v>0</v>
      </c>
    </row>
    <row r="1895" spans="2:10" x14ac:dyDescent="0.3">
      <c r="B1895">
        <v>2018</v>
      </c>
      <c r="C1895" t="s">
        <v>1108</v>
      </c>
      <c r="D1895" t="s">
        <v>792</v>
      </c>
      <c r="E1895">
        <v>27</v>
      </c>
      <c r="F1895">
        <v>465</v>
      </c>
      <c r="G1895">
        <f>LEN(tblData[[#This Row],[Voornaam]])</f>
        <v>6</v>
      </c>
      <c r="H1895" t="str">
        <f>IF(LEFT(tblData[[#This Row],[Voornaam]])="Ö", "O",LEFT(tblData[[#This Row],[Voornaam]]))</f>
        <v>J</v>
      </c>
      <c r="I18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95" t="b">
        <f>COUNTIFS(tblData[JM],tblData[[#This Row],[JM]],tblData[Voornaam],tblData[[#This Row],[Voornaam]],tblData[StijgendJN],"J")=MaxJr-MinJr</f>
        <v>0</v>
      </c>
    </row>
    <row r="1896" spans="2:10" x14ac:dyDescent="0.3">
      <c r="B1896">
        <v>2018</v>
      </c>
      <c r="C1896" t="s">
        <v>1108</v>
      </c>
      <c r="D1896" t="s">
        <v>793</v>
      </c>
      <c r="E1896">
        <v>32</v>
      </c>
      <c r="F1896">
        <v>399</v>
      </c>
      <c r="G1896">
        <f>LEN(tblData[[#This Row],[Voornaam]])</f>
        <v>4</v>
      </c>
      <c r="H1896" t="str">
        <f>IF(LEFT(tblData[[#This Row],[Voornaam]])="Ö", "O",LEFT(tblData[[#This Row],[Voornaam]]))</f>
        <v>J</v>
      </c>
      <c r="I18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96" t="b">
        <f>COUNTIFS(tblData[JM],tblData[[#This Row],[JM]],tblData[Voornaam],tblData[[#This Row],[Voornaam]],tblData[StijgendJN],"J")=MaxJr-MinJr</f>
        <v>0</v>
      </c>
    </row>
    <row r="1897" spans="2:10" x14ac:dyDescent="0.3">
      <c r="B1897">
        <v>2018</v>
      </c>
      <c r="C1897" t="s">
        <v>1108</v>
      </c>
      <c r="D1897" t="s">
        <v>794</v>
      </c>
      <c r="E1897">
        <v>127</v>
      </c>
      <c r="F1897">
        <v>117</v>
      </c>
      <c r="G1897">
        <f>LEN(tblData[[#This Row],[Voornaam]])</f>
        <v>4</v>
      </c>
      <c r="H1897" t="str">
        <f>IF(LEFT(tblData[[#This Row],[Voornaam]])="Ö", "O",LEFT(tblData[[#This Row],[Voornaam]]))</f>
        <v>J</v>
      </c>
      <c r="I18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97" t="b">
        <f>COUNTIFS(tblData[JM],tblData[[#This Row],[JM]],tblData[Voornaam],tblData[[#This Row],[Voornaam]],tblData[StijgendJN],"J")=MaxJr-MinJr</f>
        <v>0</v>
      </c>
    </row>
    <row r="1898" spans="2:10" x14ac:dyDescent="0.3">
      <c r="B1898">
        <v>2018</v>
      </c>
      <c r="C1898" t="s">
        <v>1108</v>
      </c>
      <c r="D1898" t="s">
        <v>795</v>
      </c>
      <c r="E1898">
        <v>35</v>
      </c>
      <c r="F1898">
        <v>373</v>
      </c>
      <c r="G1898">
        <f>LEN(tblData[[#This Row],[Voornaam]])</f>
        <v>7</v>
      </c>
      <c r="H1898" t="str">
        <f>IF(LEFT(tblData[[#This Row],[Voornaam]])="Ö", "O",LEFT(tblData[[#This Row],[Voornaam]]))</f>
        <v>J</v>
      </c>
      <c r="I18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98" t="b">
        <f>COUNTIFS(tblData[JM],tblData[[#This Row],[JM]],tblData[Voornaam],tblData[[#This Row],[Voornaam]],tblData[StijgendJN],"J")=MaxJr-MinJr</f>
        <v>0</v>
      </c>
    </row>
    <row r="1899" spans="2:10" x14ac:dyDescent="0.3">
      <c r="B1899">
        <v>2018</v>
      </c>
      <c r="C1899" t="s">
        <v>1108</v>
      </c>
      <c r="D1899" t="s">
        <v>796</v>
      </c>
      <c r="E1899">
        <v>47</v>
      </c>
      <c r="F1899">
        <v>280</v>
      </c>
      <c r="G1899">
        <f>LEN(tblData[[#This Row],[Voornaam]])</f>
        <v>6</v>
      </c>
      <c r="H1899" t="str">
        <f>IF(LEFT(tblData[[#This Row],[Voornaam]])="Ö", "O",LEFT(tblData[[#This Row],[Voornaam]]))</f>
        <v>J</v>
      </c>
      <c r="I18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899" t="b">
        <f>COUNTIFS(tblData[JM],tblData[[#This Row],[JM]],tblData[Voornaam],tblData[[#This Row],[Voornaam]],tblData[StijgendJN],"J")=MaxJr-MinJr</f>
        <v>0</v>
      </c>
    </row>
    <row r="1900" spans="2:10" x14ac:dyDescent="0.3">
      <c r="B1900">
        <v>2018</v>
      </c>
      <c r="C1900" t="s">
        <v>1108</v>
      </c>
      <c r="D1900" t="s">
        <v>187</v>
      </c>
      <c r="E1900">
        <v>28</v>
      </c>
      <c r="F1900">
        <v>457</v>
      </c>
      <c r="G1900">
        <f>LEN(tblData[[#This Row],[Voornaam]])</f>
        <v>5</v>
      </c>
      <c r="H1900" t="str">
        <f>IF(LEFT(tblData[[#This Row],[Voornaam]])="Ö", "O",LEFT(tblData[[#This Row],[Voornaam]]))</f>
        <v>J</v>
      </c>
      <c r="I19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00" t="b">
        <f>COUNTIFS(tblData[JM],tblData[[#This Row],[JM]],tblData[Voornaam],tblData[[#This Row],[Voornaam]],tblData[StijgendJN],"J")=MaxJr-MinJr</f>
        <v>0</v>
      </c>
    </row>
    <row r="1901" spans="2:10" x14ac:dyDescent="0.3">
      <c r="B1901">
        <v>2018</v>
      </c>
      <c r="C1901" t="s">
        <v>1108</v>
      </c>
      <c r="D1901" t="s">
        <v>797</v>
      </c>
      <c r="E1901">
        <v>39</v>
      </c>
      <c r="F1901">
        <v>340</v>
      </c>
      <c r="G1901">
        <f>LEN(tblData[[#This Row],[Voornaam]])</f>
        <v>5</v>
      </c>
      <c r="H1901" t="str">
        <f>IF(LEFT(tblData[[#This Row],[Voornaam]])="Ö", "O",LEFT(tblData[[#This Row],[Voornaam]]))</f>
        <v>J</v>
      </c>
      <c r="I19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01" t="b">
        <f>COUNTIFS(tblData[JM],tblData[[#This Row],[JM]],tblData[Voornaam],tblData[[#This Row],[Voornaam]],tblData[StijgendJN],"J")=MaxJr-MinJr</f>
        <v>0</v>
      </c>
    </row>
    <row r="1902" spans="2:10" x14ac:dyDescent="0.3">
      <c r="B1902">
        <v>2018</v>
      </c>
      <c r="C1902" t="s">
        <v>1108</v>
      </c>
      <c r="D1902" t="s">
        <v>798</v>
      </c>
      <c r="E1902">
        <v>40</v>
      </c>
      <c r="F1902">
        <v>331</v>
      </c>
      <c r="G1902">
        <f>LEN(tblData[[#This Row],[Voornaam]])</f>
        <v>4</v>
      </c>
      <c r="H1902" t="str">
        <f>IF(LEFT(tblData[[#This Row],[Voornaam]])="Ö", "O",LEFT(tblData[[#This Row],[Voornaam]]))</f>
        <v>J</v>
      </c>
      <c r="I19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02" t="b">
        <f>COUNTIFS(tblData[JM],tblData[[#This Row],[JM]],tblData[Voornaam],tblData[[#This Row],[Voornaam]],tblData[StijgendJN],"J")=MaxJr-MinJr</f>
        <v>0</v>
      </c>
    </row>
    <row r="1903" spans="2:10" x14ac:dyDescent="0.3">
      <c r="B1903">
        <v>2018</v>
      </c>
      <c r="C1903" t="s">
        <v>1108</v>
      </c>
      <c r="D1903" t="s">
        <v>799</v>
      </c>
      <c r="E1903">
        <v>52</v>
      </c>
      <c r="F1903">
        <v>261</v>
      </c>
      <c r="G1903">
        <f>LEN(tblData[[#This Row],[Voornaam]])</f>
        <v>4</v>
      </c>
      <c r="H1903" t="str">
        <f>IF(LEFT(tblData[[#This Row],[Voornaam]])="Ö", "O",LEFT(tblData[[#This Row],[Voornaam]]))</f>
        <v>J</v>
      </c>
      <c r="I19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03" t="b">
        <f>COUNTIFS(tblData[JM],tblData[[#This Row],[JM]],tblData[Voornaam],tblData[[#This Row],[Voornaam]],tblData[StijgendJN],"J")=MaxJr-MinJr</f>
        <v>1</v>
      </c>
    </row>
    <row r="1904" spans="2:10" x14ac:dyDescent="0.3">
      <c r="B1904">
        <v>2018</v>
      </c>
      <c r="C1904" t="s">
        <v>1108</v>
      </c>
      <c r="D1904" t="s">
        <v>800</v>
      </c>
      <c r="E1904">
        <v>79</v>
      </c>
      <c r="F1904">
        <v>178</v>
      </c>
      <c r="G1904">
        <f>LEN(tblData[[#This Row],[Voornaam]])</f>
        <v>5</v>
      </c>
      <c r="H1904" t="str">
        <f>IF(LEFT(tblData[[#This Row],[Voornaam]])="Ö", "O",LEFT(tblData[[#This Row],[Voornaam]]))</f>
        <v>J</v>
      </c>
      <c r="I19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04" t="b">
        <f>COUNTIFS(tblData[JM],tblData[[#This Row],[JM]],tblData[Voornaam],tblData[[#This Row],[Voornaam]],tblData[StijgendJN],"J")=MaxJr-MinJr</f>
        <v>0</v>
      </c>
    </row>
    <row r="1905" spans="2:10" x14ac:dyDescent="0.3">
      <c r="B1905">
        <v>2018</v>
      </c>
      <c r="C1905" t="s">
        <v>1108</v>
      </c>
      <c r="D1905" t="s">
        <v>801</v>
      </c>
      <c r="E1905">
        <v>92</v>
      </c>
      <c r="F1905">
        <v>157</v>
      </c>
      <c r="G1905">
        <f>LEN(tblData[[#This Row],[Voornaam]])</f>
        <v>5</v>
      </c>
      <c r="H1905" t="str">
        <f>IF(LEFT(tblData[[#This Row],[Voornaam]])="Ö", "O",LEFT(tblData[[#This Row],[Voornaam]]))</f>
        <v>J</v>
      </c>
      <c r="I19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05" t="b">
        <f>COUNTIFS(tblData[JM],tblData[[#This Row],[JM]],tblData[Voornaam],tblData[[#This Row],[Voornaam]],tblData[StijgendJN],"J")=MaxJr-MinJr</f>
        <v>0</v>
      </c>
    </row>
    <row r="1906" spans="2:10" x14ac:dyDescent="0.3">
      <c r="B1906">
        <v>2018</v>
      </c>
      <c r="C1906" t="s">
        <v>1108</v>
      </c>
      <c r="D1906" t="s">
        <v>1174</v>
      </c>
      <c r="E1906">
        <v>29</v>
      </c>
      <c r="F1906">
        <v>436</v>
      </c>
      <c r="G1906">
        <f>LEN(tblData[[#This Row],[Voornaam]])</f>
        <v>7</v>
      </c>
      <c r="H1906" t="str">
        <f>IF(LEFT(tblData[[#This Row],[Voornaam]])="Ö", "O",LEFT(tblData[[#This Row],[Voornaam]]))</f>
        <v>J</v>
      </c>
      <c r="I19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06" t="b">
        <f>COUNTIFS(tblData[JM],tblData[[#This Row],[JM]],tblData[Voornaam],tblData[[#This Row],[Voornaam]],tblData[StijgendJN],"J")=MaxJr-MinJr</f>
        <v>0</v>
      </c>
    </row>
    <row r="1907" spans="2:10" x14ac:dyDescent="0.3">
      <c r="B1907">
        <v>2018</v>
      </c>
      <c r="C1907" t="s">
        <v>1108</v>
      </c>
      <c r="D1907" t="s">
        <v>802</v>
      </c>
      <c r="E1907">
        <v>42</v>
      </c>
      <c r="F1907">
        <v>313</v>
      </c>
      <c r="G1907">
        <f>LEN(tblData[[#This Row],[Voornaam]])</f>
        <v>4</v>
      </c>
      <c r="H1907" t="str">
        <f>IF(LEFT(tblData[[#This Row],[Voornaam]])="Ö", "O",LEFT(tblData[[#This Row],[Voornaam]]))</f>
        <v>J</v>
      </c>
      <c r="I19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07" t="b">
        <f>COUNTIFS(tblData[JM],tblData[[#This Row],[JM]],tblData[Voornaam],tblData[[#This Row],[Voornaam]],tblData[StijgendJN],"J")=MaxJr-MinJr</f>
        <v>0</v>
      </c>
    </row>
    <row r="1908" spans="2:10" x14ac:dyDescent="0.3">
      <c r="B1908">
        <v>2018</v>
      </c>
      <c r="C1908" t="s">
        <v>1108</v>
      </c>
      <c r="D1908" t="s">
        <v>803</v>
      </c>
      <c r="E1908">
        <v>258</v>
      </c>
      <c r="F1908">
        <v>45</v>
      </c>
      <c r="G1908">
        <f>LEN(tblData[[#This Row],[Voornaam]])</f>
        <v>7</v>
      </c>
      <c r="H1908" t="str">
        <f>IF(LEFT(tblData[[#This Row],[Voornaam]])="Ö", "O",LEFT(tblData[[#This Row],[Voornaam]]))</f>
        <v>J</v>
      </c>
      <c r="I19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08" t="b">
        <f>COUNTIFS(tblData[JM],tblData[[#This Row],[JM]],tblData[Voornaam],tblData[[#This Row],[Voornaam]],tblData[StijgendJN],"J")=MaxJr-MinJr</f>
        <v>0</v>
      </c>
    </row>
    <row r="1909" spans="2:10" x14ac:dyDescent="0.3">
      <c r="B1909">
        <v>2018</v>
      </c>
      <c r="C1909" t="s">
        <v>1108</v>
      </c>
      <c r="D1909" t="s">
        <v>804</v>
      </c>
      <c r="E1909">
        <v>43</v>
      </c>
      <c r="F1909">
        <v>308</v>
      </c>
      <c r="G1909">
        <f>LEN(tblData[[#This Row],[Voornaam]])</f>
        <v>7</v>
      </c>
      <c r="H1909" t="str">
        <f>IF(LEFT(tblData[[#This Row],[Voornaam]])="Ö", "O",LEFT(tblData[[#This Row],[Voornaam]]))</f>
        <v>J</v>
      </c>
      <c r="I19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09" t="b">
        <f>COUNTIFS(tblData[JM],tblData[[#This Row],[JM]],tblData[Voornaam],tblData[[#This Row],[Voornaam]],tblData[StijgendJN],"J")=MaxJr-MinJr</f>
        <v>0</v>
      </c>
    </row>
    <row r="1910" spans="2:10" x14ac:dyDescent="0.3">
      <c r="B1910">
        <v>2018</v>
      </c>
      <c r="C1910" t="s">
        <v>1108</v>
      </c>
      <c r="D1910" t="s">
        <v>805</v>
      </c>
      <c r="E1910">
        <v>39</v>
      </c>
      <c r="F1910">
        <v>340</v>
      </c>
      <c r="G1910">
        <f>LEN(tblData[[#This Row],[Voornaam]])</f>
        <v>5</v>
      </c>
      <c r="H1910" t="str">
        <f>IF(LEFT(tblData[[#This Row],[Voornaam]])="Ö", "O",LEFT(tblData[[#This Row],[Voornaam]]))</f>
        <v>J</v>
      </c>
      <c r="I19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10" t="b">
        <f>COUNTIFS(tblData[JM],tblData[[#This Row],[JM]],tblData[Voornaam],tblData[[#This Row],[Voornaam]],tblData[StijgendJN],"J")=MaxJr-MinJr</f>
        <v>0</v>
      </c>
    </row>
    <row r="1911" spans="2:10" x14ac:dyDescent="0.3">
      <c r="B1911">
        <v>2018</v>
      </c>
      <c r="C1911" t="s">
        <v>1108</v>
      </c>
      <c r="D1911" t="s">
        <v>1175</v>
      </c>
      <c r="E1911">
        <v>26</v>
      </c>
      <c r="F1911">
        <v>487</v>
      </c>
      <c r="G1911">
        <f>LEN(tblData[[#This Row],[Voornaam]])</f>
        <v>6</v>
      </c>
      <c r="H1911" t="str">
        <f>IF(LEFT(tblData[[#This Row],[Voornaam]])="Ö", "O",LEFT(tblData[[#This Row],[Voornaam]]))</f>
        <v>J</v>
      </c>
      <c r="I19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11" t="b">
        <f>COUNTIFS(tblData[JM],tblData[[#This Row],[JM]],tblData[Voornaam],tblData[[#This Row],[Voornaam]],tblData[StijgendJN],"J")=MaxJr-MinJr</f>
        <v>0</v>
      </c>
    </row>
    <row r="1912" spans="2:10" x14ac:dyDescent="0.3">
      <c r="B1912">
        <v>2018</v>
      </c>
      <c r="C1912" t="s">
        <v>1108</v>
      </c>
      <c r="D1912" t="s">
        <v>806</v>
      </c>
      <c r="E1912">
        <v>92</v>
      </c>
      <c r="F1912">
        <v>157</v>
      </c>
      <c r="G1912">
        <f>LEN(tblData[[#This Row],[Voornaam]])</f>
        <v>7</v>
      </c>
      <c r="H1912" t="str">
        <f>IF(LEFT(tblData[[#This Row],[Voornaam]])="Ö", "O",LEFT(tblData[[#This Row],[Voornaam]]))</f>
        <v>J</v>
      </c>
      <c r="I19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12" t="b">
        <f>COUNTIFS(tblData[JM],tblData[[#This Row],[JM]],tblData[Voornaam],tblData[[#This Row],[Voornaam]],tblData[StijgendJN],"J")=MaxJr-MinJr</f>
        <v>0</v>
      </c>
    </row>
    <row r="1913" spans="2:10" x14ac:dyDescent="0.3">
      <c r="B1913">
        <v>2018</v>
      </c>
      <c r="C1913" t="s">
        <v>1108</v>
      </c>
      <c r="D1913" t="s">
        <v>807</v>
      </c>
      <c r="E1913">
        <v>27</v>
      </c>
      <c r="F1913">
        <v>465</v>
      </c>
      <c r="G1913">
        <f>LEN(tblData[[#This Row],[Voornaam]])</f>
        <v>4</v>
      </c>
      <c r="H1913" t="str">
        <f>IF(LEFT(tblData[[#This Row],[Voornaam]])="Ö", "O",LEFT(tblData[[#This Row],[Voornaam]]))</f>
        <v>J</v>
      </c>
      <c r="I19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13" t="b">
        <f>COUNTIFS(tblData[JM],tblData[[#This Row],[JM]],tblData[Voornaam],tblData[[#This Row],[Voornaam]],tblData[StijgendJN],"J")=MaxJr-MinJr</f>
        <v>0</v>
      </c>
    </row>
    <row r="1914" spans="2:10" x14ac:dyDescent="0.3">
      <c r="B1914">
        <v>2018</v>
      </c>
      <c r="C1914" t="s">
        <v>1108</v>
      </c>
      <c r="D1914" t="s">
        <v>808</v>
      </c>
      <c r="E1914">
        <v>46</v>
      </c>
      <c r="F1914">
        <v>285</v>
      </c>
      <c r="G1914">
        <f>LEN(tblData[[#This Row],[Voornaam]])</f>
        <v>7</v>
      </c>
      <c r="H1914" t="str">
        <f>IF(LEFT(tblData[[#This Row],[Voornaam]])="Ö", "O",LEFT(tblData[[#This Row],[Voornaam]]))</f>
        <v>J</v>
      </c>
      <c r="I19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14" t="b">
        <f>COUNTIFS(tblData[JM],tblData[[#This Row],[JM]],tblData[Voornaam],tblData[[#This Row],[Voornaam]],tblData[StijgendJN],"J")=MaxJr-MinJr</f>
        <v>0</v>
      </c>
    </row>
    <row r="1915" spans="2:10" x14ac:dyDescent="0.3">
      <c r="B1915">
        <v>2018</v>
      </c>
      <c r="C1915" t="s">
        <v>1108</v>
      </c>
      <c r="D1915" t="s">
        <v>809</v>
      </c>
      <c r="E1915">
        <v>31</v>
      </c>
      <c r="F1915">
        <v>410</v>
      </c>
      <c r="G1915">
        <f>LEN(tblData[[#This Row],[Voornaam]])</f>
        <v>8</v>
      </c>
      <c r="H1915" t="str">
        <f>IF(LEFT(tblData[[#This Row],[Voornaam]])="Ö", "O",LEFT(tblData[[#This Row],[Voornaam]]))</f>
        <v>J</v>
      </c>
      <c r="I19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15" t="b">
        <f>COUNTIFS(tblData[JM],tblData[[#This Row],[JM]],tblData[Voornaam],tblData[[#This Row],[Voornaam]],tblData[StijgendJN],"J")=MaxJr-MinJr</f>
        <v>0</v>
      </c>
    </row>
    <row r="1916" spans="2:10" x14ac:dyDescent="0.3">
      <c r="B1916">
        <v>2018</v>
      </c>
      <c r="C1916" t="s">
        <v>1108</v>
      </c>
      <c r="D1916" t="s">
        <v>810</v>
      </c>
      <c r="E1916">
        <v>56</v>
      </c>
      <c r="F1916">
        <v>240</v>
      </c>
      <c r="G1916">
        <f>LEN(tblData[[#This Row],[Voornaam]])</f>
        <v>5</v>
      </c>
      <c r="H1916" t="str">
        <f>IF(LEFT(tblData[[#This Row],[Voornaam]])="Ö", "O",LEFT(tblData[[#This Row],[Voornaam]]))</f>
        <v>J</v>
      </c>
      <c r="I19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16" t="b">
        <f>COUNTIFS(tblData[JM],tblData[[#This Row],[JM]],tblData[Voornaam],tblData[[#This Row],[Voornaam]],tblData[StijgendJN],"J")=MaxJr-MinJr</f>
        <v>0</v>
      </c>
    </row>
    <row r="1917" spans="2:10" x14ac:dyDescent="0.3">
      <c r="B1917">
        <v>2018</v>
      </c>
      <c r="C1917" t="s">
        <v>1108</v>
      </c>
      <c r="D1917" t="s">
        <v>1176</v>
      </c>
      <c r="E1917">
        <v>28</v>
      </c>
      <c r="F1917">
        <v>457</v>
      </c>
      <c r="G1917">
        <f>LEN(tblData[[#This Row],[Voornaam]])</f>
        <v>8</v>
      </c>
      <c r="H1917" t="str">
        <f>IF(LEFT(tblData[[#This Row],[Voornaam]])="Ö", "O",LEFT(tblData[[#This Row],[Voornaam]]))</f>
        <v>J</v>
      </c>
      <c r="I19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17" t="b">
        <f>COUNTIFS(tblData[JM],tblData[[#This Row],[JM]],tblData[Voornaam],tblData[[#This Row],[Voornaam]],tblData[StijgendJN],"J")=MaxJr-MinJr</f>
        <v>0</v>
      </c>
    </row>
    <row r="1918" spans="2:10" x14ac:dyDescent="0.3">
      <c r="B1918">
        <v>2018</v>
      </c>
      <c r="C1918" t="s">
        <v>1108</v>
      </c>
      <c r="D1918" t="s">
        <v>811</v>
      </c>
      <c r="E1918">
        <v>53</v>
      </c>
      <c r="F1918">
        <v>255</v>
      </c>
      <c r="G1918">
        <f>LEN(tblData[[#This Row],[Voornaam]])</f>
        <v>5</v>
      </c>
      <c r="H1918" t="str">
        <f>IF(LEFT(tblData[[#This Row],[Voornaam]])="Ö", "O",LEFT(tblData[[#This Row],[Voornaam]]))</f>
        <v>J</v>
      </c>
      <c r="I19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18" t="b">
        <f>COUNTIFS(tblData[JM],tblData[[#This Row],[JM]],tblData[Voornaam],tblData[[#This Row],[Voornaam]],tblData[StijgendJN],"J")=MaxJr-MinJr</f>
        <v>0</v>
      </c>
    </row>
    <row r="1919" spans="2:10" x14ac:dyDescent="0.3">
      <c r="B1919">
        <v>2018</v>
      </c>
      <c r="C1919" t="s">
        <v>1108</v>
      </c>
      <c r="D1919" t="s">
        <v>1177</v>
      </c>
      <c r="E1919">
        <v>29</v>
      </c>
      <c r="F1919">
        <v>436</v>
      </c>
      <c r="G1919">
        <f>LEN(tblData[[#This Row],[Voornaam]])</f>
        <v>6</v>
      </c>
      <c r="H1919" t="str">
        <f>IF(LEFT(tblData[[#This Row],[Voornaam]])="Ö", "O",LEFT(tblData[[#This Row],[Voornaam]]))</f>
        <v>J</v>
      </c>
      <c r="I19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19" t="b">
        <f>COUNTIFS(tblData[JM],tblData[[#This Row],[JM]],tblData[Voornaam],tblData[[#This Row],[Voornaam]],tblData[StijgendJN],"J")=MaxJr-MinJr</f>
        <v>0</v>
      </c>
    </row>
    <row r="1920" spans="2:10" x14ac:dyDescent="0.3">
      <c r="B1920">
        <v>2018</v>
      </c>
      <c r="C1920" t="s">
        <v>1108</v>
      </c>
      <c r="D1920" t="s">
        <v>812</v>
      </c>
      <c r="E1920">
        <v>36</v>
      </c>
      <c r="F1920">
        <v>362</v>
      </c>
      <c r="G1920">
        <f>LEN(tblData[[#This Row],[Voornaam]])</f>
        <v>4</v>
      </c>
      <c r="H1920" t="str">
        <f>IF(LEFT(tblData[[#This Row],[Voornaam]])="Ö", "O",LEFT(tblData[[#This Row],[Voornaam]]))</f>
        <v>J</v>
      </c>
      <c r="I19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20" t="b">
        <f>COUNTIFS(tblData[JM],tblData[[#This Row],[JM]],tblData[Voornaam],tblData[[#This Row],[Voornaam]],tblData[StijgendJN],"J")=MaxJr-MinJr</f>
        <v>0</v>
      </c>
    </row>
    <row r="1921" spans="2:10" x14ac:dyDescent="0.3">
      <c r="B1921">
        <v>2018</v>
      </c>
      <c r="C1921" t="s">
        <v>1108</v>
      </c>
      <c r="D1921" t="s">
        <v>813</v>
      </c>
      <c r="E1921">
        <v>69</v>
      </c>
      <c r="F1921">
        <v>200</v>
      </c>
      <c r="G1921">
        <f>LEN(tblData[[#This Row],[Voornaam]])</f>
        <v>6</v>
      </c>
      <c r="H1921" t="str">
        <f>IF(LEFT(tblData[[#This Row],[Voornaam]])="Ö", "O",LEFT(tblData[[#This Row],[Voornaam]]))</f>
        <v>J</v>
      </c>
      <c r="I19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21" t="b">
        <f>COUNTIFS(tblData[JM],tblData[[#This Row],[JM]],tblData[Voornaam],tblData[[#This Row],[Voornaam]],tblData[StijgendJN],"J")=MaxJr-MinJr</f>
        <v>0</v>
      </c>
    </row>
    <row r="1922" spans="2:10" x14ac:dyDescent="0.3">
      <c r="B1922">
        <v>2018</v>
      </c>
      <c r="C1922" t="s">
        <v>1108</v>
      </c>
      <c r="D1922" t="s">
        <v>814</v>
      </c>
      <c r="E1922">
        <v>29</v>
      </c>
      <c r="F1922">
        <v>436</v>
      </c>
      <c r="G1922">
        <f>LEN(tblData[[#This Row],[Voornaam]])</f>
        <v>7</v>
      </c>
      <c r="H1922" t="str">
        <f>IF(LEFT(tblData[[#This Row],[Voornaam]])="Ö", "O",LEFT(tblData[[#This Row],[Voornaam]]))</f>
        <v>J</v>
      </c>
      <c r="I19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22" t="b">
        <f>COUNTIFS(tblData[JM],tblData[[#This Row],[JM]],tblData[Voornaam],tblData[[#This Row],[Voornaam]],tblData[StijgendJN],"J")=MaxJr-MinJr</f>
        <v>0</v>
      </c>
    </row>
    <row r="1923" spans="2:10" x14ac:dyDescent="0.3">
      <c r="B1923">
        <v>2018</v>
      </c>
      <c r="C1923" t="s">
        <v>1108</v>
      </c>
      <c r="D1923" t="s">
        <v>815</v>
      </c>
      <c r="E1923">
        <v>36</v>
      </c>
      <c r="F1923">
        <v>362</v>
      </c>
      <c r="G1923">
        <f>LEN(tblData[[#This Row],[Voornaam]])</f>
        <v>8</v>
      </c>
      <c r="H1923" t="str">
        <f>IF(LEFT(tblData[[#This Row],[Voornaam]])="Ö", "O",LEFT(tblData[[#This Row],[Voornaam]]))</f>
        <v>J</v>
      </c>
      <c r="I19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23" t="b">
        <f>COUNTIFS(tblData[JM],tblData[[#This Row],[JM]],tblData[Voornaam],tblData[[#This Row],[Voornaam]],tblData[StijgendJN],"J")=MaxJr-MinJr</f>
        <v>0</v>
      </c>
    </row>
    <row r="1924" spans="2:10" x14ac:dyDescent="0.3">
      <c r="B1924">
        <v>2018</v>
      </c>
      <c r="C1924" t="s">
        <v>1108</v>
      </c>
      <c r="D1924" t="s">
        <v>816</v>
      </c>
      <c r="E1924">
        <v>103</v>
      </c>
      <c r="F1924">
        <v>139</v>
      </c>
      <c r="G1924">
        <f>LEN(tblData[[#This Row],[Voornaam]])</f>
        <v>3</v>
      </c>
      <c r="H1924" t="str">
        <f>IF(LEFT(tblData[[#This Row],[Voornaam]])="Ö", "O",LEFT(tblData[[#This Row],[Voornaam]]))</f>
        <v>J</v>
      </c>
      <c r="I19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24" t="b">
        <f>COUNTIFS(tblData[JM],tblData[[#This Row],[JM]],tblData[Voornaam],tblData[[#This Row],[Voornaam]],tblData[StijgendJN],"J")=MaxJr-MinJr</f>
        <v>0</v>
      </c>
    </row>
    <row r="1925" spans="2:10" x14ac:dyDescent="0.3">
      <c r="B1925">
        <v>2018</v>
      </c>
      <c r="C1925" t="s">
        <v>1108</v>
      </c>
      <c r="D1925" t="s">
        <v>817</v>
      </c>
      <c r="E1925">
        <v>38</v>
      </c>
      <c r="F1925">
        <v>348</v>
      </c>
      <c r="G1925">
        <f>LEN(tblData[[#This Row],[Voornaam]])</f>
        <v>5</v>
      </c>
      <c r="H1925" t="str">
        <f>IF(LEFT(tblData[[#This Row],[Voornaam]])="Ö", "O",LEFT(tblData[[#This Row],[Voornaam]]))</f>
        <v>J</v>
      </c>
      <c r="I19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25" t="b">
        <f>COUNTIFS(tblData[JM],tblData[[#This Row],[JM]],tblData[Voornaam],tblData[[#This Row],[Voornaam]],tblData[StijgendJN],"J")=MaxJr-MinJr</f>
        <v>0</v>
      </c>
    </row>
    <row r="1926" spans="2:10" x14ac:dyDescent="0.3">
      <c r="B1926">
        <v>2018</v>
      </c>
      <c r="C1926" t="s">
        <v>1108</v>
      </c>
      <c r="D1926" t="s">
        <v>818</v>
      </c>
      <c r="E1926">
        <v>195</v>
      </c>
      <c r="F1926">
        <v>69</v>
      </c>
      <c r="G1926">
        <f>LEN(tblData[[#This Row],[Voornaam]])</f>
        <v>4</v>
      </c>
      <c r="H1926" t="str">
        <f>IF(LEFT(tblData[[#This Row],[Voornaam]])="Ö", "O",LEFT(tblData[[#This Row],[Voornaam]]))</f>
        <v>J</v>
      </c>
      <c r="I19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26" t="b">
        <f>COUNTIFS(tblData[JM],tblData[[#This Row],[JM]],tblData[Voornaam],tblData[[#This Row],[Voornaam]],tblData[StijgendJN],"J")=MaxJr-MinJr</f>
        <v>0</v>
      </c>
    </row>
    <row r="1927" spans="2:10" x14ac:dyDescent="0.3">
      <c r="B1927">
        <v>2018</v>
      </c>
      <c r="C1927" t="s">
        <v>1108</v>
      </c>
      <c r="D1927" t="s">
        <v>819</v>
      </c>
      <c r="E1927">
        <v>81</v>
      </c>
      <c r="F1927">
        <v>174</v>
      </c>
      <c r="G1927">
        <f>LEN(tblData[[#This Row],[Voornaam]])</f>
        <v>5</v>
      </c>
      <c r="H1927" t="str">
        <f>IF(LEFT(tblData[[#This Row],[Voornaam]])="Ö", "O",LEFT(tblData[[#This Row],[Voornaam]]))</f>
        <v>J</v>
      </c>
      <c r="I19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27" t="b">
        <f>COUNTIFS(tblData[JM],tblData[[#This Row],[JM]],tblData[Voornaam],tblData[[#This Row],[Voornaam]],tblData[StijgendJN],"J")=MaxJr-MinJr</f>
        <v>0</v>
      </c>
    </row>
    <row r="1928" spans="2:10" x14ac:dyDescent="0.3">
      <c r="B1928">
        <v>2018</v>
      </c>
      <c r="C1928" t="s">
        <v>1108</v>
      </c>
      <c r="D1928" t="s">
        <v>820</v>
      </c>
      <c r="E1928">
        <v>94</v>
      </c>
      <c r="F1928">
        <v>154</v>
      </c>
      <c r="G1928">
        <f>LEN(tblData[[#This Row],[Voornaam]])</f>
        <v>6</v>
      </c>
      <c r="H1928" t="str">
        <f>IF(LEFT(tblData[[#This Row],[Voornaam]])="Ö", "O",LEFT(tblData[[#This Row],[Voornaam]]))</f>
        <v>J</v>
      </c>
      <c r="I19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28" t="b">
        <f>COUNTIFS(tblData[JM],tblData[[#This Row],[JM]],tblData[Voornaam],tblData[[#This Row],[Voornaam]],tblData[StijgendJN],"J")=MaxJr-MinJr</f>
        <v>0</v>
      </c>
    </row>
    <row r="1929" spans="2:10" x14ac:dyDescent="0.3">
      <c r="B1929">
        <v>2018</v>
      </c>
      <c r="C1929" t="s">
        <v>1108</v>
      </c>
      <c r="D1929" t="s">
        <v>223</v>
      </c>
      <c r="E1929">
        <v>41</v>
      </c>
      <c r="F1929">
        <v>324</v>
      </c>
      <c r="G1929">
        <f>LEN(tblData[[#This Row],[Voornaam]])</f>
        <v>3</v>
      </c>
      <c r="H1929" t="str">
        <f>IF(LEFT(tblData[[#This Row],[Voornaam]])="Ö", "O",LEFT(tblData[[#This Row],[Voornaam]]))</f>
        <v>J</v>
      </c>
      <c r="I19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29" t="b">
        <f>COUNTIFS(tblData[JM],tblData[[#This Row],[JM]],tblData[Voornaam],tblData[[#This Row],[Voornaam]],tblData[StijgendJN],"J")=MaxJr-MinJr</f>
        <v>0</v>
      </c>
    </row>
    <row r="1930" spans="2:10" x14ac:dyDescent="0.3">
      <c r="B1930">
        <v>2018</v>
      </c>
      <c r="C1930" t="s">
        <v>1108</v>
      </c>
      <c r="D1930" t="s">
        <v>821</v>
      </c>
      <c r="E1930">
        <v>25</v>
      </c>
      <c r="F1930">
        <v>503</v>
      </c>
      <c r="G1930">
        <f>LEN(tblData[[#This Row],[Voornaam]])</f>
        <v>6</v>
      </c>
      <c r="H1930" t="str">
        <f>IF(LEFT(tblData[[#This Row],[Voornaam]])="Ö", "O",LEFT(tblData[[#This Row],[Voornaam]]))</f>
        <v>J</v>
      </c>
      <c r="I19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30" t="b">
        <f>COUNTIFS(tblData[JM],tblData[[#This Row],[JM]],tblData[Voornaam],tblData[[#This Row],[Voornaam]],tblData[StijgendJN],"J")=MaxJr-MinJr</f>
        <v>0</v>
      </c>
    </row>
    <row r="1931" spans="2:10" x14ac:dyDescent="0.3">
      <c r="B1931">
        <v>2018</v>
      </c>
      <c r="C1931" t="s">
        <v>1108</v>
      </c>
      <c r="D1931" t="s">
        <v>822</v>
      </c>
      <c r="E1931">
        <v>145</v>
      </c>
      <c r="F1931">
        <v>98</v>
      </c>
      <c r="G1931">
        <f>LEN(tblData[[#This Row],[Voornaam]])</f>
        <v>7</v>
      </c>
      <c r="H1931" t="str">
        <f>IF(LEFT(tblData[[#This Row],[Voornaam]])="Ö", "O",LEFT(tblData[[#This Row],[Voornaam]]))</f>
        <v>J</v>
      </c>
      <c r="I19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31" t="b">
        <f>COUNTIFS(tblData[JM],tblData[[#This Row],[JM]],tblData[Voornaam],tblData[[#This Row],[Voornaam]],tblData[StijgendJN],"J")=MaxJr-MinJr</f>
        <v>0</v>
      </c>
    </row>
    <row r="1932" spans="2:10" x14ac:dyDescent="0.3">
      <c r="B1932">
        <v>2018</v>
      </c>
      <c r="C1932" t="s">
        <v>1108</v>
      </c>
      <c r="D1932" t="s">
        <v>1178</v>
      </c>
      <c r="E1932">
        <v>27</v>
      </c>
      <c r="F1932">
        <v>465</v>
      </c>
      <c r="G1932">
        <f>LEN(tblData[[#This Row],[Voornaam]])</f>
        <v>6</v>
      </c>
      <c r="H1932" t="str">
        <f>IF(LEFT(tblData[[#This Row],[Voornaam]])="Ö", "O",LEFT(tblData[[#This Row],[Voornaam]]))</f>
        <v>J</v>
      </c>
      <c r="I19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32" t="b">
        <f>COUNTIFS(tblData[JM],tblData[[#This Row],[JM]],tblData[Voornaam],tblData[[#This Row],[Voornaam]],tblData[StijgendJN],"J")=MaxJr-MinJr</f>
        <v>0</v>
      </c>
    </row>
    <row r="1933" spans="2:10" x14ac:dyDescent="0.3">
      <c r="B1933">
        <v>2018</v>
      </c>
      <c r="C1933" t="s">
        <v>1108</v>
      </c>
      <c r="D1933" t="s">
        <v>823</v>
      </c>
      <c r="E1933">
        <v>150</v>
      </c>
      <c r="F1933">
        <v>95</v>
      </c>
      <c r="G1933">
        <f>LEN(tblData[[#This Row],[Voornaam]])</f>
        <v>5</v>
      </c>
      <c r="H1933" t="str">
        <f>IF(LEFT(tblData[[#This Row],[Voornaam]])="Ö", "O",LEFT(tblData[[#This Row],[Voornaam]]))</f>
        <v>J</v>
      </c>
      <c r="I19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33" t="b">
        <f>COUNTIFS(tblData[JM],tblData[[#This Row],[JM]],tblData[Voornaam],tblData[[#This Row],[Voornaam]],tblData[StijgendJN],"J")=MaxJr-MinJr</f>
        <v>0</v>
      </c>
    </row>
    <row r="1934" spans="2:10" x14ac:dyDescent="0.3">
      <c r="B1934">
        <v>2018</v>
      </c>
      <c r="C1934" t="s">
        <v>1108</v>
      </c>
      <c r="D1934" t="s">
        <v>824</v>
      </c>
      <c r="E1934">
        <v>64</v>
      </c>
      <c r="F1934">
        <v>211</v>
      </c>
      <c r="G1934">
        <f>LEN(tblData[[#This Row],[Voornaam]])</f>
        <v>6</v>
      </c>
      <c r="H1934" t="str">
        <f>IF(LEFT(tblData[[#This Row],[Voornaam]])="Ö", "O",LEFT(tblData[[#This Row],[Voornaam]]))</f>
        <v>J</v>
      </c>
      <c r="I19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34" t="b">
        <f>COUNTIFS(tblData[JM],tblData[[#This Row],[JM]],tblData[Voornaam],tblData[[#This Row],[Voornaam]],tblData[StijgendJN],"J")=MaxJr-MinJr</f>
        <v>0</v>
      </c>
    </row>
    <row r="1935" spans="2:10" x14ac:dyDescent="0.3">
      <c r="B1935">
        <v>2018</v>
      </c>
      <c r="C1935" t="s">
        <v>1108</v>
      </c>
      <c r="D1935" t="s">
        <v>825</v>
      </c>
      <c r="E1935">
        <v>42</v>
      </c>
      <c r="F1935">
        <v>313</v>
      </c>
      <c r="G1935">
        <f>LEN(tblData[[#This Row],[Voornaam]])</f>
        <v>6</v>
      </c>
      <c r="H1935" t="str">
        <f>IF(LEFT(tblData[[#This Row],[Voornaam]])="Ö", "O",LEFT(tblData[[#This Row],[Voornaam]]))</f>
        <v>J</v>
      </c>
      <c r="I19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35" t="b">
        <f>COUNTIFS(tblData[JM],tblData[[#This Row],[JM]],tblData[Voornaam],tblData[[#This Row],[Voornaam]],tblData[StijgendJN],"J")=MaxJr-MinJr</f>
        <v>0</v>
      </c>
    </row>
    <row r="1936" spans="2:10" x14ac:dyDescent="0.3">
      <c r="B1936">
        <v>2018</v>
      </c>
      <c r="C1936" t="s">
        <v>1108</v>
      </c>
      <c r="D1936" t="s">
        <v>826</v>
      </c>
      <c r="E1936">
        <v>30</v>
      </c>
      <c r="F1936">
        <v>422</v>
      </c>
      <c r="G1936">
        <f>LEN(tblData[[#This Row],[Voornaam]])</f>
        <v>8</v>
      </c>
      <c r="H1936" t="str">
        <f>IF(LEFT(tblData[[#This Row],[Voornaam]])="Ö", "O",LEFT(tblData[[#This Row],[Voornaam]]))</f>
        <v>J</v>
      </c>
      <c r="I19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36" t="b">
        <f>COUNTIFS(tblData[JM],tblData[[#This Row],[JM]],tblData[Voornaam],tblData[[#This Row],[Voornaam]],tblData[StijgendJN],"J")=MaxJr-MinJr</f>
        <v>0</v>
      </c>
    </row>
    <row r="1937" spans="2:10" x14ac:dyDescent="0.3">
      <c r="B1937">
        <v>2018</v>
      </c>
      <c r="C1937" t="s">
        <v>1108</v>
      </c>
      <c r="D1937" t="s">
        <v>827</v>
      </c>
      <c r="E1937">
        <v>98</v>
      </c>
      <c r="F1937">
        <v>148</v>
      </c>
      <c r="G1937">
        <f>LEN(tblData[[#This Row],[Voornaam]])</f>
        <v>9</v>
      </c>
      <c r="H1937" t="str">
        <f>IF(LEFT(tblData[[#This Row],[Voornaam]])="Ö", "O",LEFT(tblData[[#This Row],[Voornaam]]))</f>
        <v>J</v>
      </c>
      <c r="I19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37" t="b">
        <f>COUNTIFS(tblData[JM],tblData[[#This Row],[JM]],tblData[Voornaam],tblData[[#This Row],[Voornaam]],tblData[StijgendJN],"J")=MaxJr-MinJr</f>
        <v>0</v>
      </c>
    </row>
    <row r="1938" spans="2:10" x14ac:dyDescent="0.3">
      <c r="B1938">
        <v>2018</v>
      </c>
      <c r="C1938" t="s">
        <v>1108</v>
      </c>
      <c r="D1938" t="s">
        <v>828</v>
      </c>
      <c r="E1938">
        <v>77</v>
      </c>
      <c r="F1938">
        <v>181</v>
      </c>
      <c r="G1938">
        <f>LEN(tblData[[#This Row],[Voornaam]])</f>
        <v>3</v>
      </c>
      <c r="H1938" t="str">
        <f>IF(LEFT(tblData[[#This Row],[Voornaam]])="Ö", "O",LEFT(tblData[[#This Row],[Voornaam]]))</f>
        <v>J</v>
      </c>
      <c r="I19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38" t="b">
        <f>COUNTIFS(tblData[JM],tblData[[#This Row],[JM]],tblData[Voornaam],tblData[[#This Row],[Voornaam]],tblData[StijgendJN],"J")=MaxJr-MinJr</f>
        <v>0</v>
      </c>
    </row>
    <row r="1939" spans="2:10" x14ac:dyDescent="0.3">
      <c r="B1939">
        <v>2018</v>
      </c>
      <c r="C1939" t="s">
        <v>1108</v>
      </c>
      <c r="D1939" t="s">
        <v>830</v>
      </c>
      <c r="E1939">
        <v>65</v>
      </c>
      <c r="F1939">
        <v>209</v>
      </c>
      <c r="G1939">
        <f>LEN(tblData[[#This Row],[Voornaam]])</f>
        <v>6</v>
      </c>
      <c r="H1939" t="str">
        <f>IF(LEFT(tblData[[#This Row],[Voornaam]])="Ö", "O",LEFT(tblData[[#This Row],[Voornaam]]))</f>
        <v>J</v>
      </c>
      <c r="I19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39" t="b">
        <f>COUNTIFS(tblData[JM],tblData[[#This Row],[JM]],tblData[Voornaam],tblData[[#This Row],[Voornaam]],tblData[StijgendJN],"J")=MaxJr-MinJr</f>
        <v>0</v>
      </c>
    </row>
    <row r="1940" spans="2:10" x14ac:dyDescent="0.3">
      <c r="B1940">
        <v>2018</v>
      </c>
      <c r="C1940" t="s">
        <v>1108</v>
      </c>
      <c r="D1940" t="s">
        <v>831</v>
      </c>
      <c r="E1940">
        <v>67</v>
      </c>
      <c r="F1940">
        <v>203</v>
      </c>
      <c r="G1940">
        <f>LEN(tblData[[#This Row],[Voornaam]])</f>
        <v>4</v>
      </c>
      <c r="H1940" t="str">
        <f>IF(LEFT(tblData[[#This Row],[Voornaam]])="Ö", "O",LEFT(tblData[[#This Row],[Voornaam]]))</f>
        <v>J</v>
      </c>
      <c r="I19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40" t="b">
        <f>COUNTIFS(tblData[JM],tblData[[#This Row],[JM]],tblData[Voornaam],tblData[[#This Row],[Voornaam]],tblData[StijgendJN],"J")=MaxJr-MinJr</f>
        <v>0</v>
      </c>
    </row>
    <row r="1941" spans="2:10" x14ac:dyDescent="0.3">
      <c r="B1941">
        <v>2018</v>
      </c>
      <c r="C1941" t="s">
        <v>1108</v>
      </c>
      <c r="D1941" t="s">
        <v>832</v>
      </c>
      <c r="E1941">
        <v>34</v>
      </c>
      <c r="F1941">
        <v>384</v>
      </c>
      <c r="G1941">
        <f>LEN(tblData[[#This Row],[Voornaam]])</f>
        <v>4</v>
      </c>
      <c r="H1941" t="str">
        <f>IF(LEFT(tblData[[#This Row],[Voornaam]])="Ö", "O",LEFT(tblData[[#This Row],[Voornaam]]))</f>
        <v>J</v>
      </c>
      <c r="I19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41" t="b">
        <f>COUNTIFS(tblData[JM],tblData[[#This Row],[JM]],tblData[Voornaam],tblData[[#This Row],[Voornaam]],tblData[StijgendJN],"J")=MaxJr-MinJr</f>
        <v>0</v>
      </c>
    </row>
    <row r="1942" spans="2:10" x14ac:dyDescent="0.3">
      <c r="B1942">
        <v>2018</v>
      </c>
      <c r="C1942" t="s">
        <v>1108</v>
      </c>
      <c r="D1942" t="s">
        <v>833</v>
      </c>
      <c r="E1942">
        <v>797</v>
      </c>
      <c r="F1942">
        <v>1</v>
      </c>
      <c r="G1942">
        <f>LEN(tblData[[#This Row],[Voornaam]])</f>
        <v>5</v>
      </c>
      <c r="H1942" t="str">
        <f>IF(LEFT(tblData[[#This Row],[Voornaam]])="Ö", "O",LEFT(tblData[[#This Row],[Voornaam]]))</f>
        <v>J</v>
      </c>
      <c r="I19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42" t="b">
        <f>COUNTIFS(tblData[JM],tblData[[#This Row],[JM]],tblData[Voornaam],tblData[[#This Row],[Voornaam]],tblData[StijgendJN],"J")=MaxJr-MinJr</f>
        <v>0</v>
      </c>
    </row>
    <row r="1943" spans="2:10" x14ac:dyDescent="0.3">
      <c r="B1943">
        <v>2018</v>
      </c>
      <c r="C1943" t="s">
        <v>1108</v>
      </c>
      <c r="D1943" t="s">
        <v>834</v>
      </c>
      <c r="E1943">
        <v>257</v>
      </c>
      <c r="F1943">
        <v>46</v>
      </c>
      <c r="G1943">
        <f>LEN(tblData[[#This Row],[Voornaam]])</f>
        <v>5</v>
      </c>
      <c r="H1943" t="str">
        <f>IF(LEFT(tblData[[#This Row],[Voornaam]])="Ö", "O",LEFT(tblData[[#This Row],[Voornaam]]))</f>
        <v>J</v>
      </c>
      <c r="I19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43" t="b">
        <f>COUNTIFS(tblData[JM],tblData[[#This Row],[JM]],tblData[Voornaam],tblData[[#This Row],[Voornaam]],tblData[StijgendJN],"J")=MaxJr-MinJr</f>
        <v>0</v>
      </c>
    </row>
    <row r="1944" spans="2:10" x14ac:dyDescent="0.3">
      <c r="B1944">
        <v>2018</v>
      </c>
      <c r="C1944" t="s">
        <v>1108</v>
      </c>
      <c r="D1944" t="s">
        <v>835</v>
      </c>
      <c r="E1944">
        <v>64</v>
      </c>
      <c r="F1944">
        <v>211</v>
      </c>
      <c r="G1944">
        <f>LEN(tblData[[#This Row],[Voornaam]])</f>
        <v>8</v>
      </c>
      <c r="H1944" t="str">
        <f>IF(LEFT(tblData[[#This Row],[Voornaam]])="Ö", "O",LEFT(tblData[[#This Row],[Voornaam]]))</f>
        <v>J</v>
      </c>
      <c r="I19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44" t="b">
        <f>COUNTIFS(tblData[JM],tblData[[#This Row],[JM]],tblData[Voornaam],tblData[[#This Row],[Voornaam]],tblData[StijgendJN],"J")=MaxJr-MinJr</f>
        <v>0</v>
      </c>
    </row>
    <row r="1945" spans="2:10" x14ac:dyDescent="0.3">
      <c r="B1945">
        <v>2018</v>
      </c>
      <c r="C1945" t="s">
        <v>1108</v>
      </c>
      <c r="D1945" t="s">
        <v>836</v>
      </c>
      <c r="E1945">
        <v>54</v>
      </c>
      <c r="F1945">
        <v>247</v>
      </c>
      <c r="G1945">
        <f>LEN(tblData[[#This Row],[Voornaam]])</f>
        <v>8</v>
      </c>
      <c r="H1945" t="str">
        <f>IF(LEFT(tblData[[#This Row],[Voornaam]])="Ö", "O",LEFT(tblData[[#This Row],[Voornaam]]))</f>
        <v>J</v>
      </c>
      <c r="I19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45" t="b">
        <f>COUNTIFS(tblData[JM],tblData[[#This Row],[JM]],tblData[Voornaam],tblData[[#This Row],[Voornaam]],tblData[StijgendJN],"J")=MaxJr-MinJr</f>
        <v>0</v>
      </c>
    </row>
    <row r="1946" spans="2:10" x14ac:dyDescent="0.3">
      <c r="B1946">
        <v>2018</v>
      </c>
      <c r="C1946" t="s">
        <v>1108</v>
      </c>
      <c r="D1946" t="s">
        <v>837</v>
      </c>
      <c r="E1946">
        <v>79</v>
      </c>
      <c r="F1946">
        <v>178</v>
      </c>
      <c r="G1946">
        <f>LEN(tblData[[#This Row],[Voornaam]])</f>
        <v>4</v>
      </c>
      <c r="H1946" t="str">
        <f>IF(LEFT(tblData[[#This Row],[Voornaam]])="Ö", "O",LEFT(tblData[[#This Row],[Voornaam]]))</f>
        <v>J</v>
      </c>
      <c r="I19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46" t="b">
        <f>COUNTIFS(tblData[JM],tblData[[#This Row],[JM]],tblData[Voornaam],tblData[[#This Row],[Voornaam]],tblData[StijgendJN],"J")=MaxJr-MinJr</f>
        <v>0</v>
      </c>
    </row>
    <row r="1947" spans="2:10" x14ac:dyDescent="0.3">
      <c r="B1947">
        <v>2018</v>
      </c>
      <c r="C1947" t="s">
        <v>1108</v>
      </c>
      <c r="D1947" t="s">
        <v>838</v>
      </c>
      <c r="E1947">
        <v>102</v>
      </c>
      <c r="F1947">
        <v>140</v>
      </c>
      <c r="G1947">
        <f>LEN(tblData[[#This Row],[Voornaam]])</f>
        <v>4</v>
      </c>
      <c r="H1947" t="str">
        <f>IF(LEFT(tblData[[#This Row],[Voornaam]])="Ö", "O",LEFT(tblData[[#This Row],[Voornaam]]))</f>
        <v>J</v>
      </c>
      <c r="I19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47" t="b">
        <f>COUNTIFS(tblData[JM],tblData[[#This Row],[JM]],tblData[Voornaam],tblData[[#This Row],[Voornaam]],tblData[StijgendJN],"J")=MaxJr-MinJr</f>
        <v>1</v>
      </c>
    </row>
    <row r="1948" spans="2:10" x14ac:dyDescent="0.3">
      <c r="B1948">
        <v>2018</v>
      </c>
      <c r="C1948" t="s">
        <v>1108</v>
      </c>
      <c r="D1948" t="s">
        <v>839</v>
      </c>
      <c r="E1948">
        <v>25</v>
      </c>
      <c r="F1948">
        <v>503</v>
      </c>
      <c r="G1948">
        <f>LEN(tblData[[#This Row],[Voornaam]])</f>
        <v>4</v>
      </c>
      <c r="H1948" t="str">
        <f>IF(LEFT(tblData[[#This Row],[Voornaam]])="Ö", "O",LEFT(tblData[[#This Row],[Voornaam]]))</f>
        <v>J</v>
      </c>
      <c r="I19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48" t="b">
        <f>COUNTIFS(tblData[JM],tblData[[#This Row],[JM]],tblData[Voornaam],tblData[[#This Row],[Voornaam]],tblData[StijgendJN],"J")=MaxJr-MinJr</f>
        <v>0</v>
      </c>
    </row>
    <row r="1949" spans="2:10" x14ac:dyDescent="0.3">
      <c r="B1949">
        <v>2018</v>
      </c>
      <c r="C1949" t="s">
        <v>1108</v>
      </c>
      <c r="D1949" t="s">
        <v>840</v>
      </c>
      <c r="E1949">
        <v>161</v>
      </c>
      <c r="F1949">
        <v>87</v>
      </c>
      <c r="G1949">
        <f>LEN(tblData[[#This Row],[Voornaam]])</f>
        <v>4</v>
      </c>
      <c r="H1949" t="str">
        <f>IF(LEFT(tblData[[#This Row],[Voornaam]])="Ö", "O",LEFT(tblData[[#This Row],[Voornaam]]))</f>
        <v>J</v>
      </c>
      <c r="I19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49" t="b">
        <f>COUNTIFS(tblData[JM],tblData[[#This Row],[JM]],tblData[Voornaam],tblData[[#This Row],[Voornaam]],tblData[StijgendJN],"J")=MaxJr-MinJr</f>
        <v>1</v>
      </c>
    </row>
    <row r="1950" spans="2:10" x14ac:dyDescent="0.3">
      <c r="B1950">
        <v>2018</v>
      </c>
      <c r="C1950" t="s">
        <v>1108</v>
      </c>
      <c r="D1950" t="s">
        <v>841</v>
      </c>
      <c r="E1950">
        <v>33</v>
      </c>
      <c r="F1950">
        <v>389</v>
      </c>
      <c r="G1950">
        <f>LEN(tblData[[#This Row],[Voornaam]])</f>
        <v>7</v>
      </c>
      <c r="H1950" t="str">
        <f>IF(LEFT(tblData[[#This Row],[Voornaam]])="Ö", "O",LEFT(tblData[[#This Row],[Voornaam]]))</f>
        <v>K</v>
      </c>
      <c r="I19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50" t="b">
        <f>COUNTIFS(tblData[JM],tblData[[#This Row],[JM]],tblData[Voornaam],tblData[[#This Row],[Voornaam]],tblData[StijgendJN],"J")=MaxJr-MinJr</f>
        <v>0</v>
      </c>
    </row>
    <row r="1951" spans="2:10" x14ac:dyDescent="0.3">
      <c r="B1951">
        <v>2018</v>
      </c>
      <c r="C1951" t="s">
        <v>1108</v>
      </c>
      <c r="D1951" t="s">
        <v>842</v>
      </c>
      <c r="E1951">
        <v>149</v>
      </c>
      <c r="F1951">
        <v>96</v>
      </c>
      <c r="G1951">
        <f>LEN(tblData[[#This Row],[Voornaam]])</f>
        <v>4</v>
      </c>
      <c r="H1951" t="str">
        <f>IF(LEFT(tblData[[#This Row],[Voornaam]])="Ö", "O",LEFT(tblData[[#This Row],[Voornaam]]))</f>
        <v>K</v>
      </c>
      <c r="I19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51" t="b">
        <f>COUNTIFS(tblData[JM],tblData[[#This Row],[JM]],tblData[Voornaam],tblData[[#This Row],[Voornaam]],tblData[StijgendJN],"J")=MaxJr-MinJr</f>
        <v>0</v>
      </c>
    </row>
    <row r="1952" spans="2:10" x14ac:dyDescent="0.3">
      <c r="B1952">
        <v>2018</v>
      </c>
      <c r="C1952" t="s">
        <v>1108</v>
      </c>
      <c r="D1952" t="s">
        <v>844</v>
      </c>
      <c r="E1952">
        <v>30</v>
      </c>
      <c r="F1952">
        <v>422</v>
      </c>
      <c r="G1952">
        <f>LEN(tblData[[#This Row],[Voornaam]])</f>
        <v>6</v>
      </c>
      <c r="H1952" t="str">
        <f>IF(LEFT(tblData[[#This Row],[Voornaam]])="Ö", "O",LEFT(tblData[[#This Row],[Voornaam]]))</f>
        <v>K</v>
      </c>
      <c r="I19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52" t="b">
        <f>COUNTIFS(tblData[JM],tblData[[#This Row],[JM]],tblData[Voornaam],tblData[[#This Row],[Voornaam]],tblData[StijgendJN],"J")=MaxJr-MinJr</f>
        <v>0</v>
      </c>
    </row>
    <row r="1953" spans="2:10" x14ac:dyDescent="0.3">
      <c r="B1953">
        <v>2018</v>
      </c>
      <c r="C1953" t="s">
        <v>1108</v>
      </c>
      <c r="D1953" t="s">
        <v>845</v>
      </c>
      <c r="E1953">
        <v>36</v>
      </c>
      <c r="F1953">
        <v>362</v>
      </c>
      <c r="G1953">
        <f>LEN(tblData[[#This Row],[Voornaam]])</f>
        <v>8</v>
      </c>
      <c r="H1953" t="str">
        <f>IF(LEFT(tblData[[#This Row],[Voornaam]])="Ö", "O",LEFT(tblData[[#This Row],[Voornaam]]))</f>
        <v>K</v>
      </c>
      <c r="I19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53" t="b">
        <f>COUNTIFS(tblData[JM],tblData[[#This Row],[JM]],tblData[Voornaam],tblData[[#This Row],[Voornaam]],tblData[StijgendJN],"J")=MaxJr-MinJr</f>
        <v>0</v>
      </c>
    </row>
    <row r="1954" spans="2:10" x14ac:dyDescent="0.3">
      <c r="B1954">
        <v>2018</v>
      </c>
      <c r="C1954" t="s">
        <v>1108</v>
      </c>
      <c r="D1954" t="s">
        <v>846</v>
      </c>
      <c r="E1954">
        <v>53</v>
      </c>
      <c r="F1954">
        <v>255</v>
      </c>
      <c r="G1954">
        <f>LEN(tblData[[#This Row],[Voornaam]])</f>
        <v>4</v>
      </c>
      <c r="H1954" t="str">
        <f>IF(LEFT(tblData[[#This Row],[Voornaam]])="Ö", "O",LEFT(tblData[[#This Row],[Voornaam]]))</f>
        <v>K</v>
      </c>
      <c r="I19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54" t="b">
        <f>COUNTIFS(tblData[JM],tblData[[#This Row],[JM]],tblData[Voornaam],tblData[[#This Row],[Voornaam]],tblData[StijgendJN],"J")=MaxJr-MinJr</f>
        <v>0</v>
      </c>
    </row>
    <row r="1955" spans="2:10" x14ac:dyDescent="0.3">
      <c r="B1955">
        <v>2018</v>
      </c>
      <c r="C1955" t="s">
        <v>1108</v>
      </c>
      <c r="D1955" t="s">
        <v>847</v>
      </c>
      <c r="E1955">
        <v>56</v>
      </c>
      <c r="F1955">
        <v>240</v>
      </c>
      <c r="G1955">
        <f>LEN(tblData[[#This Row],[Voornaam]])</f>
        <v>5</v>
      </c>
      <c r="H1955" t="str">
        <f>IF(LEFT(tblData[[#This Row],[Voornaam]])="Ö", "O",LEFT(tblData[[#This Row],[Voornaam]]))</f>
        <v>K</v>
      </c>
      <c r="I19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55" t="b">
        <f>COUNTIFS(tblData[JM],tblData[[#This Row],[JM]],tblData[Voornaam],tblData[[#This Row],[Voornaam]],tblData[StijgendJN],"J")=MaxJr-MinJr</f>
        <v>0</v>
      </c>
    </row>
    <row r="1956" spans="2:10" x14ac:dyDescent="0.3">
      <c r="B1956">
        <v>2018</v>
      </c>
      <c r="C1956" t="s">
        <v>1108</v>
      </c>
      <c r="D1956" t="s">
        <v>848</v>
      </c>
      <c r="E1956">
        <v>40</v>
      </c>
      <c r="F1956">
        <v>331</v>
      </c>
      <c r="G1956">
        <f>LEN(tblData[[#This Row],[Voornaam]])</f>
        <v>5</v>
      </c>
      <c r="H1956" t="str">
        <f>IF(LEFT(tblData[[#This Row],[Voornaam]])="Ö", "O",LEFT(tblData[[#This Row],[Voornaam]]))</f>
        <v>K</v>
      </c>
      <c r="I19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56" t="b">
        <f>COUNTIFS(tblData[JM],tblData[[#This Row],[JM]],tblData[Voornaam],tblData[[#This Row],[Voornaam]],tblData[StijgendJN],"J")=MaxJr-MinJr</f>
        <v>0</v>
      </c>
    </row>
    <row r="1957" spans="2:10" x14ac:dyDescent="0.3">
      <c r="B1957">
        <v>2018</v>
      </c>
      <c r="C1957" t="s">
        <v>1108</v>
      </c>
      <c r="D1957" t="s">
        <v>849</v>
      </c>
      <c r="E1957">
        <v>30</v>
      </c>
      <c r="F1957">
        <v>422</v>
      </c>
      <c r="G1957">
        <f>LEN(tblData[[#This Row],[Voornaam]])</f>
        <v>7</v>
      </c>
      <c r="H1957" t="str">
        <f>IF(LEFT(tblData[[#This Row],[Voornaam]])="Ö", "O",LEFT(tblData[[#This Row],[Voornaam]]))</f>
        <v>K</v>
      </c>
      <c r="I19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57" t="b">
        <f>COUNTIFS(tblData[JM],tblData[[#This Row],[JM]],tblData[Voornaam],tblData[[#This Row],[Voornaam]],tblData[StijgendJN],"J")=MaxJr-MinJr</f>
        <v>0</v>
      </c>
    </row>
    <row r="1958" spans="2:10" x14ac:dyDescent="0.3">
      <c r="B1958">
        <v>2018</v>
      </c>
      <c r="C1958" t="s">
        <v>1108</v>
      </c>
      <c r="D1958" t="s">
        <v>850</v>
      </c>
      <c r="E1958">
        <v>31</v>
      </c>
      <c r="F1958">
        <v>410</v>
      </c>
      <c r="G1958">
        <f>LEN(tblData[[#This Row],[Voornaam]])</f>
        <v>5</v>
      </c>
      <c r="H1958" t="str">
        <f>IF(LEFT(tblData[[#This Row],[Voornaam]])="Ö", "O",LEFT(tblData[[#This Row],[Voornaam]]))</f>
        <v>K</v>
      </c>
      <c r="I19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58" t="b">
        <f>COUNTIFS(tblData[JM],tblData[[#This Row],[JM]],tblData[Voornaam],tblData[[#This Row],[Voornaam]],tblData[StijgendJN],"J")=MaxJr-MinJr</f>
        <v>0</v>
      </c>
    </row>
    <row r="1959" spans="2:10" x14ac:dyDescent="0.3">
      <c r="B1959">
        <v>2018</v>
      </c>
      <c r="C1959" t="s">
        <v>1108</v>
      </c>
      <c r="D1959" t="s">
        <v>851</v>
      </c>
      <c r="E1959">
        <v>182</v>
      </c>
      <c r="F1959">
        <v>77</v>
      </c>
      <c r="G1959">
        <f>LEN(tblData[[#This Row],[Voornaam]])</f>
        <v>4</v>
      </c>
      <c r="H1959" t="str">
        <f>IF(LEFT(tblData[[#This Row],[Voornaam]])="Ö", "O",LEFT(tblData[[#This Row],[Voornaam]]))</f>
        <v>K</v>
      </c>
      <c r="I19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59" t="b">
        <f>COUNTIFS(tblData[JM],tblData[[#This Row],[JM]],tblData[Voornaam],tblData[[#This Row],[Voornaam]],tblData[StijgendJN],"J")=MaxJr-MinJr</f>
        <v>1</v>
      </c>
    </row>
    <row r="1960" spans="2:10" x14ac:dyDescent="0.3">
      <c r="B1960">
        <v>2018</v>
      </c>
      <c r="C1960" t="s">
        <v>1108</v>
      </c>
      <c r="D1960" t="s">
        <v>853</v>
      </c>
      <c r="E1960">
        <v>42</v>
      </c>
      <c r="F1960">
        <v>313</v>
      </c>
      <c r="G1960">
        <f>LEN(tblData[[#This Row],[Voornaam]])</f>
        <v>4</v>
      </c>
      <c r="H1960" t="str">
        <f>IF(LEFT(tblData[[#This Row],[Voornaam]])="Ö", "O",LEFT(tblData[[#This Row],[Voornaam]]))</f>
        <v>K</v>
      </c>
      <c r="I19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60" t="b">
        <f>COUNTIFS(tblData[JM],tblData[[#This Row],[JM]],tblData[Voornaam],tblData[[#This Row],[Voornaam]],tblData[StijgendJN],"J")=MaxJr-MinJr</f>
        <v>0</v>
      </c>
    </row>
    <row r="1961" spans="2:10" x14ac:dyDescent="0.3">
      <c r="B1961">
        <v>2018</v>
      </c>
      <c r="C1961" t="s">
        <v>1108</v>
      </c>
      <c r="D1961" t="s">
        <v>854</v>
      </c>
      <c r="E1961">
        <v>31</v>
      </c>
      <c r="F1961">
        <v>410</v>
      </c>
      <c r="G1961">
        <f>LEN(tblData[[#This Row],[Voornaam]])</f>
        <v>5</v>
      </c>
      <c r="H1961" t="str">
        <f>IF(LEFT(tblData[[#This Row],[Voornaam]])="Ö", "O",LEFT(tblData[[#This Row],[Voornaam]]))</f>
        <v>K</v>
      </c>
      <c r="I19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61" t="b">
        <f>COUNTIFS(tblData[JM],tblData[[#This Row],[JM]],tblData[Voornaam],tblData[[#This Row],[Voornaam]],tblData[StijgendJN],"J")=MaxJr-MinJr</f>
        <v>0</v>
      </c>
    </row>
    <row r="1962" spans="2:10" x14ac:dyDescent="0.3">
      <c r="B1962">
        <v>2018</v>
      </c>
      <c r="C1962" t="s">
        <v>1108</v>
      </c>
      <c r="D1962" t="s">
        <v>855</v>
      </c>
      <c r="E1962">
        <v>46</v>
      </c>
      <c r="F1962">
        <v>285</v>
      </c>
      <c r="G1962">
        <f>LEN(tblData[[#This Row],[Voornaam]])</f>
        <v>4</v>
      </c>
      <c r="H1962" t="str">
        <f>IF(LEFT(tblData[[#This Row],[Voornaam]])="Ö", "O",LEFT(tblData[[#This Row],[Voornaam]]))</f>
        <v>K</v>
      </c>
      <c r="I19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62" t="b">
        <f>COUNTIFS(tblData[JM],tblData[[#This Row],[JM]],tblData[Voornaam],tblData[[#This Row],[Voornaam]],tblData[StijgendJN],"J")=MaxJr-MinJr</f>
        <v>0</v>
      </c>
    </row>
    <row r="1963" spans="2:10" x14ac:dyDescent="0.3">
      <c r="B1963">
        <v>2018</v>
      </c>
      <c r="C1963" t="s">
        <v>1108</v>
      </c>
      <c r="D1963" t="s">
        <v>857</v>
      </c>
      <c r="E1963">
        <v>145</v>
      </c>
      <c r="F1963">
        <v>98</v>
      </c>
      <c r="G1963">
        <f>LEN(tblData[[#This Row],[Voornaam]])</f>
        <v>4</v>
      </c>
      <c r="H1963" t="str">
        <f>IF(LEFT(tblData[[#This Row],[Voornaam]])="Ö", "O",LEFT(tblData[[#This Row],[Voornaam]]))</f>
        <v>L</v>
      </c>
      <c r="I19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63" t="b">
        <f>COUNTIFS(tblData[JM],tblData[[#This Row],[JM]],tblData[Voornaam],tblData[[#This Row],[Voornaam]],tblData[StijgendJN],"J")=MaxJr-MinJr</f>
        <v>0</v>
      </c>
    </row>
    <row r="1964" spans="2:10" x14ac:dyDescent="0.3">
      <c r="B1964">
        <v>2018</v>
      </c>
      <c r="C1964" t="s">
        <v>1108</v>
      </c>
      <c r="D1964" t="s">
        <v>858</v>
      </c>
      <c r="E1964">
        <v>238</v>
      </c>
      <c r="F1964">
        <v>52</v>
      </c>
      <c r="G1964">
        <f>LEN(tblData[[#This Row],[Voornaam]])</f>
        <v>4</v>
      </c>
      <c r="H1964" t="str">
        <f>IF(LEFT(tblData[[#This Row],[Voornaam]])="Ö", "O",LEFT(tblData[[#This Row],[Voornaam]]))</f>
        <v>L</v>
      </c>
      <c r="I19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64" t="b">
        <f>COUNTIFS(tblData[JM],tblData[[#This Row],[JM]],tblData[Voornaam],tblData[[#This Row],[Voornaam]],tblData[StijgendJN],"J")=MaxJr-MinJr</f>
        <v>0</v>
      </c>
    </row>
    <row r="1965" spans="2:10" x14ac:dyDescent="0.3">
      <c r="B1965">
        <v>2018</v>
      </c>
      <c r="C1965" t="s">
        <v>1108</v>
      </c>
      <c r="D1965" t="s">
        <v>859</v>
      </c>
      <c r="E1965">
        <v>157</v>
      </c>
      <c r="F1965">
        <v>89</v>
      </c>
      <c r="G1965">
        <f>LEN(tblData[[#This Row],[Voornaam]])</f>
        <v>5</v>
      </c>
      <c r="H1965" t="str">
        <f>IF(LEFT(tblData[[#This Row],[Voornaam]])="Ö", "O",LEFT(tblData[[#This Row],[Voornaam]]))</f>
        <v>L</v>
      </c>
      <c r="I19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65" t="b">
        <f>COUNTIFS(tblData[JM],tblData[[#This Row],[JM]],tblData[Voornaam],tblData[[#This Row],[Voornaam]],tblData[StijgendJN],"J")=MaxJr-MinJr</f>
        <v>0</v>
      </c>
    </row>
    <row r="1966" spans="2:10" x14ac:dyDescent="0.3">
      <c r="B1966">
        <v>2018</v>
      </c>
      <c r="C1966" t="s">
        <v>1108</v>
      </c>
      <c r="D1966" t="s">
        <v>860</v>
      </c>
      <c r="E1966">
        <v>25</v>
      </c>
      <c r="F1966">
        <v>503</v>
      </c>
      <c r="G1966">
        <f>LEN(tblData[[#This Row],[Voornaam]])</f>
        <v>5</v>
      </c>
      <c r="H1966" t="str">
        <f>IF(LEFT(tblData[[#This Row],[Voornaam]])="Ö", "O",LEFT(tblData[[#This Row],[Voornaam]]))</f>
        <v>L</v>
      </c>
      <c r="I19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66" t="b">
        <f>COUNTIFS(tblData[JM],tblData[[#This Row],[JM]],tblData[Voornaam],tblData[[#This Row],[Voornaam]],tblData[StijgendJN],"J")=MaxJr-MinJr</f>
        <v>0</v>
      </c>
    </row>
    <row r="1967" spans="2:10" x14ac:dyDescent="0.3">
      <c r="B1967">
        <v>2018</v>
      </c>
      <c r="C1967" t="s">
        <v>1108</v>
      </c>
      <c r="D1967" t="s">
        <v>861</v>
      </c>
      <c r="E1967">
        <v>439</v>
      </c>
      <c r="F1967">
        <v>19</v>
      </c>
      <c r="G1967">
        <f>LEN(tblData[[#This Row],[Voornaam]])</f>
        <v>6</v>
      </c>
      <c r="H1967" t="str">
        <f>IF(LEFT(tblData[[#This Row],[Voornaam]])="Ö", "O",LEFT(tblData[[#This Row],[Voornaam]]))</f>
        <v>L</v>
      </c>
      <c r="I19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67" t="b">
        <f>COUNTIFS(tblData[JM],tblData[[#This Row],[JM]],tblData[Voornaam],tblData[[#This Row],[Voornaam]],tblData[StijgendJN],"J")=MaxJr-MinJr</f>
        <v>0</v>
      </c>
    </row>
    <row r="1968" spans="2:10" x14ac:dyDescent="0.3">
      <c r="B1968">
        <v>2018</v>
      </c>
      <c r="C1968" t="s">
        <v>1108</v>
      </c>
      <c r="D1968" t="s">
        <v>863</v>
      </c>
      <c r="E1968">
        <v>62</v>
      </c>
      <c r="F1968">
        <v>219</v>
      </c>
      <c r="G1968">
        <f>LEN(tblData[[#This Row],[Voornaam]])</f>
        <v>5</v>
      </c>
      <c r="H1968" t="str">
        <f>IF(LEFT(tblData[[#This Row],[Voornaam]])="Ö", "O",LEFT(tblData[[#This Row],[Voornaam]]))</f>
        <v>L</v>
      </c>
      <c r="I19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68" t="b">
        <f>COUNTIFS(tblData[JM],tblData[[#This Row],[JM]],tblData[Voornaam],tblData[[#This Row],[Voornaam]],tblData[StijgendJN],"J")=MaxJr-MinJr</f>
        <v>0</v>
      </c>
    </row>
    <row r="1969" spans="2:10" x14ac:dyDescent="0.3">
      <c r="B1969">
        <v>2018</v>
      </c>
      <c r="C1969" t="s">
        <v>1108</v>
      </c>
      <c r="D1969" t="s">
        <v>864</v>
      </c>
      <c r="E1969">
        <v>52</v>
      </c>
      <c r="F1969">
        <v>261</v>
      </c>
      <c r="G1969">
        <f>LEN(tblData[[#This Row],[Voornaam]])</f>
        <v>3</v>
      </c>
      <c r="H1969" t="str">
        <f>IF(LEFT(tblData[[#This Row],[Voornaam]])="Ö", "O",LEFT(tblData[[#This Row],[Voornaam]]))</f>
        <v>L</v>
      </c>
      <c r="I19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69" t="b">
        <f>COUNTIFS(tblData[JM],tblData[[#This Row],[JM]],tblData[Voornaam],tblData[[#This Row],[Voornaam]],tblData[StijgendJN],"J")=MaxJr-MinJr</f>
        <v>0</v>
      </c>
    </row>
    <row r="1970" spans="2:10" x14ac:dyDescent="0.3">
      <c r="B1970">
        <v>2018</v>
      </c>
      <c r="C1970" t="s">
        <v>1108</v>
      </c>
      <c r="D1970" t="s">
        <v>865</v>
      </c>
      <c r="E1970">
        <v>80</v>
      </c>
      <c r="F1970">
        <v>176</v>
      </c>
      <c r="G1970">
        <f>LEN(tblData[[#This Row],[Voornaam]])</f>
        <v>4</v>
      </c>
      <c r="H1970" t="str">
        <f>IF(LEFT(tblData[[#This Row],[Voornaam]])="Ö", "O",LEFT(tblData[[#This Row],[Voornaam]]))</f>
        <v>L</v>
      </c>
      <c r="I19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70" t="b">
        <f>COUNTIFS(tblData[JM],tblData[[#This Row],[JM]],tblData[Voornaam],tblData[[#This Row],[Voornaam]],tblData[StijgendJN],"J")=MaxJr-MinJr</f>
        <v>0</v>
      </c>
    </row>
    <row r="1971" spans="2:10" x14ac:dyDescent="0.3">
      <c r="B1971">
        <v>2018</v>
      </c>
      <c r="C1971" t="s">
        <v>1108</v>
      </c>
      <c r="D1971" t="s">
        <v>866</v>
      </c>
      <c r="E1971">
        <v>251</v>
      </c>
      <c r="F1971">
        <v>50</v>
      </c>
      <c r="G1971">
        <f>LEN(tblData[[#This Row],[Voornaam]])</f>
        <v>4</v>
      </c>
      <c r="H1971" t="str">
        <f>IF(LEFT(tblData[[#This Row],[Voornaam]])="Ö", "O",LEFT(tblData[[#This Row],[Voornaam]]))</f>
        <v>L</v>
      </c>
      <c r="I19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71" t="b">
        <f>COUNTIFS(tblData[JM],tblData[[#This Row],[JM]],tblData[Voornaam],tblData[[#This Row],[Voornaam]],tblData[StijgendJN],"J")=MaxJr-MinJr</f>
        <v>0</v>
      </c>
    </row>
    <row r="1972" spans="2:10" x14ac:dyDescent="0.3">
      <c r="B1972">
        <v>2018</v>
      </c>
      <c r="C1972" t="s">
        <v>1108</v>
      </c>
      <c r="D1972" t="s">
        <v>867</v>
      </c>
      <c r="E1972">
        <v>27</v>
      </c>
      <c r="F1972">
        <v>465</v>
      </c>
      <c r="G1972">
        <f>LEN(tblData[[#This Row],[Voornaam]])</f>
        <v>5</v>
      </c>
      <c r="H1972" t="str">
        <f>IF(LEFT(tblData[[#This Row],[Voornaam]])="Ö", "O",LEFT(tblData[[#This Row],[Voornaam]]))</f>
        <v>L</v>
      </c>
      <c r="I19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72" t="b">
        <f>COUNTIFS(tblData[JM],tblData[[#This Row],[JM]],tblData[Voornaam],tblData[[#This Row],[Voornaam]],tblData[StijgendJN],"J")=MaxJr-MinJr</f>
        <v>0</v>
      </c>
    </row>
    <row r="1973" spans="2:10" x14ac:dyDescent="0.3">
      <c r="B1973">
        <v>2018</v>
      </c>
      <c r="C1973" t="s">
        <v>1108</v>
      </c>
      <c r="D1973" t="s">
        <v>1179</v>
      </c>
      <c r="E1973">
        <v>25</v>
      </c>
      <c r="F1973">
        <v>503</v>
      </c>
      <c r="G1973">
        <f>LEN(tblData[[#This Row],[Voornaam]])</f>
        <v>5</v>
      </c>
      <c r="H1973" t="str">
        <f>IF(LEFT(tblData[[#This Row],[Voornaam]])="Ö", "O",LEFT(tblData[[#This Row],[Voornaam]]))</f>
        <v>L</v>
      </c>
      <c r="I19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73" t="b">
        <f>COUNTIFS(tblData[JM],tblData[[#This Row],[JM]],tblData[Voornaam],tblData[[#This Row],[Voornaam]],tblData[StijgendJN],"J")=MaxJr-MinJr</f>
        <v>0</v>
      </c>
    </row>
    <row r="1974" spans="2:10" x14ac:dyDescent="0.3">
      <c r="B1974">
        <v>2018</v>
      </c>
      <c r="C1974" t="s">
        <v>1108</v>
      </c>
      <c r="D1974" t="s">
        <v>868</v>
      </c>
      <c r="E1974">
        <v>69</v>
      </c>
      <c r="F1974">
        <v>200</v>
      </c>
      <c r="G1974">
        <f>LEN(tblData[[#This Row],[Voornaam]])</f>
        <v>4</v>
      </c>
      <c r="H1974" t="str">
        <f>IF(LEFT(tblData[[#This Row],[Voornaam]])="Ö", "O",LEFT(tblData[[#This Row],[Voornaam]]))</f>
        <v>L</v>
      </c>
      <c r="I19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74" t="b">
        <f>COUNTIFS(tblData[JM],tblData[[#This Row],[JM]],tblData[Voornaam],tblData[[#This Row],[Voornaam]],tblData[StijgendJN],"J")=MaxJr-MinJr</f>
        <v>0</v>
      </c>
    </row>
    <row r="1975" spans="2:10" x14ac:dyDescent="0.3">
      <c r="B1975">
        <v>2018</v>
      </c>
      <c r="C1975" t="s">
        <v>1108</v>
      </c>
      <c r="D1975" t="s">
        <v>869</v>
      </c>
      <c r="E1975">
        <v>42</v>
      </c>
      <c r="F1975">
        <v>313</v>
      </c>
      <c r="G1975">
        <f>LEN(tblData[[#This Row],[Voornaam]])</f>
        <v>5</v>
      </c>
      <c r="H1975" t="str">
        <f>IF(LEFT(tblData[[#This Row],[Voornaam]])="Ö", "O",LEFT(tblData[[#This Row],[Voornaam]]))</f>
        <v>L</v>
      </c>
      <c r="I19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75" t="b">
        <f>COUNTIFS(tblData[JM],tblData[[#This Row],[JM]],tblData[Voornaam],tblData[[#This Row],[Voornaam]],tblData[StijgendJN],"J")=MaxJr-MinJr</f>
        <v>1</v>
      </c>
    </row>
    <row r="1976" spans="2:10" x14ac:dyDescent="0.3">
      <c r="B1976">
        <v>2018</v>
      </c>
      <c r="C1976" t="s">
        <v>1108</v>
      </c>
      <c r="D1976" t="s">
        <v>870</v>
      </c>
      <c r="E1976">
        <v>40</v>
      </c>
      <c r="F1976">
        <v>331</v>
      </c>
      <c r="G1976">
        <f>LEN(tblData[[#This Row],[Voornaam]])</f>
        <v>5</v>
      </c>
      <c r="H1976" t="str">
        <f>IF(LEFT(tblData[[#This Row],[Voornaam]])="Ö", "O",LEFT(tblData[[#This Row],[Voornaam]]))</f>
        <v>L</v>
      </c>
      <c r="I19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76" t="b">
        <f>COUNTIFS(tblData[JM],tblData[[#This Row],[JM]],tblData[Voornaam],tblData[[#This Row],[Voornaam]],tblData[StijgendJN],"J")=MaxJr-MinJr</f>
        <v>0</v>
      </c>
    </row>
    <row r="1977" spans="2:10" x14ac:dyDescent="0.3">
      <c r="B1977">
        <v>2018</v>
      </c>
      <c r="C1977" t="s">
        <v>1108</v>
      </c>
      <c r="D1977" t="s">
        <v>871</v>
      </c>
      <c r="E1977">
        <v>26</v>
      </c>
      <c r="F1977">
        <v>487</v>
      </c>
      <c r="G1977">
        <f>LEN(tblData[[#This Row],[Voornaam]])</f>
        <v>3</v>
      </c>
      <c r="H1977" t="str">
        <f>IF(LEFT(tblData[[#This Row],[Voornaam]])="Ö", "O",LEFT(tblData[[#This Row],[Voornaam]]))</f>
        <v>L</v>
      </c>
      <c r="I19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77" t="b">
        <f>COUNTIFS(tblData[JM],tblData[[#This Row],[JM]],tblData[Voornaam],tblData[[#This Row],[Voornaam]],tblData[StijgendJN],"J")=MaxJr-MinJr</f>
        <v>0</v>
      </c>
    </row>
    <row r="1978" spans="2:10" x14ac:dyDescent="0.3">
      <c r="B1978">
        <v>2018</v>
      </c>
      <c r="C1978" t="s">
        <v>1108</v>
      </c>
      <c r="D1978" t="s">
        <v>872</v>
      </c>
      <c r="E1978">
        <v>463</v>
      </c>
      <c r="F1978">
        <v>15</v>
      </c>
      <c r="G1978">
        <f>LEN(tblData[[#This Row],[Voornaam]])</f>
        <v>5</v>
      </c>
      <c r="H1978" t="str">
        <f>IF(LEFT(tblData[[#This Row],[Voornaam]])="Ö", "O",LEFT(tblData[[#This Row],[Voornaam]]))</f>
        <v>L</v>
      </c>
      <c r="I19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78" t="b">
        <f>COUNTIFS(tblData[JM],tblData[[#This Row],[JM]],tblData[Voornaam],tblData[[#This Row],[Voornaam]],tblData[StijgendJN],"J")=MaxJr-MinJr</f>
        <v>0</v>
      </c>
    </row>
    <row r="1979" spans="2:10" x14ac:dyDescent="0.3">
      <c r="B1979">
        <v>2018</v>
      </c>
      <c r="C1979" t="s">
        <v>1108</v>
      </c>
      <c r="D1979" t="s">
        <v>874</v>
      </c>
      <c r="E1979">
        <v>27</v>
      </c>
      <c r="F1979">
        <v>465</v>
      </c>
      <c r="G1979">
        <f>LEN(tblData[[#This Row],[Voornaam]])</f>
        <v>5</v>
      </c>
      <c r="H1979" t="str">
        <f>IF(LEFT(tblData[[#This Row],[Voornaam]])="Ö", "O",LEFT(tblData[[#This Row],[Voornaam]]))</f>
        <v>L</v>
      </c>
      <c r="I19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79" t="b">
        <f>COUNTIFS(tblData[JM],tblData[[#This Row],[JM]],tblData[Voornaam],tblData[[#This Row],[Voornaam]],tblData[StijgendJN],"J")=MaxJr-MinJr</f>
        <v>0</v>
      </c>
    </row>
    <row r="1980" spans="2:10" x14ac:dyDescent="0.3">
      <c r="B1980">
        <v>2018</v>
      </c>
      <c r="C1980" t="s">
        <v>1108</v>
      </c>
      <c r="D1980" t="s">
        <v>875</v>
      </c>
      <c r="E1980">
        <v>80</v>
      </c>
      <c r="F1980">
        <v>176</v>
      </c>
      <c r="G1980">
        <f>LEN(tblData[[#This Row],[Voornaam]])</f>
        <v>5</v>
      </c>
      <c r="H1980" t="str">
        <f>IF(LEFT(tblData[[#This Row],[Voornaam]])="Ö", "O",LEFT(tblData[[#This Row],[Voornaam]]))</f>
        <v>L</v>
      </c>
      <c r="I19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80" t="b">
        <f>COUNTIFS(tblData[JM],tblData[[#This Row],[JM]],tblData[Voornaam],tblData[[#This Row],[Voornaam]],tblData[StijgendJN],"J")=MaxJr-MinJr</f>
        <v>0</v>
      </c>
    </row>
    <row r="1981" spans="2:10" x14ac:dyDescent="0.3">
      <c r="B1981">
        <v>2018</v>
      </c>
      <c r="C1981" t="s">
        <v>1108</v>
      </c>
      <c r="D1981" t="s">
        <v>877</v>
      </c>
      <c r="E1981">
        <v>39</v>
      </c>
      <c r="F1981">
        <v>340</v>
      </c>
      <c r="G1981">
        <f>LEN(tblData[[#This Row],[Voornaam]])</f>
        <v>7</v>
      </c>
      <c r="H1981" t="str">
        <f>IF(LEFT(tblData[[#This Row],[Voornaam]])="Ö", "O",LEFT(tblData[[#This Row],[Voornaam]]))</f>
        <v>L</v>
      </c>
      <c r="I19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81" t="b">
        <f>COUNTIFS(tblData[JM],tblData[[#This Row],[JM]],tblData[Voornaam],tblData[[#This Row],[Voornaam]],tblData[StijgendJN],"J")=MaxJr-MinJr</f>
        <v>0</v>
      </c>
    </row>
    <row r="1982" spans="2:10" x14ac:dyDescent="0.3">
      <c r="B1982">
        <v>2018</v>
      </c>
      <c r="C1982" t="s">
        <v>1108</v>
      </c>
      <c r="D1982" t="s">
        <v>878</v>
      </c>
      <c r="E1982">
        <v>100</v>
      </c>
      <c r="F1982">
        <v>143</v>
      </c>
      <c r="G1982">
        <f>LEN(tblData[[#This Row],[Voornaam]])</f>
        <v>5</v>
      </c>
      <c r="H1982" t="str">
        <f>IF(LEFT(tblData[[#This Row],[Voornaam]])="Ö", "O",LEFT(tblData[[#This Row],[Voornaam]]))</f>
        <v>L</v>
      </c>
      <c r="I19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82" t="b">
        <f>COUNTIFS(tblData[JM],tblData[[#This Row],[JM]],tblData[Voornaam],tblData[[#This Row],[Voornaam]],tblData[StijgendJN],"J")=MaxJr-MinJr</f>
        <v>0</v>
      </c>
    </row>
    <row r="1983" spans="2:10" x14ac:dyDescent="0.3">
      <c r="B1983">
        <v>2018</v>
      </c>
      <c r="C1983" t="s">
        <v>1108</v>
      </c>
      <c r="D1983" t="s">
        <v>879</v>
      </c>
      <c r="E1983">
        <v>40</v>
      </c>
      <c r="F1983">
        <v>331</v>
      </c>
      <c r="G1983">
        <f>LEN(tblData[[#This Row],[Voornaam]])</f>
        <v>5</v>
      </c>
      <c r="H1983" t="str">
        <f>IF(LEFT(tblData[[#This Row],[Voornaam]])="Ö", "O",LEFT(tblData[[#This Row],[Voornaam]]))</f>
        <v>L</v>
      </c>
      <c r="I19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83" t="b">
        <f>COUNTIFS(tblData[JM],tblData[[#This Row],[JM]],tblData[Voornaam],tblData[[#This Row],[Voornaam]],tblData[StijgendJN],"J")=MaxJr-MinJr</f>
        <v>0</v>
      </c>
    </row>
    <row r="1984" spans="2:10" x14ac:dyDescent="0.3">
      <c r="B1984">
        <v>2018</v>
      </c>
      <c r="C1984" t="s">
        <v>1108</v>
      </c>
      <c r="D1984" t="s">
        <v>880</v>
      </c>
      <c r="E1984">
        <v>179</v>
      </c>
      <c r="F1984">
        <v>78</v>
      </c>
      <c r="G1984">
        <f>LEN(tblData[[#This Row],[Voornaam]])</f>
        <v>4</v>
      </c>
      <c r="H1984" t="str">
        <f>IF(LEFT(tblData[[#This Row],[Voornaam]])="Ö", "O",LEFT(tblData[[#This Row],[Voornaam]]))</f>
        <v>L</v>
      </c>
      <c r="I19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84" t="b">
        <f>COUNTIFS(tblData[JM],tblData[[#This Row],[JM]],tblData[Voornaam],tblData[[#This Row],[Voornaam]],tblData[StijgendJN],"J")=MaxJr-MinJr</f>
        <v>0</v>
      </c>
    </row>
    <row r="1985" spans="2:10" x14ac:dyDescent="0.3">
      <c r="B1985">
        <v>2018</v>
      </c>
      <c r="C1985" t="s">
        <v>1108</v>
      </c>
      <c r="D1985" t="s">
        <v>881</v>
      </c>
      <c r="E1985">
        <v>273</v>
      </c>
      <c r="F1985">
        <v>38</v>
      </c>
      <c r="G1985">
        <f>LEN(tblData[[#This Row],[Voornaam]])</f>
        <v>4</v>
      </c>
      <c r="H1985" t="str">
        <f>IF(LEFT(tblData[[#This Row],[Voornaam]])="Ö", "O",LEFT(tblData[[#This Row],[Voornaam]]))</f>
        <v>L</v>
      </c>
      <c r="I19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85" t="b">
        <f>COUNTIFS(tblData[JM],tblData[[#This Row],[JM]],tblData[Voornaam],tblData[[#This Row],[Voornaam]],tblData[StijgendJN],"J")=MaxJr-MinJr</f>
        <v>0</v>
      </c>
    </row>
    <row r="1986" spans="2:10" x14ac:dyDescent="0.3">
      <c r="B1986">
        <v>2018</v>
      </c>
      <c r="C1986" t="s">
        <v>1108</v>
      </c>
      <c r="D1986" t="s">
        <v>882</v>
      </c>
      <c r="E1986">
        <v>186</v>
      </c>
      <c r="F1986">
        <v>74</v>
      </c>
      <c r="G1986">
        <f>LEN(tblData[[#This Row],[Voornaam]])</f>
        <v>5</v>
      </c>
      <c r="H1986" t="str">
        <f>IF(LEFT(tblData[[#This Row],[Voornaam]])="Ö", "O",LEFT(tblData[[#This Row],[Voornaam]]))</f>
        <v>L</v>
      </c>
      <c r="I19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86" t="b">
        <f>COUNTIFS(tblData[JM],tblData[[#This Row],[JM]],tblData[Voornaam],tblData[[#This Row],[Voornaam]],tblData[StijgendJN],"J")=MaxJr-MinJr</f>
        <v>0</v>
      </c>
    </row>
    <row r="1987" spans="2:10" x14ac:dyDescent="0.3">
      <c r="B1987">
        <v>2018</v>
      </c>
      <c r="C1987" t="s">
        <v>1108</v>
      </c>
      <c r="D1987" t="s">
        <v>883</v>
      </c>
      <c r="E1987">
        <v>51</v>
      </c>
      <c r="F1987">
        <v>268</v>
      </c>
      <c r="G1987">
        <f>LEN(tblData[[#This Row],[Voornaam]])</f>
        <v>4</v>
      </c>
      <c r="H1987" t="str">
        <f>IF(LEFT(tblData[[#This Row],[Voornaam]])="Ö", "O",LEFT(tblData[[#This Row],[Voornaam]]))</f>
        <v>L</v>
      </c>
      <c r="I19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87" t="b">
        <f>COUNTIFS(tblData[JM],tblData[[#This Row],[JM]],tblData[Voornaam],tblData[[#This Row],[Voornaam]],tblData[StijgendJN],"J")=MaxJr-MinJr</f>
        <v>0</v>
      </c>
    </row>
    <row r="1988" spans="2:10" x14ac:dyDescent="0.3">
      <c r="B1988">
        <v>2018</v>
      </c>
      <c r="C1988" t="s">
        <v>1108</v>
      </c>
      <c r="D1988" t="s">
        <v>884</v>
      </c>
      <c r="E1988">
        <v>29</v>
      </c>
      <c r="F1988">
        <v>436</v>
      </c>
      <c r="G1988">
        <f>LEN(tblData[[#This Row],[Voornaam]])</f>
        <v>5</v>
      </c>
      <c r="H1988" t="str">
        <f>IF(LEFT(tblData[[#This Row],[Voornaam]])="Ö", "O",LEFT(tblData[[#This Row],[Voornaam]]))</f>
        <v>L</v>
      </c>
      <c r="I19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88" t="b">
        <f>COUNTIFS(tblData[JM],tblData[[#This Row],[JM]],tblData[Voornaam],tblData[[#This Row],[Voornaam]],tblData[StijgendJN],"J")=MaxJr-MinJr</f>
        <v>0</v>
      </c>
    </row>
    <row r="1989" spans="2:10" x14ac:dyDescent="0.3">
      <c r="B1989">
        <v>2018</v>
      </c>
      <c r="C1989" t="s">
        <v>1108</v>
      </c>
      <c r="D1989" t="s">
        <v>1180</v>
      </c>
      <c r="E1989">
        <v>29</v>
      </c>
      <c r="F1989">
        <v>436</v>
      </c>
      <c r="G1989">
        <f>LEN(tblData[[#This Row],[Voornaam]])</f>
        <v>3</v>
      </c>
      <c r="H1989" t="str">
        <f>IF(LEFT(tblData[[#This Row],[Voornaam]])="Ö", "O",LEFT(tblData[[#This Row],[Voornaam]]))</f>
        <v>L</v>
      </c>
      <c r="I19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89" t="b">
        <f>COUNTIFS(tblData[JM],tblData[[#This Row],[JM]],tblData[Voornaam],tblData[[#This Row],[Voornaam]],tblData[StijgendJN],"J")=MaxJr-MinJr</f>
        <v>0</v>
      </c>
    </row>
    <row r="1990" spans="2:10" x14ac:dyDescent="0.3">
      <c r="B1990">
        <v>2018</v>
      </c>
      <c r="C1990" t="s">
        <v>1108</v>
      </c>
      <c r="D1990" t="s">
        <v>885</v>
      </c>
      <c r="E1990">
        <v>335</v>
      </c>
      <c r="F1990">
        <v>32</v>
      </c>
      <c r="G1990">
        <f>LEN(tblData[[#This Row],[Voornaam]])</f>
        <v>4</v>
      </c>
      <c r="H1990" t="str">
        <f>IF(LEFT(tblData[[#This Row],[Voornaam]])="Ö", "O",LEFT(tblData[[#This Row],[Voornaam]]))</f>
        <v>L</v>
      </c>
      <c r="I19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90" t="b">
        <f>COUNTIFS(tblData[JM],tblData[[#This Row],[JM]],tblData[Voornaam],tblData[[#This Row],[Voornaam]],tblData[StijgendJN],"J")=MaxJr-MinJr</f>
        <v>0</v>
      </c>
    </row>
    <row r="1991" spans="2:10" x14ac:dyDescent="0.3">
      <c r="B1991">
        <v>2018</v>
      </c>
      <c r="C1991" t="s">
        <v>1108</v>
      </c>
      <c r="D1991" t="s">
        <v>886</v>
      </c>
      <c r="E1991">
        <v>42</v>
      </c>
      <c r="F1991">
        <v>313</v>
      </c>
      <c r="G1991">
        <f>LEN(tblData[[#This Row],[Voornaam]])</f>
        <v>7</v>
      </c>
      <c r="H1991" t="str">
        <f>IF(LEFT(tblData[[#This Row],[Voornaam]])="Ö", "O",LEFT(tblData[[#This Row],[Voornaam]]))</f>
        <v>L</v>
      </c>
      <c r="I19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91" t="b">
        <f>COUNTIFS(tblData[JM],tblData[[#This Row],[JM]],tblData[Voornaam],tblData[[#This Row],[Voornaam]],tblData[StijgendJN],"J")=MaxJr-MinJr</f>
        <v>0</v>
      </c>
    </row>
    <row r="1992" spans="2:10" x14ac:dyDescent="0.3">
      <c r="B1992">
        <v>2018</v>
      </c>
      <c r="C1992" t="s">
        <v>1108</v>
      </c>
      <c r="D1992" t="s">
        <v>887</v>
      </c>
      <c r="E1992">
        <v>122</v>
      </c>
      <c r="F1992">
        <v>121</v>
      </c>
      <c r="G1992">
        <f>LEN(tblData[[#This Row],[Voornaam]])</f>
        <v>4</v>
      </c>
      <c r="H1992" t="str">
        <f>IF(LEFT(tblData[[#This Row],[Voornaam]])="Ö", "O",LEFT(tblData[[#This Row],[Voornaam]]))</f>
        <v>L</v>
      </c>
      <c r="I19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92" t="b">
        <f>COUNTIFS(tblData[JM],tblData[[#This Row],[JM]],tblData[Voornaam],tblData[[#This Row],[Voornaam]],tblData[StijgendJN],"J")=MaxJr-MinJr</f>
        <v>0</v>
      </c>
    </row>
    <row r="1993" spans="2:10" x14ac:dyDescent="0.3">
      <c r="B1993">
        <v>2018</v>
      </c>
      <c r="C1993" t="s">
        <v>1108</v>
      </c>
      <c r="D1993" t="s">
        <v>1181</v>
      </c>
      <c r="E1993">
        <v>32</v>
      </c>
      <c r="F1993">
        <v>399</v>
      </c>
      <c r="G1993">
        <f>LEN(tblData[[#This Row],[Voornaam]])</f>
        <v>7</v>
      </c>
      <c r="H1993" t="str">
        <f>IF(LEFT(tblData[[#This Row],[Voornaam]])="Ö", "O",LEFT(tblData[[#This Row],[Voornaam]]))</f>
        <v>L</v>
      </c>
      <c r="I19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93" t="b">
        <f>COUNTIFS(tblData[JM],tblData[[#This Row],[JM]],tblData[Voornaam],tblData[[#This Row],[Voornaam]],tblData[StijgendJN],"J")=MaxJr-MinJr</f>
        <v>0</v>
      </c>
    </row>
    <row r="1994" spans="2:10" x14ac:dyDescent="0.3">
      <c r="B1994">
        <v>2018</v>
      </c>
      <c r="C1994" t="s">
        <v>1108</v>
      </c>
      <c r="D1994" t="s">
        <v>888</v>
      </c>
      <c r="E1994">
        <v>27</v>
      </c>
      <c r="F1994">
        <v>465</v>
      </c>
      <c r="G1994">
        <f>LEN(tblData[[#This Row],[Voornaam]])</f>
        <v>9</v>
      </c>
      <c r="H1994" t="str">
        <f>IF(LEFT(tblData[[#This Row],[Voornaam]])="Ö", "O",LEFT(tblData[[#This Row],[Voornaam]]))</f>
        <v>L</v>
      </c>
      <c r="I19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94" t="b">
        <f>COUNTIFS(tblData[JM],tblData[[#This Row],[JM]],tblData[Voornaam],tblData[[#This Row],[Voornaam]],tblData[StijgendJN],"J")=MaxJr-MinJr</f>
        <v>0</v>
      </c>
    </row>
    <row r="1995" spans="2:10" x14ac:dyDescent="0.3">
      <c r="B1995">
        <v>2018</v>
      </c>
      <c r="C1995" t="s">
        <v>1108</v>
      </c>
      <c r="D1995" t="s">
        <v>889</v>
      </c>
      <c r="E1995">
        <v>444</v>
      </c>
      <c r="F1995">
        <v>18</v>
      </c>
      <c r="G1995">
        <f>LEN(tblData[[#This Row],[Voornaam]])</f>
        <v>3</v>
      </c>
      <c r="H1995" t="str">
        <f>IF(LEFT(tblData[[#This Row],[Voornaam]])="Ö", "O",LEFT(tblData[[#This Row],[Voornaam]]))</f>
        <v>L</v>
      </c>
      <c r="I19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95" t="b">
        <f>COUNTIFS(tblData[JM],tblData[[#This Row],[JM]],tblData[Voornaam],tblData[[#This Row],[Voornaam]],tblData[StijgendJN],"J")=MaxJr-MinJr</f>
        <v>0</v>
      </c>
    </row>
    <row r="1996" spans="2:10" x14ac:dyDescent="0.3">
      <c r="B1996">
        <v>2018</v>
      </c>
      <c r="C1996" t="s">
        <v>1108</v>
      </c>
      <c r="D1996" t="s">
        <v>890</v>
      </c>
      <c r="E1996">
        <v>155</v>
      </c>
      <c r="F1996">
        <v>91</v>
      </c>
      <c r="G1996">
        <f>LEN(tblData[[#This Row],[Voornaam]])</f>
        <v>4</v>
      </c>
      <c r="H1996" t="str">
        <f>IF(LEFT(tblData[[#This Row],[Voornaam]])="Ö", "O",LEFT(tblData[[#This Row],[Voornaam]]))</f>
        <v>L</v>
      </c>
      <c r="I19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96" t="b">
        <f>COUNTIFS(tblData[JM],tblData[[#This Row],[JM]],tblData[Voornaam],tblData[[#This Row],[Voornaam]],tblData[StijgendJN],"J")=MaxJr-MinJr</f>
        <v>0</v>
      </c>
    </row>
    <row r="1997" spans="2:10" x14ac:dyDescent="0.3">
      <c r="B1997">
        <v>2018</v>
      </c>
      <c r="C1997" t="s">
        <v>1108</v>
      </c>
      <c r="D1997" t="s">
        <v>891</v>
      </c>
      <c r="E1997">
        <v>168</v>
      </c>
      <c r="F1997">
        <v>84</v>
      </c>
      <c r="G1997">
        <f>LEN(tblData[[#This Row],[Voornaam]])</f>
        <v>5</v>
      </c>
      <c r="H1997" t="str">
        <f>IF(LEFT(tblData[[#This Row],[Voornaam]])="Ö", "O",LEFT(tblData[[#This Row],[Voornaam]]))</f>
        <v>L</v>
      </c>
      <c r="I19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97" t="b">
        <f>COUNTIFS(tblData[JM],tblData[[#This Row],[JM]],tblData[Voornaam],tblData[[#This Row],[Voornaam]],tblData[StijgendJN],"J")=MaxJr-MinJr</f>
        <v>0</v>
      </c>
    </row>
    <row r="1998" spans="2:10" x14ac:dyDescent="0.3">
      <c r="B1998">
        <v>2018</v>
      </c>
      <c r="C1998" t="s">
        <v>1108</v>
      </c>
      <c r="D1998" t="s">
        <v>892</v>
      </c>
      <c r="E1998">
        <v>49</v>
      </c>
      <c r="F1998">
        <v>274</v>
      </c>
      <c r="G1998">
        <f>LEN(tblData[[#This Row],[Voornaam]])</f>
        <v>4</v>
      </c>
      <c r="H1998" t="str">
        <f>IF(LEFT(tblData[[#This Row],[Voornaam]])="Ö", "O",LEFT(tblData[[#This Row],[Voornaam]]))</f>
        <v>L</v>
      </c>
      <c r="I19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1998" t="b">
        <f>COUNTIFS(tblData[JM],tblData[[#This Row],[JM]],tblData[Voornaam],tblData[[#This Row],[Voornaam]],tblData[StijgendJN],"J")=MaxJr-MinJr</f>
        <v>0</v>
      </c>
    </row>
    <row r="1999" spans="2:10" x14ac:dyDescent="0.3">
      <c r="B1999">
        <v>2018</v>
      </c>
      <c r="C1999" t="s">
        <v>1108</v>
      </c>
      <c r="D1999" t="s">
        <v>893</v>
      </c>
      <c r="E1999">
        <v>60</v>
      </c>
      <c r="F1999">
        <v>227</v>
      </c>
      <c r="G1999">
        <f>LEN(tblData[[#This Row],[Voornaam]])</f>
        <v>6</v>
      </c>
      <c r="H1999" t="str">
        <f>IF(LEFT(tblData[[#This Row],[Voornaam]])="Ö", "O",LEFT(tblData[[#This Row],[Voornaam]]))</f>
        <v>L</v>
      </c>
      <c r="I19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1999" t="b">
        <f>COUNTIFS(tblData[JM],tblData[[#This Row],[JM]],tblData[Voornaam],tblData[[#This Row],[Voornaam]],tblData[StijgendJN],"J")=MaxJr-MinJr</f>
        <v>0</v>
      </c>
    </row>
    <row r="2000" spans="2:10" x14ac:dyDescent="0.3">
      <c r="B2000">
        <v>2018</v>
      </c>
      <c r="C2000" t="s">
        <v>1108</v>
      </c>
      <c r="D2000" t="s">
        <v>894</v>
      </c>
      <c r="E2000">
        <v>219</v>
      </c>
      <c r="F2000">
        <v>60</v>
      </c>
      <c r="G2000">
        <f>LEN(tblData[[#This Row],[Voornaam]])</f>
        <v>3</v>
      </c>
      <c r="H2000" t="str">
        <f>IF(LEFT(tblData[[#This Row],[Voornaam]])="Ö", "O",LEFT(tblData[[#This Row],[Voornaam]]))</f>
        <v>L</v>
      </c>
      <c r="I20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00" t="b">
        <f>COUNTIFS(tblData[JM],tblData[[#This Row],[JM]],tblData[Voornaam],tblData[[#This Row],[Voornaam]],tblData[StijgendJN],"J")=MaxJr-MinJr</f>
        <v>0</v>
      </c>
    </row>
    <row r="2001" spans="2:10" x14ac:dyDescent="0.3">
      <c r="B2001">
        <v>2018</v>
      </c>
      <c r="C2001" t="s">
        <v>1108</v>
      </c>
      <c r="D2001" t="s">
        <v>895</v>
      </c>
      <c r="E2001">
        <v>73</v>
      </c>
      <c r="F2001">
        <v>191</v>
      </c>
      <c r="G2001">
        <f>LEN(tblData[[#This Row],[Voornaam]])</f>
        <v>4</v>
      </c>
      <c r="H2001" t="str">
        <f>IF(LEFT(tblData[[#This Row],[Voornaam]])="Ö", "O",LEFT(tblData[[#This Row],[Voornaam]]))</f>
        <v>L</v>
      </c>
      <c r="I20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01" t="b">
        <f>COUNTIFS(tblData[JM],tblData[[#This Row],[JM]],tblData[Voornaam],tblData[[#This Row],[Voornaam]],tblData[StijgendJN],"J")=MaxJr-MinJr</f>
        <v>0</v>
      </c>
    </row>
    <row r="2002" spans="2:10" x14ac:dyDescent="0.3">
      <c r="B2002">
        <v>2018</v>
      </c>
      <c r="C2002" t="s">
        <v>1108</v>
      </c>
      <c r="D2002" t="s">
        <v>896</v>
      </c>
      <c r="E2002">
        <v>217</v>
      </c>
      <c r="F2002">
        <v>61</v>
      </c>
      <c r="G2002">
        <f>LEN(tblData[[#This Row],[Voornaam]])</f>
        <v>4</v>
      </c>
      <c r="H2002" t="str">
        <f>IF(LEFT(tblData[[#This Row],[Voornaam]])="Ö", "O",LEFT(tblData[[#This Row],[Voornaam]]))</f>
        <v>L</v>
      </c>
      <c r="I20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02" t="b">
        <f>COUNTIFS(tblData[JM],tblData[[#This Row],[JM]],tblData[Voornaam],tblData[[#This Row],[Voornaam]],tblData[StijgendJN],"J")=MaxJr-MinJr</f>
        <v>0</v>
      </c>
    </row>
    <row r="2003" spans="2:10" x14ac:dyDescent="0.3">
      <c r="B2003">
        <v>2018</v>
      </c>
      <c r="C2003" t="s">
        <v>1108</v>
      </c>
      <c r="D2003" t="s">
        <v>897</v>
      </c>
      <c r="E2003">
        <v>61</v>
      </c>
      <c r="F2003">
        <v>222</v>
      </c>
      <c r="G2003">
        <f>LEN(tblData[[#This Row],[Voornaam]])</f>
        <v>4</v>
      </c>
      <c r="H2003" t="str">
        <f>IF(LEFT(tblData[[#This Row],[Voornaam]])="Ö", "O",LEFT(tblData[[#This Row],[Voornaam]]))</f>
        <v>L</v>
      </c>
      <c r="I20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03" t="b">
        <f>COUNTIFS(tblData[JM],tblData[[#This Row],[JM]],tblData[Voornaam],tblData[[#This Row],[Voornaam]],tblData[StijgendJN],"J")=MaxJr-MinJr</f>
        <v>0</v>
      </c>
    </row>
    <row r="2004" spans="2:10" x14ac:dyDescent="0.3">
      <c r="B2004">
        <v>2018</v>
      </c>
      <c r="C2004" t="s">
        <v>1108</v>
      </c>
      <c r="D2004" t="s">
        <v>898</v>
      </c>
      <c r="E2004">
        <v>207</v>
      </c>
      <c r="F2004">
        <v>67</v>
      </c>
      <c r="G2004">
        <f>LEN(tblData[[#This Row],[Voornaam]])</f>
        <v>5</v>
      </c>
      <c r="H2004" t="str">
        <f>IF(LEFT(tblData[[#This Row],[Voornaam]])="Ö", "O",LEFT(tblData[[#This Row],[Voornaam]]))</f>
        <v>L</v>
      </c>
      <c r="I20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04" t="b">
        <f>COUNTIFS(tblData[JM],tblData[[#This Row],[JM]],tblData[Voornaam],tblData[[#This Row],[Voornaam]],tblData[StijgendJN],"J")=MaxJr-MinJr</f>
        <v>0</v>
      </c>
    </row>
    <row r="2005" spans="2:10" x14ac:dyDescent="0.3">
      <c r="B2005">
        <v>2018</v>
      </c>
      <c r="C2005" t="s">
        <v>1108</v>
      </c>
      <c r="D2005" t="s">
        <v>899</v>
      </c>
      <c r="E2005">
        <v>29</v>
      </c>
      <c r="F2005">
        <v>436</v>
      </c>
      <c r="G2005">
        <f>LEN(tblData[[#This Row],[Voornaam]])</f>
        <v>3</v>
      </c>
      <c r="H2005" t="str">
        <f>IF(LEFT(tblData[[#This Row],[Voornaam]])="Ö", "O",LEFT(tblData[[#This Row],[Voornaam]]))</f>
        <v>L</v>
      </c>
      <c r="I20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05" t="b">
        <f>COUNTIFS(tblData[JM],tblData[[#This Row],[JM]],tblData[Voornaam],tblData[[#This Row],[Voornaam]],tblData[StijgendJN],"J")=MaxJr-MinJr</f>
        <v>0</v>
      </c>
    </row>
    <row r="2006" spans="2:10" x14ac:dyDescent="0.3">
      <c r="B2006">
        <v>2018</v>
      </c>
      <c r="C2006" t="s">
        <v>1108</v>
      </c>
      <c r="D2006" t="s">
        <v>900</v>
      </c>
      <c r="E2006">
        <v>57</v>
      </c>
      <c r="F2006">
        <v>237</v>
      </c>
      <c r="G2006">
        <f>LEN(tblData[[#This Row],[Voornaam]])</f>
        <v>4</v>
      </c>
      <c r="H2006" t="str">
        <f>IF(LEFT(tblData[[#This Row],[Voornaam]])="Ö", "O",LEFT(tblData[[#This Row],[Voornaam]]))</f>
        <v>L</v>
      </c>
      <c r="I20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06" t="b">
        <f>COUNTIFS(tblData[JM],tblData[[#This Row],[JM]],tblData[Voornaam],tblData[[#This Row],[Voornaam]],tblData[StijgendJN],"J")=MaxJr-MinJr</f>
        <v>0</v>
      </c>
    </row>
    <row r="2007" spans="2:10" x14ac:dyDescent="0.3">
      <c r="B2007">
        <v>2018</v>
      </c>
      <c r="C2007" t="s">
        <v>1108</v>
      </c>
      <c r="D2007" t="s">
        <v>901</v>
      </c>
      <c r="E2007">
        <v>61</v>
      </c>
      <c r="F2007">
        <v>222</v>
      </c>
      <c r="G2007">
        <f>LEN(tblData[[#This Row],[Voornaam]])</f>
        <v>4</v>
      </c>
      <c r="H2007" t="str">
        <f>IF(LEFT(tblData[[#This Row],[Voornaam]])="Ö", "O",LEFT(tblData[[#This Row],[Voornaam]]))</f>
        <v>L</v>
      </c>
      <c r="I20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07" t="b">
        <f>COUNTIFS(tblData[JM],tblData[[#This Row],[JM]],tblData[Voornaam],tblData[[#This Row],[Voornaam]],tblData[StijgendJN],"J")=MaxJr-MinJr</f>
        <v>0</v>
      </c>
    </row>
    <row r="2008" spans="2:10" x14ac:dyDescent="0.3">
      <c r="B2008">
        <v>2018</v>
      </c>
      <c r="C2008" t="s">
        <v>1108</v>
      </c>
      <c r="D2008" t="s">
        <v>902</v>
      </c>
      <c r="E2008">
        <v>153</v>
      </c>
      <c r="F2008">
        <v>92</v>
      </c>
      <c r="G2008">
        <f>LEN(tblData[[#This Row],[Voornaam]])</f>
        <v>4</v>
      </c>
      <c r="H2008" t="str">
        <f>IF(LEFT(tblData[[#This Row],[Voornaam]])="Ö", "O",LEFT(tblData[[#This Row],[Voornaam]]))</f>
        <v>L</v>
      </c>
      <c r="I20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08" t="b">
        <f>COUNTIFS(tblData[JM],tblData[[#This Row],[JM]],tblData[Voornaam],tblData[[#This Row],[Voornaam]],tblData[StijgendJN],"J")=MaxJr-MinJr</f>
        <v>0</v>
      </c>
    </row>
    <row r="2009" spans="2:10" x14ac:dyDescent="0.3">
      <c r="B2009">
        <v>2018</v>
      </c>
      <c r="C2009" t="s">
        <v>1108</v>
      </c>
      <c r="D2009" t="s">
        <v>904</v>
      </c>
      <c r="E2009">
        <v>108</v>
      </c>
      <c r="F2009">
        <v>131</v>
      </c>
      <c r="G2009">
        <f>LEN(tblData[[#This Row],[Voornaam]])</f>
        <v>3</v>
      </c>
      <c r="H2009" t="str">
        <f>IF(LEFT(tblData[[#This Row],[Voornaam]])="Ö", "O",LEFT(tblData[[#This Row],[Voornaam]]))</f>
        <v>L</v>
      </c>
      <c r="I20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09" t="b">
        <f>COUNTIFS(tblData[JM],tblData[[#This Row],[JM]],tblData[Voornaam],tblData[[#This Row],[Voornaam]],tblData[StijgendJN],"J")=MaxJr-MinJr</f>
        <v>0</v>
      </c>
    </row>
    <row r="2010" spans="2:10" x14ac:dyDescent="0.3">
      <c r="B2010">
        <v>2018</v>
      </c>
      <c r="C2010" t="s">
        <v>1108</v>
      </c>
      <c r="D2010" t="s">
        <v>905</v>
      </c>
      <c r="E2010">
        <v>44</v>
      </c>
      <c r="F2010">
        <v>301</v>
      </c>
      <c r="G2010">
        <f>LEN(tblData[[#This Row],[Voornaam]])</f>
        <v>4</v>
      </c>
      <c r="H2010" t="str">
        <f>IF(LEFT(tblData[[#This Row],[Voornaam]])="Ö", "O",LEFT(tblData[[#This Row],[Voornaam]]))</f>
        <v>L</v>
      </c>
      <c r="I20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10" t="b">
        <f>COUNTIFS(tblData[JM],tblData[[#This Row],[JM]],tblData[Voornaam],tblData[[#This Row],[Voornaam]],tblData[StijgendJN],"J")=MaxJr-MinJr</f>
        <v>0</v>
      </c>
    </row>
    <row r="2011" spans="2:10" x14ac:dyDescent="0.3">
      <c r="B2011">
        <v>2018</v>
      </c>
      <c r="C2011" t="s">
        <v>1108</v>
      </c>
      <c r="D2011" t="s">
        <v>906</v>
      </c>
      <c r="E2011">
        <v>478</v>
      </c>
      <c r="F2011">
        <v>14</v>
      </c>
      <c r="G2011">
        <f>LEN(tblData[[#This Row],[Voornaam]])</f>
        <v>5</v>
      </c>
      <c r="H2011" t="str">
        <f>IF(LEFT(tblData[[#This Row],[Voornaam]])="Ö", "O",LEFT(tblData[[#This Row],[Voornaam]]))</f>
        <v>L</v>
      </c>
      <c r="I20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11" t="b">
        <f>COUNTIFS(tblData[JM],tblData[[#This Row],[JM]],tblData[Voornaam],tblData[[#This Row],[Voornaam]],tblData[StijgendJN],"J")=MaxJr-MinJr</f>
        <v>0</v>
      </c>
    </row>
    <row r="2012" spans="2:10" x14ac:dyDescent="0.3">
      <c r="B2012">
        <v>2018</v>
      </c>
      <c r="C2012" t="s">
        <v>1108</v>
      </c>
      <c r="D2012" t="s">
        <v>305</v>
      </c>
      <c r="E2012">
        <v>67</v>
      </c>
      <c r="F2012">
        <v>203</v>
      </c>
      <c r="G2012">
        <f>LEN(tblData[[#This Row],[Voornaam]])</f>
        <v>3</v>
      </c>
      <c r="H2012" t="str">
        <f>IF(LEFT(tblData[[#This Row],[Voornaam]])="Ö", "O",LEFT(tblData[[#This Row],[Voornaam]]))</f>
        <v>L</v>
      </c>
      <c r="I20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12" t="b">
        <f>COUNTIFS(tblData[JM],tblData[[#This Row],[JM]],tblData[Voornaam],tblData[[#This Row],[Voornaam]],tblData[StijgendJN],"J")=MaxJr-MinJr</f>
        <v>0</v>
      </c>
    </row>
    <row r="2013" spans="2:10" x14ac:dyDescent="0.3">
      <c r="B2013">
        <v>2018</v>
      </c>
      <c r="C2013" t="s">
        <v>1108</v>
      </c>
      <c r="D2013" t="s">
        <v>1182</v>
      </c>
      <c r="E2013">
        <v>32</v>
      </c>
      <c r="F2013">
        <v>399</v>
      </c>
      <c r="G2013">
        <f>LEN(tblData[[#This Row],[Voornaam]])</f>
        <v>6</v>
      </c>
      <c r="H2013" t="str">
        <f>IF(LEFT(tblData[[#This Row],[Voornaam]])="Ö", "O",LEFT(tblData[[#This Row],[Voornaam]]))</f>
        <v>L</v>
      </c>
      <c r="I20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13" t="b">
        <f>COUNTIFS(tblData[JM],tblData[[#This Row],[JM]],tblData[Voornaam],tblData[[#This Row],[Voornaam]],tblData[StijgendJN],"J")=MaxJr-MinJr</f>
        <v>0</v>
      </c>
    </row>
    <row r="2014" spans="2:10" x14ac:dyDescent="0.3">
      <c r="B2014">
        <v>2018</v>
      </c>
      <c r="C2014" t="s">
        <v>1108</v>
      </c>
      <c r="D2014" t="s">
        <v>908</v>
      </c>
      <c r="E2014">
        <v>131</v>
      </c>
      <c r="F2014">
        <v>111</v>
      </c>
      <c r="G2014">
        <f>LEN(tblData[[#This Row],[Voornaam]])</f>
        <v>6</v>
      </c>
      <c r="H2014" t="str">
        <f>IF(LEFT(tblData[[#This Row],[Voornaam]])="Ö", "O",LEFT(tblData[[#This Row],[Voornaam]]))</f>
        <v>L</v>
      </c>
      <c r="I20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14" t="b">
        <f>COUNTIFS(tblData[JM],tblData[[#This Row],[JM]],tblData[Voornaam],tblData[[#This Row],[Voornaam]],tblData[StijgendJN],"J")=MaxJr-MinJr</f>
        <v>0</v>
      </c>
    </row>
    <row r="2015" spans="2:10" x14ac:dyDescent="0.3">
      <c r="B2015">
        <v>2018</v>
      </c>
      <c r="C2015" t="s">
        <v>1108</v>
      </c>
      <c r="D2015" t="s">
        <v>910</v>
      </c>
      <c r="E2015">
        <v>286</v>
      </c>
      <c r="F2015">
        <v>37</v>
      </c>
      <c r="G2015">
        <f>LEN(tblData[[#This Row],[Voornaam]])</f>
        <v>4</v>
      </c>
      <c r="H2015" t="str">
        <f>IF(LEFT(tblData[[#This Row],[Voornaam]])="Ö", "O",LEFT(tblData[[#This Row],[Voornaam]]))</f>
        <v>L</v>
      </c>
      <c r="I20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15" t="b">
        <f>COUNTIFS(tblData[JM],tblData[[#This Row],[JM]],tblData[Voornaam],tblData[[#This Row],[Voornaam]],tblData[StijgendJN],"J")=MaxJr-MinJr</f>
        <v>0</v>
      </c>
    </row>
    <row r="2016" spans="2:10" x14ac:dyDescent="0.3">
      <c r="B2016">
        <v>2018</v>
      </c>
      <c r="C2016" t="s">
        <v>1108</v>
      </c>
      <c r="D2016" t="s">
        <v>911</v>
      </c>
      <c r="E2016">
        <v>34</v>
      </c>
      <c r="F2016">
        <v>384</v>
      </c>
      <c r="G2016">
        <f>LEN(tblData[[#This Row],[Voornaam]])</f>
        <v>5</v>
      </c>
      <c r="H2016" t="str">
        <f>IF(LEFT(tblData[[#This Row],[Voornaam]])="Ö", "O",LEFT(tblData[[#This Row],[Voornaam]]))</f>
        <v>L</v>
      </c>
      <c r="I20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16" t="b">
        <f>COUNTIFS(tblData[JM],tblData[[#This Row],[JM]],tblData[Voornaam],tblData[[#This Row],[Voornaam]],tblData[StijgendJN],"J")=MaxJr-MinJr</f>
        <v>0</v>
      </c>
    </row>
    <row r="2017" spans="2:10" x14ac:dyDescent="0.3">
      <c r="B2017">
        <v>2018</v>
      </c>
      <c r="C2017" t="s">
        <v>1108</v>
      </c>
      <c r="D2017" t="s">
        <v>912</v>
      </c>
      <c r="E2017">
        <v>75</v>
      </c>
      <c r="F2017">
        <v>189</v>
      </c>
      <c r="G2017">
        <f>LEN(tblData[[#This Row],[Voornaam]])</f>
        <v>4</v>
      </c>
      <c r="H2017" t="str">
        <f>IF(LEFT(tblData[[#This Row],[Voornaam]])="Ö", "O",LEFT(tblData[[#This Row],[Voornaam]]))</f>
        <v>L</v>
      </c>
      <c r="I20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17" t="b">
        <f>COUNTIFS(tblData[JM],tblData[[#This Row],[JM]],tblData[Voornaam],tblData[[#This Row],[Voornaam]],tblData[StijgendJN],"J")=MaxJr-MinJr</f>
        <v>0</v>
      </c>
    </row>
    <row r="2018" spans="2:10" x14ac:dyDescent="0.3">
      <c r="B2018">
        <v>2018</v>
      </c>
      <c r="C2018" t="s">
        <v>1108</v>
      </c>
      <c r="D2018" t="s">
        <v>913</v>
      </c>
      <c r="E2018">
        <v>228</v>
      </c>
      <c r="F2018">
        <v>56</v>
      </c>
      <c r="G2018">
        <f>LEN(tblData[[#This Row],[Voornaam]])</f>
        <v>4</v>
      </c>
      <c r="H2018" t="str">
        <f>IF(LEFT(tblData[[#This Row],[Voornaam]])="Ö", "O",LEFT(tblData[[#This Row],[Voornaam]]))</f>
        <v>L</v>
      </c>
      <c r="I20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18" t="b">
        <f>COUNTIFS(tblData[JM],tblData[[#This Row],[JM]],tblData[Voornaam],tblData[[#This Row],[Voornaam]],tblData[StijgendJN],"J")=MaxJr-MinJr</f>
        <v>0</v>
      </c>
    </row>
    <row r="2019" spans="2:10" x14ac:dyDescent="0.3">
      <c r="B2019">
        <v>2018</v>
      </c>
      <c r="C2019" t="s">
        <v>1108</v>
      </c>
      <c r="D2019" t="s">
        <v>914</v>
      </c>
      <c r="E2019">
        <v>46</v>
      </c>
      <c r="F2019">
        <v>285</v>
      </c>
      <c r="G2019">
        <f>LEN(tblData[[#This Row],[Voornaam]])</f>
        <v>4</v>
      </c>
      <c r="H2019" t="str">
        <f>IF(LEFT(tblData[[#This Row],[Voornaam]])="Ö", "O",LEFT(tblData[[#This Row],[Voornaam]]))</f>
        <v>L</v>
      </c>
      <c r="I20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19" t="b">
        <f>COUNTIFS(tblData[JM],tblData[[#This Row],[JM]],tblData[Voornaam],tblData[[#This Row],[Voornaam]],tblData[StijgendJN],"J")=MaxJr-MinJr</f>
        <v>0</v>
      </c>
    </row>
    <row r="2020" spans="2:10" x14ac:dyDescent="0.3">
      <c r="B2020">
        <v>2018</v>
      </c>
      <c r="C2020" t="s">
        <v>1108</v>
      </c>
      <c r="D2020" t="s">
        <v>915</v>
      </c>
      <c r="E2020">
        <v>33</v>
      </c>
      <c r="F2020">
        <v>389</v>
      </c>
      <c r="G2020">
        <f>LEN(tblData[[#This Row],[Voornaam]])</f>
        <v>4</v>
      </c>
      <c r="H2020" t="str">
        <f>IF(LEFT(tblData[[#This Row],[Voornaam]])="Ö", "O",LEFT(tblData[[#This Row],[Voornaam]]))</f>
        <v>L</v>
      </c>
      <c r="I20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20" t="b">
        <f>COUNTIFS(tblData[JM],tblData[[#This Row],[JM]],tblData[Voornaam],tblData[[#This Row],[Voornaam]],tblData[StijgendJN],"J")=MaxJr-MinJr</f>
        <v>0</v>
      </c>
    </row>
    <row r="2021" spans="2:10" x14ac:dyDescent="0.3">
      <c r="B2021">
        <v>2018</v>
      </c>
      <c r="C2021" t="s">
        <v>1108</v>
      </c>
      <c r="D2021" t="s">
        <v>317</v>
      </c>
      <c r="E2021">
        <v>32</v>
      </c>
      <c r="F2021">
        <v>399</v>
      </c>
      <c r="G2021">
        <f>LEN(tblData[[#This Row],[Voornaam]])</f>
        <v>3</v>
      </c>
      <c r="H2021" t="str">
        <f>IF(LEFT(tblData[[#This Row],[Voornaam]])="Ö", "O",LEFT(tblData[[#This Row],[Voornaam]]))</f>
        <v>L</v>
      </c>
      <c r="I20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21" t="b">
        <f>COUNTIFS(tblData[JM],tblData[[#This Row],[JM]],tblData[Voornaam],tblData[[#This Row],[Voornaam]],tblData[StijgendJN],"J")=MaxJr-MinJr</f>
        <v>0</v>
      </c>
    </row>
    <row r="2022" spans="2:10" x14ac:dyDescent="0.3">
      <c r="B2022">
        <v>2018</v>
      </c>
      <c r="C2022" t="s">
        <v>1108</v>
      </c>
      <c r="D2022" t="s">
        <v>917</v>
      </c>
      <c r="E2022">
        <v>359</v>
      </c>
      <c r="F2022">
        <v>29</v>
      </c>
      <c r="G2022">
        <f>LEN(tblData[[#This Row],[Voornaam]])</f>
        <v>4</v>
      </c>
      <c r="H2022" t="str">
        <f>IF(LEFT(tblData[[#This Row],[Voornaam]])="Ö", "O",LEFT(tblData[[#This Row],[Voornaam]]))</f>
        <v>L</v>
      </c>
      <c r="I20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22" t="b">
        <f>COUNTIFS(tblData[JM],tblData[[#This Row],[JM]],tblData[Voornaam],tblData[[#This Row],[Voornaam]],tblData[StijgendJN],"J")=MaxJr-MinJr</f>
        <v>0</v>
      </c>
    </row>
    <row r="2023" spans="2:10" x14ac:dyDescent="0.3">
      <c r="B2023">
        <v>2018</v>
      </c>
      <c r="C2023" t="s">
        <v>1108</v>
      </c>
      <c r="D2023" t="s">
        <v>918</v>
      </c>
      <c r="E2023">
        <v>33</v>
      </c>
      <c r="F2023">
        <v>389</v>
      </c>
      <c r="G2023">
        <f>LEN(tblData[[#This Row],[Voornaam]])</f>
        <v>6</v>
      </c>
      <c r="H2023" t="str">
        <f>IF(LEFT(tblData[[#This Row],[Voornaam]])="Ö", "O",LEFT(tblData[[#This Row],[Voornaam]]))</f>
        <v>M</v>
      </c>
      <c r="I20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23" t="b">
        <f>COUNTIFS(tblData[JM],tblData[[#This Row],[JM]],tblData[Voornaam],tblData[[#This Row],[Voornaam]],tblData[StijgendJN],"J")=MaxJr-MinJr</f>
        <v>0</v>
      </c>
    </row>
    <row r="2024" spans="2:10" x14ac:dyDescent="0.3">
      <c r="B2024">
        <v>2018</v>
      </c>
      <c r="C2024" t="s">
        <v>1108</v>
      </c>
      <c r="D2024" t="s">
        <v>919</v>
      </c>
      <c r="E2024">
        <v>39</v>
      </c>
      <c r="F2024">
        <v>340</v>
      </c>
      <c r="G2024">
        <f>LEN(tblData[[#This Row],[Voornaam]])</f>
        <v>4</v>
      </c>
      <c r="H2024" t="str">
        <f>IF(LEFT(tblData[[#This Row],[Voornaam]])="Ö", "O",LEFT(tblData[[#This Row],[Voornaam]]))</f>
        <v>M</v>
      </c>
      <c r="I20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24" t="b">
        <f>COUNTIFS(tblData[JM],tblData[[#This Row],[JM]],tblData[Voornaam],tblData[[#This Row],[Voornaam]],tblData[StijgendJN],"J")=MaxJr-MinJr</f>
        <v>0</v>
      </c>
    </row>
    <row r="2025" spans="2:10" x14ac:dyDescent="0.3">
      <c r="B2025">
        <v>2018</v>
      </c>
      <c r="C2025" t="s">
        <v>1108</v>
      </c>
      <c r="D2025" t="s">
        <v>920</v>
      </c>
      <c r="E2025">
        <v>49</v>
      </c>
      <c r="F2025">
        <v>274</v>
      </c>
      <c r="G2025">
        <f>LEN(tblData[[#This Row],[Voornaam]])</f>
        <v>7</v>
      </c>
      <c r="H2025" t="str">
        <f>IF(LEFT(tblData[[#This Row],[Voornaam]])="Ö", "O",LEFT(tblData[[#This Row],[Voornaam]]))</f>
        <v>M</v>
      </c>
      <c r="I20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25" t="b">
        <f>COUNTIFS(tblData[JM],tblData[[#This Row],[JM]],tblData[Voornaam],tblData[[#This Row],[Voornaam]],tblData[StijgendJN],"J")=MaxJr-MinJr</f>
        <v>0</v>
      </c>
    </row>
    <row r="2026" spans="2:10" x14ac:dyDescent="0.3">
      <c r="B2026">
        <v>2018</v>
      </c>
      <c r="C2026" t="s">
        <v>1108</v>
      </c>
      <c r="D2026" t="s">
        <v>921</v>
      </c>
      <c r="E2026">
        <v>31</v>
      </c>
      <c r="F2026">
        <v>410</v>
      </c>
      <c r="G2026">
        <f>LEN(tblData[[#This Row],[Voornaam]])</f>
        <v>4</v>
      </c>
      <c r="H2026" t="str">
        <f>IF(LEFT(tblData[[#This Row],[Voornaam]])="Ö", "O",LEFT(tblData[[#This Row],[Voornaam]]))</f>
        <v>M</v>
      </c>
      <c r="I20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26" t="b">
        <f>COUNTIFS(tblData[JM],tblData[[#This Row],[JM]],tblData[Voornaam],tblData[[#This Row],[Voornaam]],tblData[StijgendJN],"J")=MaxJr-MinJr</f>
        <v>0</v>
      </c>
    </row>
    <row r="2027" spans="2:10" x14ac:dyDescent="0.3">
      <c r="B2027">
        <v>2018</v>
      </c>
      <c r="C2027" t="s">
        <v>1108</v>
      </c>
      <c r="D2027" t="s">
        <v>922</v>
      </c>
      <c r="E2027">
        <v>70</v>
      </c>
      <c r="F2027">
        <v>197</v>
      </c>
      <c r="G2027">
        <f>LEN(tblData[[#This Row],[Voornaam]])</f>
        <v>8</v>
      </c>
      <c r="H2027" t="str">
        <f>IF(LEFT(tblData[[#This Row],[Voornaam]])="Ö", "O",LEFT(tblData[[#This Row],[Voornaam]]))</f>
        <v>M</v>
      </c>
      <c r="I20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27" t="b">
        <f>COUNTIFS(tblData[JM],tblData[[#This Row],[JM]],tblData[Voornaam],tblData[[#This Row],[Voornaam]],tblData[StijgendJN],"J")=MaxJr-MinJr</f>
        <v>0</v>
      </c>
    </row>
    <row r="2028" spans="2:10" x14ac:dyDescent="0.3">
      <c r="B2028">
        <v>2018</v>
      </c>
      <c r="C2028" t="s">
        <v>1108</v>
      </c>
      <c r="D2028" t="s">
        <v>923</v>
      </c>
      <c r="E2028">
        <v>36</v>
      </c>
      <c r="F2028">
        <v>362</v>
      </c>
      <c r="G2028">
        <f>LEN(tblData[[#This Row],[Voornaam]])</f>
        <v>5</v>
      </c>
      <c r="H2028" t="str">
        <f>IF(LEFT(tblData[[#This Row],[Voornaam]])="Ö", "O",LEFT(tblData[[#This Row],[Voornaam]]))</f>
        <v>M</v>
      </c>
      <c r="I20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28" t="b">
        <f>COUNTIFS(tblData[JM],tblData[[#This Row],[JM]],tblData[Voornaam],tblData[[#This Row],[Voornaam]],tblData[StijgendJN],"J")=MaxJr-MinJr</f>
        <v>0</v>
      </c>
    </row>
    <row r="2029" spans="2:10" x14ac:dyDescent="0.3">
      <c r="B2029">
        <v>2018</v>
      </c>
      <c r="C2029" t="s">
        <v>1108</v>
      </c>
      <c r="D2029" t="s">
        <v>924</v>
      </c>
      <c r="E2029">
        <v>90</v>
      </c>
      <c r="F2029">
        <v>162</v>
      </c>
      <c r="G2029">
        <f>LEN(tblData[[#This Row],[Voornaam]])</f>
        <v>3</v>
      </c>
      <c r="H2029" t="str">
        <f>IF(LEFT(tblData[[#This Row],[Voornaam]])="Ö", "O",LEFT(tblData[[#This Row],[Voornaam]]))</f>
        <v>M</v>
      </c>
      <c r="I20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29" t="b">
        <f>COUNTIFS(tblData[JM],tblData[[#This Row],[JM]],tblData[Voornaam],tblData[[#This Row],[Voornaam]],tblData[StijgendJN],"J")=MaxJr-MinJr</f>
        <v>0</v>
      </c>
    </row>
    <row r="2030" spans="2:10" x14ac:dyDescent="0.3">
      <c r="B2030">
        <v>2018</v>
      </c>
      <c r="C2030" t="s">
        <v>1108</v>
      </c>
      <c r="D2030" t="s">
        <v>925</v>
      </c>
      <c r="E2030">
        <v>38</v>
      </c>
      <c r="F2030">
        <v>348</v>
      </c>
      <c r="G2030">
        <f>LEN(tblData[[#This Row],[Voornaam]])</f>
        <v>5</v>
      </c>
      <c r="H2030" t="str">
        <f>IF(LEFT(tblData[[#This Row],[Voornaam]])="Ö", "O",LEFT(tblData[[#This Row],[Voornaam]]))</f>
        <v>M</v>
      </c>
      <c r="I20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30" t="b">
        <f>COUNTIFS(tblData[JM],tblData[[#This Row],[JM]],tblData[Voornaam],tblData[[#This Row],[Voornaam]],tblData[StijgendJN],"J")=MaxJr-MinJr</f>
        <v>0</v>
      </c>
    </row>
    <row r="2031" spans="2:10" x14ac:dyDescent="0.3">
      <c r="B2031">
        <v>2018</v>
      </c>
      <c r="C2031" t="s">
        <v>1108</v>
      </c>
      <c r="D2031" t="s">
        <v>926</v>
      </c>
      <c r="E2031">
        <v>84</v>
      </c>
      <c r="F2031">
        <v>169</v>
      </c>
      <c r="G2031">
        <f>LEN(tblData[[#This Row],[Voornaam]])</f>
        <v>4</v>
      </c>
      <c r="H2031" t="str">
        <f>IF(LEFT(tblData[[#This Row],[Voornaam]])="Ö", "O",LEFT(tblData[[#This Row],[Voornaam]]))</f>
        <v>M</v>
      </c>
      <c r="I20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31" t="b">
        <f>COUNTIFS(tblData[JM],tblData[[#This Row],[JM]],tblData[Voornaam],tblData[[#This Row],[Voornaam]],tblData[StijgendJN],"J")=MaxJr-MinJr</f>
        <v>0</v>
      </c>
    </row>
    <row r="2032" spans="2:10" x14ac:dyDescent="0.3">
      <c r="B2032">
        <v>2018</v>
      </c>
      <c r="C2032" t="s">
        <v>1108</v>
      </c>
      <c r="D2032" t="s">
        <v>1183</v>
      </c>
      <c r="E2032">
        <v>30</v>
      </c>
      <c r="F2032">
        <v>422</v>
      </c>
      <c r="G2032">
        <f>LEN(tblData[[#This Row],[Voornaam]])</f>
        <v>5</v>
      </c>
      <c r="H2032" t="str">
        <f>IF(LEFT(tblData[[#This Row],[Voornaam]])="Ö", "O",LEFT(tblData[[#This Row],[Voornaam]]))</f>
        <v>M</v>
      </c>
      <c r="I20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32" t="b">
        <f>COUNTIFS(tblData[JM],tblData[[#This Row],[JM]],tblData[Voornaam],tblData[[#This Row],[Voornaam]],tblData[StijgendJN],"J")=MaxJr-MinJr</f>
        <v>0</v>
      </c>
    </row>
    <row r="2033" spans="2:10" x14ac:dyDescent="0.3">
      <c r="B2033">
        <v>2018</v>
      </c>
      <c r="C2033" t="s">
        <v>1108</v>
      </c>
      <c r="D2033" t="s">
        <v>1184</v>
      </c>
      <c r="E2033">
        <v>25</v>
      </c>
      <c r="F2033">
        <v>503</v>
      </c>
      <c r="G2033">
        <f>LEN(tblData[[#This Row],[Voornaam]])</f>
        <v>5</v>
      </c>
      <c r="H2033" t="str">
        <f>IF(LEFT(tblData[[#This Row],[Voornaam]])="Ö", "O",LEFT(tblData[[#This Row],[Voornaam]]))</f>
        <v>M</v>
      </c>
      <c r="I20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33" t="b">
        <f>COUNTIFS(tblData[JM],tblData[[#This Row],[JM]],tblData[Voornaam],tblData[[#This Row],[Voornaam]],tblData[StijgendJN],"J")=MaxJr-MinJr</f>
        <v>0</v>
      </c>
    </row>
    <row r="2034" spans="2:10" x14ac:dyDescent="0.3">
      <c r="B2034">
        <v>2018</v>
      </c>
      <c r="C2034" t="s">
        <v>1108</v>
      </c>
      <c r="D2034" t="s">
        <v>928</v>
      </c>
      <c r="E2034">
        <v>118</v>
      </c>
      <c r="F2034">
        <v>123</v>
      </c>
      <c r="G2034">
        <f>LEN(tblData[[#This Row],[Voornaam]])</f>
        <v>4</v>
      </c>
      <c r="H2034" t="str">
        <f>IF(LEFT(tblData[[#This Row],[Voornaam]])="Ö", "O",LEFT(tblData[[#This Row],[Voornaam]]))</f>
        <v>M</v>
      </c>
      <c r="I20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34" t="b">
        <f>COUNTIFS(tblData[JM],tblData[[#This Row],[JM]],tblData[Voornaam],tblData[[#This Row],[Voornaam]],tblData[StijgendJN],"J")=MaxJr-MinJr</f>
        <v>0</v>
      </c>
    </row>
    <row r="2035" spans="2:10" x14ac:dyDescent="0.3">
      <c r="B2035">
        <v>2018</v>
      </c>
      <c r="C2035" t="s">
        <v>1108</v>
      </c>
      <c r="D2035" t="s">
        <v>929</v>
      </c>
      <c r="E2035">
        <v>99</v>
      </c>
      <c r="F2035">
        <v>145</v>
      </c>
      <c r="G2035">
        <f>LEN(tblData[[#This Row],[Voornaam]])</f>
        <v>4</v>
      </c>
      <c r="H2035" t="str">
        <f>IF(LEFT(tblData[[#This Row],[Voornaam]])="Ö", "O",LEFT(tblData[[#This Row],[Voornaam]]))</f>
        <v>M</v>
      </c>
      <c r="I20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35" t="b">
        <f>COUNTIFS(tblData[JM],tblData[[#This Row],[JM]],tblData[Voornaam],tblData[[#This Row],[Voornaam]],tblData[StijgendJN],"J")=MaxJr-MinJr</f>
        <v>0</v>
      </c>
    </row>
    <row r="2036" spans="2:10" x14ac:dyDescent="0.3">
      <c r="B2036">
        <v>2018</v>
      </c>
      <c r="C2036" t="s">
        <v>1108</v>
      </c>
      <c r="D2036" t="s">
        <v>930</v>
      </c>
      <c r="E2036">
        <v>40</v>
      </c>
      <c r="F2036">
        <v>331</v>
      </c>
      <c r="G2036">
        <f>LEN(tblData[[#This Row],[Voornaam]])</f>
        <v>5</v>
      </c>
      <c r="H2036" t="str">
        <f>IF(LEFT(tblData[[#This Row],[Voornaam]])="Ö", "O",LEFT(tblData[[#This Row],[Voornaam]]))</f>
        <v>M</v>
      </c>
      <c r="I20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36" t="b">
        <f>COUNTIFS(tblData[JM],tblData[[#This Row],[JM]],tblData[Voornaam],tblData[[#This Row],[Voornaam]],tblData[StijgendJN],"J")=MaxJr-MinJr</f>
        <v>0</v>
      </c>
    </row>
    <row r="2037" spans="2:10" x14ac:dyDescent="0.3">
      <c r="B2037">
        <v>2018</v>
      </c>
      <c r="C2037" t="s">
        <v>1108</v>
      </c>
      <c r="D2037" t="s">
        <v>931</v>
      </c>
      <c r="E2037">
        <v>267</v>
      </c>
      <c r="F2037">
        <v>40</v>
      </c>
      <c r="G2037">
        <f>LEN(tblData[[#This Row],[Voornaam]])</f>
        <v>5</v>
      </c>
      <c r="H2037" t="str">
        <f>IF(LEFT(tblData[[#This Row],[Voornaam]])="Ö", "O",LEFT(tblData[[#This Row],[Voornaam]]))</f>
        <v>M</v>
      </c>
      <c r="I20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37" t="b">
        <f>COUNTIFS(tblData[JM],tblData[[#This Row],[JM]],tblData[Voornaam],tblData[[#This Row],[Voornaam]],tblData[StijgendJN],"J")=MaxJr-MinJr</f>
        <v>0</v>
      </c>
    </row>
    <row r="2038" spans="2:10" x14ac:dyDescent="0.3">
      <c r="B2038">
        <v>2018</v>
      </c>
      <c r="C2038" t="s">
        <v>1108</v>
      </c>
      <c r="D2038" t="s">
        <v>1185</v>
      </c>
      <c r="E2038">
        <v>29</v>
      </c>
      <c r="F2038">
        <v>436</v>
      </c>
      <c r="G2038">
        <f>LEN(tblData[[#This Row],[Voornaam]])</f>
        <v>6</v>
      </c>
      <c r="H2038" t="str">
        <f>IF(LEFT(tblData[[#This Row],[Voornaam]])="Ö", "O",LEFT(tblData[[#This Row],[Voornaam]]))</f>
        <v>M</v>
      </c>
      <c r="I20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38" t="b">
        <f>COUNTIFS(tblData[JM],tblData[[#This Row],[JM]],tblData[Voornaam],tblData[[#This Row],[Voornaam]],tblData[StijgendJN],"J")=MaxJr-MinJr</f>
        <v>0</v>
      </c>
    </row>
    <row r="2039" spans="2:10" x14ac:dyDescent="0.3">
      <c r="B2039">
        <v>2018</v>
      </c>
      <c r="C2039" t="s">
        <v>1108</v>
      </c>
      <c r="D2039" t="s">
        <v>932</v>
      </c>
      <c r="E2039">
        <v>89</v>
      </c>
      <c r="F2039">
        <v>164</v>
      </c>
      <c r="G2039">
        <f>LEN(tblData[[#This Row],[Voornaam]])</f>
        <v>5</v>
      </c>
      <c r="H2039" t="str">
        <f>IF(LEFT(tblData[[#This Row],[Voornaam]])="Ö", "O",LEFT(tblData[[#This Row],[Voornaam]]))</f>
        <v>M</v>
      </c>
      <c r="I20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39" t="b">
        <f>COUNTIFS(tblData[JM],tblData[[#This Row],[JM]],tblData[Voornaam],tblData[[#This Row],[Voornaam]],tblData[StijgendJN],"J")=MaxJr-MinJr</f>
        <v>0</v>
      </c>
    </row>
    <row r="2040" spans="2:10" x14ac:dyDescent="0.3">
      <c r="B2040">
        <v>2018</v>
      </c>
      <c r="C2040" t="s">
        <v>1108</v>
      </c>
      <c r="D2040" t="s">
        <v>933</v>
      </c>
      <c r="E2040">
        <v>107</v>
      </c>
      <c r="F2040">
        <v>133</v>
      </c>
      <c r="G2040">
        <f>LEN(tblData[[#This Row],[Voornaam]])</f>
        <v>5</v>
      </c>
      <c r="H2040" t="str">
        <f>IF(LEFT(tblData[[#This Row],[Voornaam]])="Ö", "O",LEFT(tblData[[#This Row],[Voornaam]]))</f>
        <v>M</v>
      </c>
      <c r="I20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40" t="b">
        <f>COUNTIFS(tblData[JM],tblData[[#This Row],[JM]],tblData[Voornaam],tblData[[#This Row],[Voornaam]],tblData[StijgendJN],"J")=MaxJr-MinJr</f>
        <v>0</v>
      </c>
    </row>
    <row r="2041" spans="2:10" x14ac:dyDescent="0.3">
      <c r="B2041">
        <v>2018</v>
      </c>
      <c r="C2041" t="s">
        <v>1108</v>
      </c>
      <c r="D2041" t="s">
        <v>336</v>
      </c>
      <c r="E2041">
        <v>62</v>
      </c>
      <c r="F2041">
        <v>219</v>
      </c>
      <c r="G2041">
        <f>LEN(tblData[[#This Row],[Voornaam]])</f>
        <v>6</v>
      </c>
      <c r="H2041" t="str">
        <f>IF(LEFT(tblData[[#This Row],[Voornaam]])="Ö", "O",LEFT(tblData[[#This Row],[Voornaam]]))</f>
        <v>M</v>
      </c>
      <c r="I20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41" t="b">
        <f>COUNTIFS(tblData[JM],tblData[[#This Row],[JM]],tblData[Voornaam],tblData[[#This Row],[Voornaam]],tblData[StijgendJN],"J")=MaxJr-MinJr</f>
        <v>0</v>
      </c>
    </row>
    <row r="2042" spans="2:10" x14ac:dyDescent="0.3">
      <c r="B2042">
        <v>2018</v>
      </c>
      <c r="C2042" t="s">
        <v>1108</v>
      </c>
      <c r="D2042" t="s">
        <v>935</v>
      </c>
      <c r="E2042">
        <v>66</v>
      </c>
      <c r="F2042">
        <v>207</v>
      </c>
      <c r="G2042">
        <f>LEN(tblData[[#This Row],[Voornaam]])</f>
        <v>5</v>
      </c>
      <c r="H2042" t="str">
        <f>IF(LEFT(tblData[[#This Row],[Voornaam]])="Ö", "O",LEFT(tblData[[#This Row],[Voornaam]]))</f>
        <v>M</v>
      </c>
      <c r="I20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42" t="b">
        <f>COUNTIFS(tblData[JM],tblData[[#This Row],[JM]],tblData[Voornaam],tblData[[#This Row],[Voornaam]],tblData[StijgendJN],"J")=MaxJr-MinJr</f>
        <v>0</v>
      </c>
    </row>
    <row r="2043" spans="2:10" x14ac:dyDescent="0.3">
      <c r="B2043">
        <v>2018</v>
      </c>
      <c r="C2043" t="s">
        <v>1108</v>
      </c>
      <c r="D2043" t="s">
        <v>937</v>
      </c>
      <c r="E2043">
        <v>46</v>
      </c>
      <c r="F2043">
        <v>285</v>
      </c>
      <c r="G2043">
        <f>LEN(tblData[[#This Row],[Voornaam]])</f>
        <v>5</v>
      </c>
      <c r="H2043" t="str">
        <f>IF(LEFT(tblData[[#This Row],[Voornaam]])="Ö", "O",LEFT(tblData[[#This Row],[Voornaam]]))</f>
        <v>M</v>
      </c>
      <c r="I20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43" t="b">
        <f>COUNTIFS(tblData[JM],tblData[[#This Row],[JM]],tblData[Voornaam],tblData[[#This Row],[Voornaam]],tblData[StijgendJN],"J")=MaxJr-MinJr</f>
        <v>0</v>
      </c>
    </row>
    <row r="2044" spans="2:10" x14ac:dyDescent="0.3">
      <c r="B2044">
        <v>2018</v>
      </c>
      <c r="C2044" t="s">
        <v>1108</v>
      </c>
      <c r="D2044" t="s">
        <v>938</v>
      </c>
      <c r="E2044">
        <v>92</v>
      </c>
      <c r="F2044">
        <v>157</v>
      </c>
      <c r="G2044">
        <f>LEN(tblData[[#This Row],[Voornaam]])</f>
        <v>6</v>
      </c>
      <c r="H2044" t="str">
        <f>IF(LEFT(tblData[[#This Row],[Voornaam]])="Ö", "O",LEFT(tblData[[#This Row],[Voornaam]]))</f>
        <v>M</v>
      </c>
      <c r="I20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44" t="b">
        <f>COUNTIFS(tblData[JM],tblData[[#This Row],[JM]],tblData[Voornaam],tblData[[#This Row],[Voornaam]],tblData[StijgendJN],"J")=MaxJr-MinJr</f>
        <v>0</v>
      </c>
    </row>
    <row r="2045" spans="2:10" x14ac:dyDescent="0.3">
      <c r="B2045">
        <v>2018</v>
      </c>
      <c r="C2045" t="s">
        <v>1108</v>
      </c>
      <c r="D2045" t="s">
        <v>940</v>
      </c>
      <c r="E2045">
        <v>408</v>
      </c>
      <c r="F2045">
        <v>21</v>
      </c>
      <c r="G2045">
        <f>LEN(tblData[[#This Row],[Voornaam]])</f>
        <v>4</v>
      </c>
      <c r="H2045" t="str">
        <f>IF(LEFT(tblData[[#This Row],[Voornaam]])="Ö", "O",LEFT(tblData[[#This Row],[Voornaam]]))</f>
        <v>M</v>
      </c>
      <c r="I20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45" t="b">
        <f>COUNTIFS(tblData[JM],tblData[[#This Row],[JM]],tblData[Voornaam],tblData[[#This Row],[Voornaam]],tblData[StijgendJN],"J")=MaxJr-MinJr</f>
        <v>0</v>
      </c>
    </row>
    <row r="2046" spans="2:10" x14ac:dyDescent="0.3">
      <c r="B2046">
        <v>2018</v>
      </c>
      <c r="C2046" t="s">
        <v>1108</v>
      </c>
      <c r="D2046" t="s">
        <v>941</v>
      </c>
      <c r="E2046">
        <v>31</v>
      </c>
      <c r="F2046">
        <v>410</v>
      </c>
      <c r="G2046">
        <f>LEN(tblData[[#This Row],[Voornaam]])</f>
        <v>6</v>
      </c>
      <c r="H2046" t="str">
        <f>IF(LEFT(tblData[[#This Row],[Voornaam]])="Ö", "O",LEFT(tblData[[#This Row],[Voornaam]]))</f>
        <v>M</v>
      </c>
      <c r="I20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46" t="b">
        <f>COUNTIFS(tblData[JM],tblData[[#This Row],[JM]],tblData[Voornaam],tblData[[#This Row],[Voornaam]],tblData[StijgendJN],"J")=MaxJr-MinJr</f>
        <v>0</v>
      </c>
    </row>
    <row r="2047" spans="2:10" x14ac:dyDescent="0.3">
      <c r="B2047">
        <v>2018</v>
      </c>
      <c r="C2047" t="s">
        <v>1108</v>
      </c>
      <c r="D2047" t="s">
        <v>942</v>
      </c>
      <c r="E2047">
        <v>131</v>
      </c>
      <c r="F2047">
        <v>111</v>
      </c>
      <c r="G2047">
        <f>LEN(tblData[[#This Row],[Voornaam]])</f>
        <v>4</v>
      </c>
      <c r="H2047" t="str">
        <f>IF(LEFT(tblData[[#This Row],[Voornaam]])="Ö", "O",LEFT(tblData[[#This Row],[Voornaam]]))</f>
        <v>M</v>
      </c>
      <c r="I20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47" t="b">
        <f>COUNTIFS(tblData[JM],tblData[[#This Row],[JM]],tblData[Voornaam],tblData[[#This Row],[Voornaam]],tblData[StijgendJN],"J")=MaxJr-MinJr</f>
        <v>0</v>
      </c>
    </row>
    <row r="2048" spans="2:10" x14ac:dyDescent="0.3">
      <c r="B2048">
        <v>2018</v>
      </c>
      <c r="C2048" t="s">
        <v>1108</v>
      </c>
      <c r="D2048" t="s">
        <v>943</v>
      </c>
      <c r="E2048">
        <v>29</v>
      </c>
      <c r="F2048">
        <v>436</v>
      </c>
      <c r="G2048">
        <f>LEN(tblData[[#This Row],[Voornaam]])</f>
        <v>5</v>
      </c>
      <c r="H2048" t="str">
        <f>IF(LEFT(tblData[[#This Row],[Voornaam]])="Ö", "O",LEFT(tblData[[#This Row],[Voornaam]]))</f>
        <v>M</v>
      </c>
      <c r="I20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48" t="b">
        <f>COUNTIFS(tblData[JM],tblData[[#This Row],[JM]],tblData[Voornaam],tblData[[#This Row],[Voornaam]],tblData[StijgendJN],"J")=MaxJr-MinJr</f>
        <v>0</v>
      </c>
    </row>
    <row r="2049" spans="2:10" x14ac:dyDescent="0.3">
      <c r="B2049">
        <v>2018</v>
      </c>
      <c r="C2049" t="s">
        <v>1108</v>
      </c>
      <c r="D2049" t="s">
        <v>944</v>
      </c>
      <c r="E2049">
        <v>52</v>
      </c>
      <c r="F2049">
        <v>261</v>
      </c>
      <c r="G2049">
        <f>LEN(tblData[[#This Row],[Voornaam]])</f>
        <v>5</v>
      </c>
      <c r="H2049" t="str">
        <f>IF(LEFT(tblData[[#This Row],[Voornaam]])="Ö", "O",LEFT(tblData[[#This Row],[Voornaam]]))</f>
        <v>M</v>
      </c>
      <c r="I20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49" t="b">
        <f>COUNTIFS(tblData[JM],tblData[[#This Row],[JM]],tblData[Voornaam],tblData[[#This Row],[Voornaam]],tblData[StijgendJN],"J")=MaxJr-MinJr</f>
        <v>0</v>
      </c>
    </row>
    <row r="2050" spans="2:10" x14ac:dyDescent="0.3">
      <c r="B2050">
        <v>2018</v>
      </c>
      <c r="C2050" t="s">
        <v>1108</v>
      </c>
      <c r="D2050" t="s">
        <v>946</v>
      </c>
      <c r="E2050">
        <v>54</v>
      </c>
      <c r="F2050">
        <v>247</v>
      </c>
      <c r="G2050">
        <f>LEN(tblData[[#This Row],[Voornaam]])</f>
        <v>5</v>
      </c>
      <c r="H2050" t="str">
        <f>IF(LEFT(tblData[[#This Row],[Voornaam]])="Ö", "O",LEFT(tblData[[#This Row],[Voornaam]]))</f>
        <v>M</v>
      </c>
      <c r="I20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50" t="b">
        <f>COUNTIFS(tblData[JM],tblData[[#This Row],[JM]],tblData[Voornaam],tblData[[#This Row],[Voornaam]],tblData[StijgendJN],"J")=MaxJr-MinJr</f>
        <v>0</v>
      </c>
    </row>
    <row r="2051" spans="2:10" x14ac:dyDescent="0.3">
      <c r="B2051">
        <v>2018</v>
      </c>
      <c r="C2051" t="s">
        <v>1108</v>
      </c>
      <c r="D2051" t="s">
        <v>947</v>
      </c>
      <c r="E2051">
        <v>27</v>
      </c>
      <c r="F2051">
        <v>465</v>
      </c>
      <c r="G2051">
        <f>LEN(tblData[[#This Row],[Voornaam]])</f>
        <v>6</v>
      </c>
      <c r="H2051" t="str">
        <f>IF(LEFT(tblData[[#This Row],[Voornaam]])="Ö", "O",LEFT(tblData[[#This Row],[Voornaam]]))</f>
        <v>M</v>
      </c>
      <c r="I20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51" t="b">
        <f>COUNTIFS(tblData[JM],tblData[[#This Row],[JM]],tblData[Voornaam],tblData[[#This Row],[Voornaam]],tblData[StijgendJN],"J")=MaxJr-MinJr</f>
        <v>0</v>
      </c>
    </row>
    <row r="2052" spans="2:10" x14ac:dyDescent="0.3">
      <c r="B2052">
        <v>2018</v>
      </c>
      <c r="C2052" t="s">
        <v>1108</v>
      </c>
      <c r="D2052" t="s">
        <v>948</v>
      </c>
      <c r="E2052">
        <v>54</v>
      </c>
      <c r="F2052">
        <v>247</v>
      </c>
      <c r="G2052">
        <f>LEN(tblData[[#This Row],[Voornaam]])</f>
        <v>5</v>
      </c>
      <c r="H2052" t="str">
        <f>IF(LEFT(tblData[[#This Row],[Voornaam]])="Ö", "O",LEFT(tblData[[#This Row],[Voornaam]]))</f>
        <v>M</v>
      </c>
      <c r="I20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52" t="b">
        <f>COUNTIFS(tblData[JM],tblData[[#This Row],[JM]],tblData[Voornaam],tblData[[#This Row],[Voornaam]],tblData[StijgendJN],"J")=MaxJr-MinJr</f>
        <v>0</v>
      </c>
    </row>
    <row r="2053" spans="2:10" x14ac:dyDescent="0.3">
      <c r="B2053">
        <v>2018</v>
      </c>
      <c r="C2053" t="s">
        <v>1108</v>
      </c>
      <c r="D2053" t="s">
        <v>951</v>
      </c>
      <c r="E2053">
        <v>32</v>
      </c>
      <c r="F2053">
        <v>399</v>
      </c>
      <c r="G2053">
        <f>LEN(tblData[[#This Row],[Voornaam]])</f>
        <v>7</v>
      </c>
      <c r="H2053" t="str">
        <f>IF(LEFT(tblData[[#This Row],[Voornaam]])="Ö", "O",LEFT(tblData[[#This Row],[Voornaam]]))</f>
        <v>M</v>
      </c>
      <c r="I20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53" t="b">
        <f>COUNTIFS(tblData[JM],tblData[[#This Row],[JM]],tblData[Voornaam],tblData[[#This Row],[Voornaam]],tblData[StijgendJN],"J")=MaxJr-MinJr</f>
        <v>0</v>
      </c>
    </row>
    <row r="2054" spans="2:10" x14ac:dyDescent="0.3">
      <c r="B2054">
        <v>2018</v>
      </c>
      <c r="C2054" t="s">
        <v>1108</v>
      </c>
      <c r="D2054" t="s">
        <v>952</v>
      </c>
      <c r="E2054">
        <v>34</v>
      </c>
      <c r="F2054">
        <v>384</v>
      </c>
      <c r="G2054">
        <f>LEN(tblData[[#This Row],[Voornaam]])</f>
        <v>6</v>
      </c>
      <c r="H2054" t="str">
        <f>IF(LEFT(tblData[[#This Row],[Voornaam]])="Ö", "O",LEFT(tblData[[#This Row],[Voornaam]]))</f>
        <v>M</v>
      </c>
      <c r="I20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54" t="b">
        <f>COUNTIFS(tblData[JM],tblData[[#This Row],[JM]],tblData[Voornaam],tblData[[#This Row],[Voornaam]],tblData[StijgendJN],"J")=MaxJr-MinJr</f>
        <v>0</v>
      </c>
    </row>
    <row r="2055" spans="2:10" x14ac:dyDescent="0.3">
      <c r="B2055">
        <v>2018</v>
      </c>
      <c r="C2055" t="s">
        <v>1108</v>
      </c>
      <c r="D2055" t="s">
        <v>953</v>
      </c>
      <c r="E2055">
        <v>141</v>
      </c>
      <c r="F2055">
        <v>102</v>
      </c>
      <c r="G2055">
        <f>LEN(tblData[[#This Row],[Voornaam]])</f>
        <v>5</v>
      </c>
      <c r="H2055" t="str">
        <f>IF(LEFT(tblData[[#This Row],[Voornaam]])="Ö", "O",LEFT(tblData[[#This Row],[Voornaam]]))</f>
        <v>M</v>
      </c>
      <c r="I20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55" t="b">
        <f>COUNTIFS(tblData[JM],tblData[[#This Row],[JM]],tblData[Voornaam],tblData[[#This Row],[Voornaam]],tblData[StijgendJN],"J")=MaxJr-MinJr</f>
        <v>0</v>
      </c>
    </row>
    <row r="2056" spans="2:10" x14ac:dyDescent="0.3">
      <c r="B2056">
        <v>2018</v>
      </c>
      <c r="C2056" t="s">
        <v>1108</v>
      </c>
      <c r="D2056" t="s">
        <v>954</v>
      </c>
      <c r="E2056">
        <v>64</v>
      </c>
      <c r="F2056">
        <v>211</v>
      </c>
      <c r="G2056">
        <f>LEN(tblData[[#This Row],[Voornaam]])</f>
        <v>5</v>
      </c>
      <c r="H2056" t="str">
        <f>IF(LEFT(tblData[[#This Row],[Voornaam]])="Ö", "O",LEFT(tblData[[#This Row],[Voornaam]]))</f>
        <v>M</v>
      </c>
      <c r="I20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56" t="b">
        <f>COUNTIFS(tblData[JM],tblData[[#This Row],[JM]],tblData[Voornaam],tblData[[#This Row],[Voornaam]],tblData[StijgendJN],"J")=MaxJr-MinJr</f>
        <v>0</v>
      </c>
    </row>
    <row r="2057" spans="2:10" x14ac:dyDescent="0.3">
      <c r="B2057">
        <v>2018</v>
      </c>
      <c r="C2057" t="s">
        <v>1108</v>
      </c>
      <c r="D2057" t="s">
        <v>955</v>
      </c>
      <c r="E2057">
        <v>76</v>
      </c>
      <c r="F2057">
        <v>187</v>
      </c>
      <c r="G2057">
        <f>LEN(tblData[[#This Row],[Voornaam]])</f>
        <v>6</v>
      </c>
      <c r="H2057" t="str">
        <f>IF(LEFT(tblData[[#This Row],[Voornaam]])="Ö", "O",LEFT(tblData[[#This Row],[Voornaam]]))</f>
        <v>M</v>
      </c>
      <c r="I20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57" t="b">
        <f>COUNTIFS(tblData[JM],tblData[[#This Row],[JM]],tblData[Voornaam],tblData[[#This Row],[Voornaam]],tblData[StijgendJN],"J")=MaxJr-MinJr</f>
        <v>0</v>
      </c>
    </row>
    <row r="2058" spans="2:10" x14ac:dyDescent="0.3">
      <c r="B2058">
        <v>2018</v>
      </c>
      <c r="C2058" t="s">
        <v>1108</v>
      </c>
      <c r="D2058" t="s">
        <v>956</v>
      </c>
      <c r="E2058">
        <v>77</v>
      </c>
      <c r="F2058">
        <v>181</v>
      </c>
      <c r="G2058">
        <f>LEN(tblData[[#This Row],[Voornaam]])</f>
        <v>5</v>
      </c>
      <c r="H2058" t="str">
        <f>IF(LEFT(tblData[[#This Row],[Voornaam]])="Ö", "O",LEFT(tblData[[#This Row],[Voornaam]]))</f>
        <v>M</v>
      </c>
      <c r="I20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58" t="b">
        <f>COUNTIFS(tblData[JM],tblData[[#This Row],[JM]],tblData[Voornaam],tblData[[#This Row],[Voornaam]],tblData[StijgendJN],"J")=MaxJr-MinJr</f>
        <v>0</v>
      </c>
    </row>
    <row r="2059" spans="2:10" x14ac:dyDescent="0.3">
      <c r="B2059">
        <v>2018</v>
      </c>
      <c r="C2059" t="s">
        <v>1108</v>
      </c>
      <c r="D2059" t="s">
        <v>957</v>
      </c>
      <c r="E2059">
        <v>38</v>
      </c>
      <c r="F2059">
        <v>348</v>
      </c>
      <c r="G2059">
        <f>LEN(tblData[[#This Row],[Voornaam]])</f>
        <v>5</v>
      </c>
      <c r="H2059" t="str">
        <f>IF(LEFT(tblData[[#This Row],[Voornaam]])="Ö", "O",LEFT(tblData[[#This Row],[Voornaam]]))</f>
        <v>M</v>
      </c>
      <c r="I20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59" t="b">
        <f>COUNTIFS(tblData[JM],tblData[[#This Row],[JM]],tblData[Voornaam],tblData[[#This Row],[Voornaam]],tblData[StijgendJN],"J")=MaxJr-MinJr</f>
        <v>1</v>
      </c>
    </row>
    <row r="2060" spans="2:10" x14ac:dyDescent="0.3">
      <c r="B2060">
        <v>2018</v>
      </c>
      <c r="C2060" t="s">
        <v>1108</v>
      </c>
      <c r="D2060" t="s">
        <v>958</v>
      </c>
      <c r="E2060">
        <v>267</v>
      </c>
      <c r="F2060">
        <v>40</v>
      </c>
      <c r="G2060">
        <f>LEN(tblData[[#This Row],[Voornaam]])</f>
        <v>3</v>
      </c>
      <c r="H2060" t="str">
        <f>IF(LEFT(tblData[[#This Row],[Voornaam]])="Ö", "O",LEFT(tblData[[#This Row],[Voornaam]]))</f>
        <v>M</v>
      </c>
      <c r="I20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60" t="b">
        <f>COUNTIFS(tblData[JM],tblData[[#This Row],[JM]],tblData[Voornaam],tblData[[#This Row],[Voornaam]],tblData[StijgendJN],"J")=MaxJr-MinJr</f>
        <v>1</v>
      </c>
    </row>
    <row r="2061" spans="2:10" x14ac:dyDescent="0.3">
      <c r="B2061">
        <v>2018</v>
      </c>
      <c r="C2061" t="s">
        <v>1108</v>
      </c>
      <c r="D2061" t="s">
        <v>959</v>
      </c>
      <c r="E2061">
        <v>28</v>
      </c>
      <c r="F2061">
        <v>457</v>
      </c>
      <c r="G2061">
        <f>LEN(tblData[[#This Row],[Voornaam]])</f>
        <v>8</v>
      </c>
      <c r="H2061" t="str">
        <f>IF(LEFT(tblData[[#This Row],[Voornaam]])="Ö", "O",LEFT(tblData[[#This Row],[Voornaam]]))</f>
        <v>M</v>
      </c>
      <c r="I20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61" t="b">
        <f>COUNTIFS(tblData[JM],tblData[[#This Row],[JM]],tblData[Voornaam],tblData[[#This Row],[Voornaam]],tblData[StijgendJN],"J")=MaxJr-MinJr</f>
        <v>0</v>
      </c>
    </row>
    <row r="2062" spans="2:10" x14ac:dyDescent="0.3">
      <c r="B2062">
        <v>2018</v>
      </c>
      <c r="C2062" t="s">
        <v>1108</v>
      </c>
      <c r="D2062" t="s">
        <v>1186</v>
      </c>
      <c r="E2062">
        <v>27</v>
      </c>
      <c r="F2062">
        <v>465</v>
      </c>
      <c r="G2062">
        <f>LEN(tblData[[#This Row],[Voornaam]])</f>
        <v>5</v>
      </c>
      <c r="H2062" t="str">
        <f>IF(LEFT(tblData[[#This Row],[Voornaam]])="Ö", "O",LEFT(tblData[[#This Row],[Voornaam]]))</f>
        <v>M</v>
      </c>
      <c r="I20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62" t="b">
        <f>COUNTIFS(tblData[JM],tblData[[#This Row],[JM]],tblData[Voornaam],tblData[[#This Row],[Voornaam]],tblData[StijgendJN],"J")=MaxJr-MinJr</f>
        <v>0</v>
      </c>
    </row>
    <row r="2063" spans="2:10" x14ac:dyDescent="0.3">
      <c r="B2063">
        <v>2018</v>
      </c>
      <c r="C2063" t="s">
        <v>1108</v>
      </c>
      <c r="D2063" t="s">
        <v>1187</v>
      </c>
      <c r="E2063">
        <v>25</v>
      </c>
      <c r="F2063">
        <v>503</v>
      </c>
      <c r="G2063">
        <f>LEN(tblData[[#This Row],[Voornaam]])</f>
        <v>4</v>
      </c>
      <c r="H2063" t="str">
        <f>IF(LEFT(tblData[[#This Row],[Voornaam]])="Ö", "O",LEFT(tblData[[#This Row],[Voornaam]]))</f>
        <v>M</v>
      </c>
      <c r="I20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63" t="b">
        <f>COUNTIFS(tblData[JM],tblData[[#This Row],[JM]],tblData[Voornaam],tblData[[#This Row],[Voornaam]],tblData[StijgendJN],"J")=MaxJr-MinJr</f>
        <v>0</v>
      </c>
    </row>
    <row r="2064" spans="2:10" x14ac:dyDescent="0.3">
      <c r="B2064">
        <v>2018</v>
      </c>
      <c r="C2064" t="s">
        <v>1108</v>
      </c>
      <c r="D2064" t="s">
        <v>961</v>
      </c>
      <c r="E2064">
        <v>632</v>
      </c>
      <c r="F2064">
        <v>6</v>
      </c>
      <c r="G2064">
        <f>LEN(tblData[[#This Row],[Voornaam]])</f>
        <v>4</v>
      </c>
      <c r="H2064" t="str">
        <f>IF(LEFT(tblData[[#This Row],[Voornaam]])="Ö", "O",LEFT(tblData[[#This Row],[Voornaam]]))</f>
        <v>M</v>
      </c>
      <c r="I20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64" t="b">
        <f>COUNTIFS(tblData[JM],tblData[[#This Row],[JM]],tblData[Voornaam],tblData[[#This Row],[Voornaam]],tblData[StijgendJN],"J")=MaxJr-MinJr</f>
        <v>0</v>
      </c>
    </row>
    <row r="2065" spans="2:10" x14ac:dyDescent="0.3">
      <c r="B2065">
        <v>2018</v>
      </c>
      <c r="C2065" t="s">
        <v>1108</v>
      </c>
      <c r="D2065" t="s">
        <v>962</v>
      </c>
      <c r="E2065">
        <v>34</v>
      </c>
      <c r="F2065">
        <v>384</v>
      </c>
      <c r="G2065">
        <f>LEN(tblData[[#This Row],[Voornaam]])</f>
        <v>6</v>
      </c>
      <c r="H2065" t="str">
        <f>IF(LEFT(tblData[[#This Row],[Voornaam]])="Ö", "O",LEFT(tblData[[#This Row],[Voornaam]]))</f>
        <v>M</v>
      </c>
      <c r="I20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65" t="b">
        <f>COUNTIFS(tblData[JM],tblData[[#This Row],[JM]],tblData[Voornaam],tblData[[#This Row],[Voornaam]],tblData[StijgendJN],"J")=MaxJr-MinJr</f>
        <v>0</v>
      </c>
    </row>
    <row r="2066" spans="2:10" x14ac:dyDescent="0.3">
      <c r="B2066">
        <v>2018</v>
      </c>
      <c r="C2066" t="s">
        <v>1108</v>
      </c>
      <c r="D2066" t="s">
        <v>963</v>
      </c>
      <c r="E2066">
        <v>58</v>
      </c>
      <c r="F2066">
        <v>234</v>
      </c>
      <c r="G2066">
        <f>LEN(tblData[[#This Row],[Voornaam]])</f>
        <v>6</v>
      </c>
      <c r="H2066" t="str">
        <f>IF(LEFT(tblData[[#This Row],[Voornaam]])="Ö", "O",LEFT(tblData[[#This Row],[Voornaam]]))</f>
        <v>M</v>
      </c>
      <c r="I20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66" t="b">
        <f>COUNTIFS(tblData[JM],tblData[[#This Row],[JM]],tblData[Voornaam],tblData[[#This Row],[Voornaam]],tblData[StijgendJN],"J")=MaxJr-MinJr</f>
        <v>0</v>
      </c>
    </row>
    <row r="2067" spans="2:10" x14ac:dyDescent="0.3">
      <c r="B2067">
        <v>2018</v>
      </c>
      <c r="C2067" t="s">
        <v>1108</v>
      </c>
      <c r="D2067" t="s">
        <v>964</v>
      </c>
      <c r="E2067">
        <v>45</v>
      </c>
      <c r="F2067">
        <v>294</v>
      </c>
      <c r="G2067">
        <f>LEN(tblData[[#This Row],[Voornaam]])</f>
        <v>5</v>
      </c>
      <c r="H2067" t="str">
        <f>IF(LEFT(tblData[[#This Row],[Voornaam]])="Ö", "O",LEFT(tblData[[#This Row],[Voornaam]]))</f>
        <v>M</v>
      </c>
      <c r="I20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67" t="b">
        <f>COUNTIFS(tblData[JM],tblData[[#This Row],[JM]],tblData[Voornaam],tblData[[#This Row],[Voornaam]],tblData[StijgendJN],"J")=MaxJr-MinJr</f>
        <v>0</v>
      </c>
    </row>
    <row r="2068" spans="2:10" x14ac:dyDescent="0.3">
      <c r="B2068">
        <v>2018</v>
      </c>
      <c r="C2068" t="s">
        <v>1108</v>
      </c>
      <c r="D2068" t="s">
        <v>966</v>
      </c>
      <c r="E2068">
        <v>359</v>
      </c>
      <c r="F2068">
        <v>29</v>
      </c>
      <c r="G2068">
        <f>LEN(tblData[[#This Row],[Voornaam]])</f>
        <v>5</v>
      </c>
      <c r="H2068" t="str">
        <f>IF(LEFT(tblData[[#This Row],[Voornaam]])="Ö", "O",LEFT(tblData[[#This Row],[Voornaam]]))</f>
        <v>M</v>
      </c>
      <c r="I20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68" t="b">
        <f>COUNTIFS(tblData[JM],tblData[[#This Row],[JM]],tblData[Voornaam],tblData[[#This Row],[Voornaam]],tblData[StijgendJN],"J")=MaxJr-MinJr</f>
        <v>0</v>
      </c>
    </row>
    <row r="2069" spans="2:10" x14ac:dyDescent="0.3">
      <c r="B2069">
        <v>2018</v>
      </c>
      <c r="C2069" t="s">
        <v>1108</v>
      </c>
      <c r="D2069" t="s">
        <v>967</v>
      </c>
      <c r="E2069">
        <v>48</v>
      </c>
      <c r="F2069">
        <v>278</v>
      </c>
      <c r="G2069">
        <f>LEN(tblData[[#This Row],[Voornaam]])</f>
        <v>4</v>
      </c>
      <c r="H2069" t="str">
        <f>IF(LEFT(tblData[[#This Row],[Voornaam]])="Ö", "O",LEFT(tblData[[#This Row],[Voornaam]]))</f>
        <v>M</v>
      </c>
      <c r="I20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69" t="b">
        <f>COUNTIFS(tblData[JM],tblData[[#This Row],[JM]],tblData[Voornaam],tblData[[#This Row],[Voornaam]],tblData[StijgendJN],"J")=MaxJr-MinJr</f>
        <v>0</v>
      </c>
    </row>
    <row r="2070" spans="2:10" x14ac:dyDescent="0.3">
      <c r="B2070">
        <v>2018</v>
      </c>
      <c r="C2070" t="s">
        <v>1108</v>
      </c>
      <c r="D2070" t="s">
        <v>968</v>
      </c>
      <c r="E2070">
        <v>98</v>
      </c>
      <c r="F2070">
        <v>148</v>
      </c>
      <c r="G2070">
        <f>LEN(tblData[[#This Row],[Voornaam]])</f>
        <v>4</v>
      </c>
      <c r="H2070" t="str">
        <f>IF(LEFT(tblData[[#This Row],[Voornaam]])="Ö", "O",LEFT(tblData[[#This Row],[Voornaam]]))</f>
        <v>M</v>
      </c>
      <c r="I20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70" t="b">
        <f>COUNTIFS(tblData[JM],tblData[[#This Row],[JM]],tblData[Voornaam],tblData[[#This Row],[Voornaam]],tblData[StijgendJN],"J")=MaxJr-MinJr</f>
        <v>0</v>
      </c>
    </row>
    <row r="2071" spans="2:10" x14ac:dyDescent="0.3">
      <c r="B2071">
        <v>2018</v>
      </c>
      <c r="C2071" t="s">
        <v>1108</v>
      </c>
      <c r="D2071" t="s">
        <v>1188</v>
      </c>
      <c r="E2071">
        <v>29</v>
      </c>
      <c r="F2071">
        <v>436</v>
      </c>
      <c r="G2071">
        <f>LEN(tblData[[#This Row],[Voornaam]])</f>
        <v>5</v>
      </c>
      <c r="H2071" t="str">
        <f>IF(LEFT(tblData[[#This Row],[Voornaam]])="Ö", "O",LEFT(tblData[[#This Row],[Voornaam]]))</f>
        <v>M</v>
      </c>
      <c r="I20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71" t="b">
        <f>COUNTIFS(tblData[JM],tblData[[#This Row],[JM]],tblData[Voornaam],tblData[[#This Row],[Voornaam]],tblData[StijgendJN],"J")=MaxJr-MinJr</f>
        <v>0</v>
      </c>
    </row>
    <row r="2072" spans="2:10" x14ac:dyDescent="0.3">
      <c r="B2072">
        <v>2018</v>
      </c>
      <c r="C2072" t="s">
        <v>1108</v>
      </c>
      <c r="D2072" t="s">
        <v>969</v>
      </c>
      <c r="E2072">
        <v>34</v>
      </c>
      <c r="F2072">
        <v>384</v>
      </c>
      <c r="G2072">
        <f>LEN(tblData[[#This Row],[Voornaam]])</f>
        <v>5</v>
      </c>
      <c r="H2072" t="str">
        <f>IF(LEFT(tblData[[#This Row],[Voornaam]])="Ö", "O",LEFT(tblData[[#This Row],[Voornaam]]))</f>
        <v>M</v>
      </c>
      <c r="I20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72" t="b">
        <f>COUNTIFS(tblData[JM],tblData[[#This Row],[JM]],tblData[Voornaam],tblData[[#This Row],[Voornaam]],tblData[StijgendJN],"J")=MaxJr-MinJr</f>
        <v>0</v>
      </c>
    </row>
    <row r="2073" spans="2:10" x14ac:dyDescent="0.3">
      <c r="B2073">
        <v>2018</v>
      </c>
      <c r="C2073" t="s">
        <v>1108</v>
      </c>
      <c r="D2073" t="s">
        <v>970</v>
      </c>
      <c r="E2073">
        <v>27</v>
      </c>
      <c r="F2073">
        <v>465</v>
      </c>
      <c r="G2073">
        <f>LEN(tblData[[#This Row],[Voornaam]])</f>
        <v>5</v>
      </c>
      <c r="H2073" t="str">
        <f>IF(LEFT(tblData[[#This Row],[Voornaam]])="Ö", "O",LEFT(tblData[[#This Row],[Voornaam]]))</f>
        <v>M</v>
      </c>
      <c r="I20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73" t="b">
        <f>COUNTIFS(tblData[JM],tblData[[#This Row],[JM]],tblData[Voornaam],tblData[[#This Row],[Voornaam]],tblData[StijgendJN],"J")=MaxJr-MinJr</f>
        <v>0</v>
      </c>
    </row>
    <row r="2074" spans="2:10" x14ac:dyDescent="0.3">
      <c r="B2074">
        <v>2018</v>
      </c>
      <c r="C2074" t="s">
        <v>1108</v>
      </c>
      <c r="D2074" t="s">
        <v>971</v>
      </c>
      <c r="E2074">
        <v>134</v>
      </c>
      <c r="F2074">
        <v>108</v>
      </c>
      <c r="G2074">
        <f>LEN(tblData[[#This Row],[Voornaam]])</f>
        <v>6</v>
      </c>
      <c r="H2074" t="str">
        <f>IF(LEFT(tblData[[#This Row],[Voornaam]])="Ö", "O",LEFT(tblData[[#This Row],[Voornaam]]))</f>
        <v>M</v>
      </c>
      <c r="I20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74" t="b">
        <f>COUNTIFS(tblData[JM],tblData[[#This Row],[JM]],tblData[Voornaam],tblData[[#This Row],[Voornaam]],tblData[StijgendJN],"J")=MaxJr-MinJr</f>
        <v>0</v>
      </c>
    </row>
    <row r="2075" spans="2:10" x14ac:dyDescent="0.3">
      <c r="B2075">
        <v>2018</v>
      </c>
      <c r="C2075" t="s">
        <v>1108</v>
      </c>
      <c r="D2075" t="s">
        <v>972</v>
      </c>
      <c r="E2075">
        <v>35</v>
      </c>
      <c r="F2075">
        <v>373</v>
      </c>
      <c r="G2075">
        <f>LEN(tblData[[#This Row],[Voornaam]])</f>
        <v>4</v>
      </c>
      <c r="H2075" t="str">
        <f>IF(LEFT(tblData[[#This Row],[Voornaam]])="Ö", "O",LEFT(tblData[[#This Row],[Voornaam]]))</f>
        <v>M</v>
      </c>
      <c r="I20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75" t="b">
        <f>COUNTIFS(tblData[JM],tblData[[#This Row],[JM]],tblData[Voornaam],tblData[[#This Row],[Voornaam]],tblData[StijgendJN],"J")=MaxJr-MinJr</f>
        <v>0</v>
      </c>
    </row>
    <row r="2076" spans="2:10" x14ac:dyDescent="0.3">
      <c r="B2076">
        <v>2018</v>
      </c>
      <c r="C2076" t="s">
        <v>1108</v>
      </c>
      <c r="D2076" t="s">
        <v>974</v>
      </c>
      <c r="E2076">
        <v>63</v>
      </c>
      <c r="F2076">
        <v>216</v>
      </c>
      <c r="G2076">
        <f>LEN(tblData[[#This Row],[Voornaam]])</f>
        <v>6</v>
      </c>
      <c r="H2076" t="str">
        <f>IF(LEFT(tblData[[#This Row],[Voornaam]])="Ö", "O",LEFT(tblData[[#This Row],[Voornaam]]))</f>
        <v>M</v>
      </c>
      <c r="I20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76" t="b">
        <f>COUNTIFS(tblData[JM],tblData[[#This Row],[JM]],tblData[Voornaam],tblData[[#This Row],[Voornaam]],tblData[StijgendJN],"J")=MaxJr-MinJr</f>
        <v>0</v>
      </c>
    </row>
    <row r="2077" spans="2:10" x14ac:dyDescent="0.3">
      <c r="B2077">
        <v>2018</v>
      </c>
      <c r="C2077" t="s">
        <v>1108</v>
      </c>
      <c r="D2077" t="s">
        <v>1189</v>
      </c>
      <c r="E2077">
        <v>25</v>
      </c>
      <c r="F2077">
        <v>503</v>
      </c>
      <c r="G2077">
        <f>LEN(tblData[[#This Row],[Voornaam]])</f>
        <v>4</v>
      </c>
      <c r="H2077" t="str">
        <f>IF(LEFT(tblData[[#This Row],[Voornaam]])="Ö", "O",LEFT(tblData[[#This Row],[Voornaam]]))</f>
        <v>N</v>
      </c>
      <c r="I20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77" t="b">
        <f>COUNTIFS(tblData[JM],tblData[[#This Row],[JM]],tblData[Voornaam],tblData[[#This Row],[Voornaam]],tblData[StijgendJN],"J")=MaxJr-MinJr</f>
        <v>0</v>
      </c>
    </row>
    <row r="2078" spans="2:10" x14ac:dyDescent="0.3">
      <c r="B2078">
        <v>2018</v>
      </c>
      <c r="C2078" t="s">
        <v>1108</v>
      </c>
      <c r="D2078" t="s">
        <v>975</v>
      </c>
      <c r="E2078">
        <v>59</v>
      </c>
      <c r="F2078">
        <v>232</v>
      </c>
      <c r="G2078">
        <f>LEN(tblData[[#This Row],[Voornaam]])</f>
        <v>5</v>
      </c>
      <c r="H2078" t="str">
        <f>IF(LEFT(tblData[[#This Row],[Voornaam]])="Ö", "O",LEFT(tblData[[#This Row],[Voornaam]]))</f>
        <v>N</v>
      </c>
      <c r="I20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78" t="b">
        <f>COUNTIFS(tblData[JM],tblData[[#This Row],[JM]],tblData[Voornaam],tblData[[#This Row],[Voornaam]],tblData[StijgendJN],"J")=MaxJr-MinJr</f>
        <v>0</v>
      </c>
    </row>
    <row r="2079" spans="2:10" x14ac:dyDescent="0.3">
      <c r="B2079">
        <v>2018</v>
      </c>
      <c r="C2079" t="s">
        <v>1108</v>
      </c>
      <c r="D2079" t="s">
        <v>976</v>
      </c>
      <c r="E2079">
        <v>46</v>
      </c>
      <c r="F2079">
        <v>285</v>
      </c>
      <c r="G2079">
        <f>LEN(tblData[[#This Row],[Voornaam]])</f>
        <v>6</v>
      </c>
      <c r="H2079" t="str">
        <f>IF(LEFT(tblData[[#This Row],[Voornaam]])="Ö", "O",LEFT(tblData[[#This Row],[Voornaam]]))</f>
        <v>N</v>
      </c>
      <c r="I20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79" t="b">
        <f>COUNTIFS(tblData[JM],tblData[[#This Row],[JM]],tblData[Voornaam],tblData[[#This Row],[Voornaam]],tblData[StijgendJN],"J")=MaxJr-MinJr</f>
        <v>0</v>
      </c>
    </row>
    <row r="2080" spans="2:10" x14ac:dyDescent="0.3">
      <c r="B2080">
        <v>2018</v>
      </c>
      <c r="C2080" t="s">
        <v>1108</v>
      </c>
      <c r="D2080" t="s">
        <v>977</v>
      </c>
      <c r="E2080">
        <v>189</v>
      </c>
      <c r="F2080">
        <v>73</v>
      </c>
      <c r="G2080">
        <f>LEN(tblData[[#This Row],[Voornaam]])</f>
        <v>5</v>
      </c>
      <c r="H2080" t="str">
        <f>IF(LEFT(tblData[[#This Row],[Voornaam]])="Ö", "O",LEFT(tblData[[#This Row],[Voornaam]]))</f>
        <v>N</v>
      </c>
      <c r="I20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80" t="b">
        <f>COUNTIFS(tblData[JM],tblData[[#This Row],[JM]],tblData[Voornaam],tblData[[#This Row],[Voornaam]],tblData[StijgendJN],"J")=MaxJr-MinJr</f>
        <v>0</v>
      </c>
    </row>
    <row r="2081" spans="2:10" x14ac:dyDescent="0.3">
      <c r="B2081">
        <v>2018</v>
      </c>
      <c r="C2081" t="s">
        <v>1108</v>
      </c>
      <c r="D2081" t="s">
        <v>1190</v>
      </c>
      <c r="E2081">
        <v>25</v>
      </c>
      <c r="F2081">
        <v>503</v>
      </c>
      <c r="G2081">
        <f>LEN(tblData[[#This Row],[Voornaam]])</f>
        <v>7</v>
      </c>
      <c r="H2081" t="str">
        <f>IF(LEFT(tblData[[#This Row],[Voornaam]])="Ö", "O",LEFT(tblData[[#This Row],[Voornaam]]))</f>
        <v>N</v>
      </c>
      <c r="I20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81" t="b">
        <f>COUNTIFS(tblData[JM],tblData[[#This Row],[JM]],tblData[Voornaam],tblData[[#This Row],[Voornaam]],tblData[StijgendJN],"J")=MaxJr-MinJr</f>
        <v>0</v>
      </c>
    </row>
    <row r="2082" spans="2:10" x14ac:dyDescent="0.3">
      <c r="B2082">
        <v>2018</v>
      </c>
      <c r="C2082" t="s">
        <v>1108</v>
      </c>
      <c r="D2082" t="s">
        <v>978</v>
      </c>
      <c r="E2082">
        <v>42</v>
      </c>
      <c r="F2082">
        <v>313</v>
      </c>
      <c r="G2082">
        <f>LEN(tblData[[#This Row],[Voornaam]])</f>
        <v>7</v>
      </c>
      <c r="H2082" t="str">
        <f>IF(LEFT(tblData[[#This Row],[Voornaam]])="Ö", "O",LEFT(tblData[[#This Row],[Voornaam]]))</f>
        <v>N</v>
      </c>
      <c r="I20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82" t="b">
        <f>COUNTIFS(tblData[JM],tblData[[#This Row],[JM]],tblData[Voornaam],tblData[[#This Row],[Voornaam]],tblData[StijgendJN],"J")=MaxJr-MinJr</f>
        <v>0</v>
      </c>
    </row>
    <row r="2083" spans="2:10" x14ac:dyDescent="0.3">
      <c r="B2083">
        <v>2018</v>
      </c>
      <c r="C2083" t="s">
        <v>1108</v>
      </c>
      <c r="D2083" t="s">
        <v>980</v>
      </c>
      <c r="E2083">
        <v>42</v>
      </c>
      <c r="F2083">
        <v>313</v>
      </c>
      <c r="G2083">
        <f>LEN(tblData[[#This Row],[Voornaam]])</f>
        <v>4</v>
      </c>
      <c r="H2083" t="str">
        <f>IF(LEFT(tblData[[#This Row],[Voornaam]])="Ö", "O",LEFT(tblData[[#This Row],[Voornaam]]))</f>
        <v>N</v>
      </c>
      <c r="I20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83" t="b">
        <f>COUNTIFS(tblData[JM],tblData[[#This Row],[JM]],tblData[Voornaam],tblData[[#This Row],[Voornaam]],tblData[StijgendJN],"J")=MaxJr-MinJr</f>
        <v>0</v>
      </c>
    </row>
    <row r="2084" spans="2:10" x14ac:dyDescent="0.3">
      <c r="B2084">
        <v>2018</v>
      </c>
      <c r="C2084" t="s">
        <v>1108</v>
      </c>
      <c r="D2084" t="s">
        <v>1191</v>
      </c>
      <c r="E2084">
        <v>29</v>
      </c>
      <c r="F2084">
        <v>436</v>
      </c>
      <c r="G2084">
        <f>LEN(tblData[[#This Row],[Voornaam]])</f>
        <v>4</v>
      </c>
      <c r="H2084" t="str">
        <f>IF(LEFT(tblData[[#This Row],[Voornaam]])="Ö", "O",LEFT(tblData[[#This Row],[Voornaam]]))</f>
        <v>N</v>
      </c>
      <c r="I20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84" t="b">
        <f>COUNTIFS(tblData[JM],tblData[[#This Row],[JM]],tblData[Voornaam],tblData[[#This Row],[Voornaam]],tblData[StijgendJN],"J")=MaxJr-MinJr</f>
        <v>0</v>
      </c>
    </row>
    <row r="2085" spans="2:10" x14ac:dyDescent="0.3">
      <c r="B2085">
        <v>2018</v>
      </c>
      <c r="C2085" t="s">
        <v>1108</v>
      </c>
      <c r="D2085" t="s">
        <v>1192</v>
      </c>
      <c r="E2085">
        <v>25</v>
      </c>
      <c r="F2085">
        <v>503</v>
      </c>
      <c r="G2085">
        <f>LEN(tblData[[#This Row],[Voornaam]])</f>
        <v>6</v>
      </c>
      <c r="H2085" t="str">
        <f>IF(LEFT(tblData[[#This Row],[Voornaam]])="Ö", "O",LEFT(tblData[[#This Row],[Voornaam]]))</f>
        <v>N</v>
      </c>
      <c r="I20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85" t="b">
        <f>COUNTIFS(tblData[JM],tblData[[#This Row],[JM]],tblData[Voornaam],tblData[[#This Row],[Voornaam]],tblData[StijgendJN],"J")=MaxJr-MinJr</f>
        <v>0</v>
      </c>
    </row>
    <row r="2086" spans="2:10" x14ac:dyDescent="0.3">
      <c r="B2086">
        <v>2018</v>
      </c>
      <c r="C2086" t="s">
        <v>1108</v>
      </c>
      <c r="D2086" t="s">
        <v>981</v>
      </c>
      <c r="E2086">
        <v>61</v>
      </c>
      <c r="F2086">
        <v>222</v>
      </c>
      <c r="G2086">
        <f>LEN(tblData[[#This Row],[Voornaam]])</f>
        <v>5</v>
      </c>
      <c r="H2086" t="str">
        <f>IF(LEFT(tblData[[#This Row],[Voornaam]])="Ö", "O",LEFT(tblData[[#This Row],[Voornaam]]))</f>
        <v>N</v>
      </c>
      <c r="I20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86" t="b">
        <f>COUNTIFS(tblData[JM],tblData[[#This Row],[JM]],tblData[Voornaam],tblData[[#This Row],[Voornaam]],tblData[StijgendJN],"J")=MaxJr-MinJr</f>
        <v>0</v>
      </c>
    </row>
    <row r="2087" spans="2:10" x14ac:dyDescent="0.3">
      <c r="B2087">
        <v>2018</v>
      </c>
      <c r="C2087" t="s">
        <v>1108</v>
      </c>
      <c r="D2087" t="s">
        <v>982</v>
      </c>
      <c r="E2087">
        <v>71</v>
      </c>
      <c r="F2087">
        <v>195</v>
      </c>
      <c r="G2087">
        <f>LEN(tblData[[#This Row],[Voornaam]])</f>
        <v>6</v>
      </c>
      <c r="H2087" t="str">
        <f>IF(LEFT(tblData[[#This Row],[Voornaam]])="Ö", "O",LEFT(tblData[[#This Row],[Voornaam]]))</f>
        <v>N</v>
      </c>
      <c r="I20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87" t="b">
        <f>COUNTIFS(tblData[JM],tblData[[#This Row],[JM]],tblData[Voornaam],tblData[[#This Row],[Voornaam]],tblData[StijgendJN],"J")=MaxJr-MinJr</f>
        <v>0</v>
      </c>
    </row>
    <row r="2088" spans="2:10" x14ac:dyDescent="0.3">
      <c r="B2088">
        <v>2018</v>
      </c>
      <c r="C2088" t="s">
        <v>1108</v>
      </c>
      <c r="D2088" t="s">
        <v>983</v>
      </c>
      <c r="E2088">
        <v>37</v>
      </c>
      <c r="F2088">
        <v>358</v>
      </c>
      <c r="G2088">
        <f>LEN(tblData[[#This Row],[Voornaam]])</f>
        <v>4</v>
      </c>
      <c r="H2088" t="str">
        <f>IF(LEFT(tblData[[#This Row],[Voornaam]])="Ö", "O",LEFT(tblData[[#This Row],[Voornaam]]))</f>
        <v>N</v>
      </c>
      <c r="I20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88" t="b">
        <f>COUNTIFS(tblData[JM],tblData[[#This Row],[JM]],tblData[Voornaam],tblData[[#This Row],[Voornaam]],tblData[StijgendJN],"J")=MaxJr-MinJr</f>
        <v>0</v>
      </c>
    </row>
    <row r="2089" spans="2:10" x14ac:dyDescent="0.3">
      <c r="B2089">
        <v>2018</v>
      </c>
      <c r="C2089" t="s">
        <v>1108</v>
      </c>
      <c r="D2089" t="s">
        <v>984</v>
      </c>
      <c r="E2089">
        <v>127</v>
      </c>
      <c r="F2089">
        <v>117</v>
      </c>
      <c r="G2089">
        <f>LEN(tblData[[#This Row],[Voornaam]])</f>
        <v>5</v>
      </c>
      <c r="H2089" t="str">
        <f>IF(LEFT(tblData[[#This Row],[Voornaam]])="Ö", "O",LEFT(tblData[[#This Row],[Voornaam]]))</f>
        <v>N</v>
      </c>
      <c r="I20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89" t="b">
        <f>COUNTIFS(tblData[JM],tblData[[#This Row],[JM]],tblData[Voornaam],tblData[[#This Row],[Voornaam]],tblData[StijgendJN],"J")=MaxJr-MinJr</f>
        <v>0</v>
      </c>
    </row>
    <row r="2090" spans="2:10" x14ac:dyDescent="0.3">
      <c r="B2090">
        <v>2018</v>
      </c>
      <c r="C2090" t="s">
        <v>1108</v>
      </c>
      <c r="D2090" t="s">
        <v>986</v>
      </c>
      <c r="E2090">
        <v>35</v>
      </c>
      <c r="F2090">
        <v>373</v>
      </c>
      <c r="G2090">
        <f>LEN(tblData[[#This Row],[Voornaam]])</f>
        <v>4</v>
      </c>
      <c r="H2090" t="str">
        <f>IF(LEFT(tblData[[#This Row],[Voornaam]])="Ö", "O",LEFT(tblData[[#This Row],[Voornaam]]))</f>
        <v>N</v>
      </c>
      <c r="I20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90" t="b">
        <f>COUNTIFS(tblData[JM],tblData[[#This Row],[JM]],tblData[Voornaam],tblData[[#This Row],[Voornaam]],tblData[StijgendJN],"J")=MaxJr-MinJr</f>
        <v>0</v>
      </c>
    </row>
    <row r="2091" spans="2:10" x14ac:dyDescent="0.3">
      <c r="B2091">
        <v>2018</v>
      </c>
      <c r="C2091" t="s">
        <v>1108</v>
      </c>
      <c r="D2091" t="s">
        <v>987</v>
      </c>
      <c r="E2091">
        <v>395</v>
      </c>
      <c r="F2091">
        <v>23</v>
      </c>
      <c r="G2091">
        <f>LEN(tblData[[#This Row],[Voornaam]])</f>
        <v>4</v>
      </c>
      <c r="H2091" t="str">
        <f>IF(LEFT(tblData[[#This Row],[Voornaam]])="Ö", "O",LEFT(tblData[[#This Row],[Voornaam]]))</f>
        <v>N</v>
      </c>
      <c r="I20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91" t="b">
        <f>COUNTIFS(tblData[JM],tblData[[#This Row],[JM]],tblData[Voornaam],tblData[[#This Row],[Voornaam]],tblData[StijgendJN],"J")=MaxJr-MinJr</f>
        <v>0</v>
      </c>
    </row>
    <row r="2092" spans="2:10" x14ac:dyDescent="0.3">
      <c r="B2092">
        <v>2018</v>
      </c>
      <c r="C2092" t="s">
        <v>1108</v>
      </c>
      <c r="D2092" t="s">
        <v>988</v>
      </c>
      <c r="E2092">
        <v>102</v>
      </c>
      <c r="F2092">
        <v>140</v>
      </c>
      <c r="G2092">
        <f>LEN(tblData[[#This Row],[Voornaam]])</f>
        <v>4</v>
      </c>
      <c r="H2092" t="str">
        <f>IF(LEFT(tblData[[#This Row],[Voornaam]])="Ö", "O",LEFT(tblData[[#This Row],[Voornaam]]))</f>
        <v>N</v>
      </c>
      <c r="I20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92" t="b">
        <f>COUNTIFS(tblData[JM],tblData[[#This Row],[JM]],tblData[Voornaam],tblData[[#This Row],[Voornaam]],tblData[StijgendJN],"J")=MaxJr-MinJr</f>
        <v>0</v>
      </c>
    </row>
    <row r="2093" spans="2:10" x14ac:dyDescent="0.3">
      <c r="B2093">
        <v>2018</v>
      </c>
      <c r="C2093" t="s">
        <v>1108</v>
      </c>
      <c r="D2093" t="s">
        <v>989</v>
      </c>
      <c r="E2093">
        <v>38</v>
      </c>
      <c r="F2093">
        <v>348</v>
      </c>
      <c r="G2093">
        <f>LEN(tblData[[#This Row],[Voornaam]])</f>
        <v>6</v>
      </c>
      <c r="H2093" t="str">
        <f>IF(LEFT(tblData[[#This Row],[Voornaam]])="Ö", "O",LEFT(tblData[[#This Row],[Voornaam]]))</f>
        <v>N</v>
      </c>
      <c r="I20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93" t="b">
        <f>COUNTIFS(tblData[JM],tblData[[#This Row],[JM]],tblData[Voornaam],tblData[[#This Row],[Voornaam]],tblData[StijgendJN],"J")=MaxJr-MinJr</f>
        <v>0</v>
      </c>
    </row>
    <row r="2094" spans="2:10" x14ac:dyDescent="0.3">
      <c r="B2094">
        <v>2018</v>
      </c>
      <c r="C2094" t="s">
        <v>1108</v>
      </c>
      <c r="D2094" t="s">
        <v>990</v>
      </c>
      <c r="E2094">
        <v>53</v>
      </c>
      <c r="F2094">
        <v>255</v>
      </c>
      <c r="G2094">
        <f>LEN(tblData[[#This Row],[Voornaam]])</f>
        <v>4</v>
      </c>
      <c r="H2094" t="str">
        <f>IF(LEFT(tblData[[#This Row],[Voornaam]])="Ö", "O",LEFT(tblData[[#This Row],[Voornaam]]))</f>
        <v>N</v>
      </c>
      <c r="I20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94" t="b">
        <f>COUNTIFS(tblData[JM],tblData[[#This Row],[JM]],tblData[Voornaam],tblData[[#This Row],[Voornaam]],tblData[StijgendJN],"J")=MaxJr-MinJr</f>
        <v>0</v>
      </c>
    </row>
    <row r="2095" spans="2:10" x14ac:dyDescent="0.3">
      <c r="B2095">
        <v>2018</v>
      </c>
      <c r="C2095" t="s">
        <v>1108</v>
      </c>
      <c r="D2095" t="s">
        <v>991</v>
      </c>
      <c r="E2095">
        <v>299</v>
      </c>
      <c r="F2095">
        <v>36</v>
      </c>
      <c r="G2095">
        <f>LEN(tblData[[#This Row],[Voornaam]])</f>
        <v>3</v>
      </c>
      <c r="H2095" t="str">
        <f>IF(LEFT(tblData[[#This Row],[Voornaam]])="Ö", "O",LEFT(tblData[[#This Row],[Voornaam]]))</f>
        <v>N</v>
      </c>
      <c r="I20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95" t="b">
        <f>COUNTIFS(tblData[JM],tblData[[#This Row],[JM]],tblData[Voornaam],tblData[[#This Row],[Voornaam]],tblData[StijgendJN],"J")=MaxJr-MinJr</f>
        <v>0</v>
      </c>
    </row>
    <row r="2096" spans="2:10" x14ac:dyDescent="0.3">
      <c r="B2096">
        <v>2018</v>
      </c>
      <c r="C2096" t="s">
        <v>1108</v>
      </c>
      <c r="D2096" t="s">
        <v>992</v>
      </c>
      <c r="E2096">
        <v>138</v>
      </c>
      <c r="F2096">
        <v>103</v>
      </c>
      <c r="G2096">
        <f>LEN(tblData[[#This Row],[Voornaam]])</f>
        <v>4</v>
      </c>
      <c r="H2096" t="str">
        <f>IF(LEFT(tblData[[#This Row],[Voornaam]])="Ö", "O",LEFT(tblData[[#This Row],[Voornaam]]))</f>
        <v>N</v>
      </c>
      <c r="I20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96" t="b">
        <f>COUNTIFS(tblData[JM],tblData[[#This Row],[JM]],tblData[Voornaam],tblData[[#This Row],[Voornaam]],tblData[StijgendJN],"J")=MaxJr-MinJr</f>
        <v>1</v>
      </c>
    </row>
    <row r="2097" spans="2:10" x14ac:dyDescent="0.3">
      <c r="B2097">
        <v>2018</v>
      </c>
      <c r="C2097" t="s">
        <v>1108</v>
      </c>
      <c r="D2097" t="s">
        <v>993</v>
      </c>
      <c r="E2097">
        <v>29</v>
      </c>
      <c r="F2097">
        <v>436</v>
      </c>
      <c r="G2097">
        <f>LEN(tblData[[#This Row],[Voornaam]])</f>
        <v>4</v>
      </c>
      <c r="H2097" t="str">
        <f>IF(LEFT(tblData[[#This Row],[Voornaam]])="Ö", "O",LEFT(tblData[[#This Row],[Voornaam]]))</f>
        <v>N</v>
      </c>
      <c r="I20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97" t="b">
        <f>COUNTIFS(tblData[JM],tblData[[#This Row],[JM]],tblData[Voornaam],tblData[[#This Row],[Voornaam]],tblData[StijgendJN],"J")=MaxJr-MinJr</f>
        <v>0</v>
      </c>
    </row>
    <row r="2098" spans="2:10" x14ac:dyDescent="0.3">
      <c r="B2098">
        <v>2018</v>
      </c>
      <c r="C2098" t="s">
        <v>1108</v>
      </c>
      <c r="D2098" t="s">
        <v>994</v>
      </c>
      <c r="E2098">
        <v>516</v>
      </c>
      <c r="F2098">
        <v>10</v>
      </c>
      <c r="G2098">
        <f>LEN(tblData[[#This Row],[Voornaam]])</f>
        <v>4</v>
      </c>
      <c r="H2098" t="str">
        <f>IF(LEFT(tblData[[#This Row],[Voornaam]])="Ö", "O",LEFT(tblData[[#This Row],[Voornaam]]))</f>
        <v>N</v>
      </c>
      <c r="I20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098" t="b">
        <f>COUNTIFS(tblData[JM],tblData[[#This Row],[JM]],tblData[Voornaam],tblData[[#This Row],[Voornaam]],tblData[StijgendJN],"J")=MaxJr-MinJr</f>
        <v>0</v>
      </c>
    </row>
    <row r="2099" spans="2:10" x14ac:dyDescent="0.3">
      <c r="B2099">
        <v>2018</v>
      </c>
      <c r="C2099" t="s">
        <v>1108</v>
      </c>
      <c r="D2099" t="s">
        <v>995</v>
      </c>
      <c r="E2099">
        <v>67</v>
      </c>
      <c r="F2099">
        <v>203</v>
      </c>
      <c r="G2099">
        <f>LEN(tblData[[#This Row],[Voornaam]])</f>
        <v>7</v>
      </c>
      <c r="H2099" t="str">
        <f>IF(LEFT(tblData[[#This Row],[Voornaam]])="Ö", "O",LEFT(tblData[[#This Row],[Voornaam]]))</f>
        <v>N</v>
      </c>
      <c r="I20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099" t="b">
        <f>COUNTIFS(tblData[JM],tblData[[#This Row],[JM]],tblData[Voornaam],tblData[[#This Row],[Voornaam]],tblData[StijgendJN],"J")=MaxJr-MinJr</f>
        <v>0</v>
      </c>
    </row>
    <row r="2100" spans="2:10" x14ac:dyDescent="0.3">
      <c r="B2100">
        <v>2018</v>
      </c>
      <c r="C2100" t="s">
        <v>1108</v>
      </c>
      <c r="D2100" t="s">
        <v>996</v>
      </c>
      <c r="E2100">
        <v>516</v>
      </c>
      <c r="F2100">
        <v>10</v>
      </c>
      <c r="G2100">
        <f>LEN(tblData[[#This Row],[Voornaam]])</f>
        <v>4</v>
      </c>
      <c r="H2100" t="str">
        <f>IF(LEFT(tblData[[#This Row],[Voornaam]])="Ö", "O",LEFT(tblData[[#This Row],[Voornaam]]))</f>
        <v>N</v>
      </c>
      <c r="I21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00" t="b">
        <f>COUNTIFS(tblData[JM],tblData[[#This Row],[JM]],tblData[Voornaam],tblData[[#This Row],[Voornaam]],tblData[StijgendJN],"J")=MaxJr-MinJr</f>
        <v>0</v>
      </c>
    </row>
    <row r="2101" spans="2:10" x14ac:dyDescent="0.3">
      <c r="B2101">
        <v>2018</v>
      </c>
      <c r="C2101" t="s">
        <v>1108</v>
      </c>
      <c r="D2101" t="s">
        <v>997</v>
      </c>
      <c r="E2101">
        <v>211</v>
      </c>
      <c r="F2101">
        <v>64</v>
      </c>
      <c r="G2101">
        <f>LEN(tblData[[#This Row],[Voornaam]])</f>
        <v>5</v>
      </c>
      <c r="H2101" t="str">
        <f>IF(LEFT(tblData[[#This Row],[Voornaam]])="Ö", "O",LEFT(tblData[[#This Row],[Voornaam]]))</f>
        <v>N</v>
      </c>
      <c r="I21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01" t="b">
        <f>COUNTIFS(tblData[JM],tblData[[#This Row],[JM]],tblData[Voornaam],tblData[[#This Row],[Voornaam]],tblData[StijgendJN],"J")=MaxJr-MinJr</f>
        <v>0</v>
      </c>
    </row>
    <row r="2102" spans="2:10" x14ac:dyDescent="0.3">
      <c r="B2102">
        <v>2018</v>
      </c>
      <c r="C2102" t="s">
        <v>1108</v>
      </c>
      <c r="D2102" t="s">
        <v>998</v>
      </c>
      <c r="E2102">
        <v>104</v>
      </c>
      <c r="F2102">
        <v>136</v>
      </c>
      <c r="G2102">
        <f>LEN(tblData[[#This Row],[Voornaam]])</f>
        <v>4</v>
      </c>
      <c r="H2102" t="str">
        <f>IF(LEFT(tblData[[#This Row],[Voornaam]])="Ö", "O",LEFT(tblData[[#This Row],[Voornaam]]))</f>
        <v>N</v>
      </c>
      <c r="I21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02" t="b">
        <f>COUNTIFS(tblData[JM],tblData[[#This Row],[JM]],tblData[Voornaam],tblData[[#This Row],[Voornaam]],tblData[StijgendJN],"J")=MaxJr-MinJr</f>
        <v>0</v>
      </c>
    </row>
    <row r="2103" spans="2:10" x14ac:dyDescent="0.3">
      <c r="B2103">
        <v>2018</v>
      </c>
      <c r="C2103" t="s">
        <v>1108</v>
      </c>
      <c r="D2103" t="s">
        <v>999</v>
      </c>
      <c r="E2103">
        <v>70</v>
      </c>
      <c r="F2103">
        <v>197</v>
      </c>
      <c r="G2103">
        <f>LEN(tblData[[#This Row],[Voornaam]])</f>
        <v>4</v>
      </c>
      <c r="H2103" t="str">
        <f>IF(LEFT(tblData[[#This Row],[Voornaam]])="Ö", "O",LEFT(tblData[[#This Row],[Voornaam]]))</f>
        <v>N</v>
      </c>
      <c r="I21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03" t="b">
        <f>COUNTIFS(tblData[JM],tblData[[#This Row],[JM]],tblData[Voornaam],tblData[[#This Row],[Voornaam]],tblData[StijgendJN],"J")=MaxJr-MinJr</f>
        <v>0</v>
      </c>
    </row>
    <row r="2104" spans="2:10" x14ac:dyDescent="0.3">
      <c r="B2104">
        <v>2018</v>
      </c>
      <c r="C2104" t="s">
        <v>1108</v>
      </c>
      <c r="D2104" t="s">
        <v>1000</v>
      </c>
      <c r="E2104">
        <v>412</v>
      </c>
      <c r="F2104">
        <v>20</v>
      </c>
      <c r="G2104">
        <f>LEN(tblData[[#This Row],[Voornaam]])</f>
        <v>4</v>
      </c>
      <c r="H2104" t="str">
        <f>IF(LEFT(tblData[[#This Row],[Voornaam]])="Ö", "O",LEFT(tblData[[#This Row],[Voornaam]]))</f>
        <v>N</v>
      </c>
      <c r="I21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04" t="b">
        <f>COUNTIFS(tblData[JM],tblData[[#This Row],[JM]],tblData[Voornaam],tblData[[#This Row],[Voornaam]],tblData[StijgendJN],"J")=MaxJr-MinJr</f>
        <v>0</v>
      </c>
    </row>
    <row r="2105" spans="2:10" x14ac:dyDescent="0.3">
      <c r="B2105">
        <v>2018</v>
      </c>
      <c r="C2105" t="s">
        <v>1108</v>
      </c>
      <c r="D2105" t="s">
        <v>1001</v>
      </c>
      <c r="E2105">
        <v>53</v>
      </c>
      <c r="F2105">
        <v>255</v>
      </c>
      <c r="G2105">
        <f>LEN(tblData[[#This Row],[Voornaam]])</f>
        <v>4</v>
      </c>
      <c r="H2105" t="str">
        <f>IF(LEFT(tblData[[#This Row],[Voornaam]])="Ö", "O",LEFT(tblData[[#This Row],[Voornaam]]))</f>
        <v>N</v>
      </c>
      <c r="I21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05" t="b">
        <f>COUNTIFS(tblData[JM],tblData[[#This Row],[JM]],tblData[Voornaam],tblData[[#This Row],[Voornaam]],tblData[StijgendJN],"J")=MaxJr-MinJr</f>
        <v>0</v>
      </c>
    </row>
    <row r="2106" spans="2:10" x14ac:dyDescent="0.3">
      <c r="B2106">
        <v>2018</v>
      </c>
      <c r="C2106" t="s">
        <v>1108</v>
      </c>
      <c r="D2106" t="s">
        <v>1004</v>
      </c>
      <c r="E2106">
        <v>81</v>
      </c>
      <c r="F2106">
        <v>174</v>
      </c>
      <c r="G2106">
        <f>LEN(tblData[[#This Row],[Voornaam]])</f>
        <v>3</v>
      </c>
      <c r="H2106" t="str">
        <f>IF(LEFT(tblData[[#This Row],[Voornaam]])="Ö", "O",LEFT(tblData[[#This Row],[Voornaam]]))</f>
        <v>N</v>
      </c>
      <c r="I21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06" t="b">
        <f>COUNTIFS(tblData[JM],tblData[[#This Row],[JM]],tblData[Voornaam],tblData[[#This Row],[Voornaam]],tblData[StijgendJN],"J")=MaxJr-MinJr</f>
        <v>0</v>
      </c>
    </row>
    <row r="2107" spans="2:10" x14ac:dyDescent="0.3">
      <c r="B2107">
        <v>2018</v>
      </c>
      <c r="C2107" t="s">
        <v>1108</v>
      </c>
      <c r="D2107" t="s">
        <v>1007</v>
      </c>
      <c r="E2107">
        <v>41</v>
      </c>
      <c r="F2107">
        <v>324</v>
      </c>
      <c r="G2107">
        <f>LEN(tblData[[#This Row],[Voornaam]])</f>
        <v>6</v>
      </c>
      <c r="H2107" t="str">
        <f>IF(LEFT(tblData[[#This Row],[Voornaam]])="Ö", "O",LEFT(tblData[[#This Row],[Voornaam]]))</f>
        <v>N</v>
      </c>
      <c r="I21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07" t="b">
        <f>COUNTIFS(tblData[JM],tblData[[#This Row],[JM]],tblData[Voornaam],tblData[[#This Row],[Voornaam]],tblData[StijgendJN],"J")=MaxJr-MinJr</f>
        <v>0</v>
      </c>
    </row>
    <row r="2108" spans="2:10" x14ac:dyDescent="0.3">
      <c r="B2108">
        <v>2018</v>
      </c>
      <c r="C2108" t="s">
        <v>1108</v>
      </c>
      <c r="D2108" t="s">
        <v>1008</v>
      </c>
      <c r="E2108">
        <v>99</v>
      </c>
      <c r="F2108">
        <v>145</v>
      </c>
      <c r="G2108">
        <f>LEN(tblData[[#This Row],[Voornaam]])</f>
        <v>6</v>
      </c>
      <c r="H2108" t="str">
        <f>IF(LEFT(tblData[[#This Row],[Voornaam]])="Ö", "O",LEFT(tblData[[#This Row],[Voornaam]]))</f>
        <v>N</v>
      </c>
      <c r="I21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08" t="b">
        <f>COUNTIFS(tblData[JM],tblData[[#This Row],[JM]],tblData[Voornaam],tblData[[#This Row],[Voornaam]],tblData[StijgendJN],"J")=MaxJr-MinJr</f>
        <v>0</v>
      </c>
    </row>
    <row r="2109" spans="2:10" x14ac:dyDescent="0.3">
      <c r="B2109">
        <v>2018</v>
      </c>
      <c r="C2109" t="s">
        <v>1108</v>
      </c>
      <c r="D2109" t="s">
        <v>1009</v>
      </c>
      <c r="E2109">
        <v>33</v>
      </c>
      <c r="F2109">
        <v>389</v>
      </c>
      <c r="G2109">
        <f>LEN(tblData[[#This Row],[Voornaam]])</f>
        <v>5</v>
      </c>
      <c r="H2109" t="str">
        <f>IF(LEFT(tblData[[#This Row],[Voornaam]])="Ö", "O",LEFT(tblData[[#This Row],[Voornaam]]))</f>
        <v>N</v>
      </c>
      <c r="I21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09" t="b">
        <f>COUNTIFS(tblData[JM],tblData[[#This Row],[JM]],tblData[Voornaam],tblData[[#This Row],[Voornaam]],tblData[StijgendJN],"J")=MaxJr-MinJr</f>
        <v>0</v>
      </c>
    </row>
    <row r="2110" spans="2:10" x14ac:dyDescent="0.3">
      <c r="B2110">
        <v>2018</v>
      </c>
      <c r="C2110" t="s">
        <v>1108</v>
      </c>
      <c r="D2110" t="s">
        <v>1010</v>
      </c>
      <c r="E2110">
        <v>461</v>
      </c>
      <c r="F2110">
        <v>17</v>
      </c>
      <c r="G2110">
        <f>LEN(tblData[[#This Row],[Voornaam]])</f>
        <v>6</v>
      </c>
      <c r="H2110" t="str">
        <f>IF(LEFT(tblData[[#This Row],[Voornaam]])="Ö", "O",LEFT(tblData[[#This Row],[Voornaam]]))</f>
        <v>O</v>
      </c>
      <c r="I21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10" t="b">
        <f>COUNTIFS(tblData[JM],tblData[[#This Row],[JM]],tblData[Voornaam],tblData[[#This Row],[Voornaam]],tblData[StijgendJN],"J")=MaxJr-MinJr</f>
        <v>1</v>
      </c>
    </row>
    <row r="2111" spans="2:10" x14ac:dyDescent="0.3">
      <c r="B2111">
        <v>2018</v>
      </c>
      <c r="C2111" t="s">
        <v>1108</v>
      </c>
      <c r="D2111" t="s">
        <v>1012</v>
      </c>
      <c r="E2111">
        <v>25</v>
      </c>
      <c r="F2111">
        <v>503</v>
      </c>
      <c r="G2111">
        <f>LEN(tblData[[#This Row],[Voornaam]])</f>
        <v>7</v>
      </c>
      <c r="H2111" t="str">
        <f>IF(LEFT(tblData[[#This Row],[Voornaam]])="Ö", "O",LEFT(tblData[[#This Row],[Voornaam]]))</f>
        <v>O</v>
      </c>
      <c r="I21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11" t="b">
        <f>COUNTIFS(tblData[JM],tblData[[#This Row],[JM]],tblData[Voornaam],tblData[[#This Row],[Voornaam]],tblData[StijgendJN],"J")=MaxJr-MinJr</f>
        <v>0</v>
      </c>
    </row>
    <row r="2112" spans="2:10" x14ac:dyDescent="0.3">
      <c r="B2112">
        <v>2018</v>
      </c>
      <c r="C2112" t="s">
        <v>1108</v>
      </c>
      <c r="D2112" t="s">
        <v>1013</v>
      </c>
      <c r="E2112">
        <v>72</v>
      </c>
      <c r="F2112">
        <v>192</v>
      </c>
      <c r="G2112">
        <f>LEN(tblData[[#This Row],[Voornaam]])</f>
        <v>8</v>
      </c>
      <c r="H2112" t="str">
        <f>IF(LEFT(tblData[[#This Row],[Voornaam]])="Ö", "O",LEFT(tblData[[#This Row],[Voornaam]]))</f>
        <v>P</v>
      </c>
      <c r="I21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12" t="b">
        <f>COUNTIFS(tblData[JM],tblData[[#This Row],[JM]],tblData[Voornaam],tblData[[#This Row],[Voornaam]],tblData[StijgendJN],"J")=MaxJr-MinJr</f>
        <v>0</v>
      </c>
    </row>
    <row r="2113" spans="2:10" x14ac:dyDescent="0.3">
      <c r="B2113">
        <v>2018</v>
      </c>
      <c r="C2113" t="s">
        <v>1108</v>
      </c>
      <c r="D2113" t="s">
        <v>1014</v>
      </c>
      <c r="E2113">
        <v>143</v>
      </c>
      <c r="F2113">
        <v>100</v>
      </c>
      <c r="G2113">
        <f>LEN(tblData[[#This Row],[Voornaam]])</f>
        <v>6</v>
      </c>
      <c r="H2113" t="str">
        <f>IF(LEFT(tblData[[#This Row],[Voornaam]])="Ö", "O",LEFT(tblData[[#This Row],[Voornaam]]))</f>
        <v>P</v>
      </c>
      <c r="I21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13" t="b">
        <f>COUNTIFS(tblData[JM],tblData[[#This Row],[JM]],tblData[Voornaam],tblData[[#This Row],[Voornaam]],tblData[StijgendJN],"J")=MaxJr-MinJr</f>
        <v>1</v>
      </c>
    </row>
    <row r="2114" spans="2:10" x14ac:dyDescent="0.3">
      <c r="B2114">
        <v>2018</v>
      </c>
      <c r="C2114" t="s">
        <v>1108</v>
      </c>
      <c r="D2114" t="s">
        <v>1015</v>
      </c>
      <c r="E2114">
        <v>97</v>
      </c>
      <c r="F2114">
        <v>151</v>
      </c>
      <c r="G2114">
        <f>LEN(tblData[[#This Row],[Voornaam]])</f>
        <v>4</v>
      </c>
      <c r="H2114" t="str">
        <f>IF(LEFT(tblData[[#This Row],[Voornaam]])="Ö", "O",LEFT(tblData[[#This Row],[Voornaam]]))</f>
        <v>P</v>
      </c>
      <c r="I21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14" t="b">
        <f>COUNTIFS(tblData[JM],tblData[[#This Row],[JM]],tblData[Voornaam],tblData[[#This Row],[Voornaam]],tblData[StijgendJN],"J")=MaxJr-MinJr</f>
        <v>0</v>
      </c>
    </row>
    <row r="2115" spans="2:10" x14ac:dyDescent="0.3">
      <c r="B2115">
        <v>2018</v>
      </c>
      <c r="C2115" t="s">
        <v>1108</v>
      </c>
      <c r="D2115" t="s">
        <v>1016</v>
      </c>
      <c r="E2115">
        <v>124</v>
      </c>
      <c r="F2115">
        <v>120</v>
      </c>
      <c r="G2115">
        <f>LEN(tblData[[#This Row],[Voornaam]])</f>
        <v>3</v>
      </c>
      <c r="H2115" t="str">
        <f>IF(LEFT(tblData[[#This Row],[Voornaam]])="Ö", "O",LEFT(tblData[[#This Row],[Voornaam]]))</f>
        <v>P</v>
      </c>
      <c r="I21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15" t="b">
        <f>COUNTIFS(tblData[JM],tblData[[#This Row],[JM]],tblData[Voornaam],tblData[[#This Row],[Voornaam]],tblData[StijgendJN],"J")=MaxJr-MinJr</f>
        <v>0</v>
      </c>
    </row>
    <row r="2116" spans="2:10" x14ac:dyDescent="0.3">
      <c r="B2116">
        <v>2018</v>
      </c>
      <c r="C2116" t="s">
        <v>1108</v>
      </c>
      <c r="D2116" t="s">
        <v>1017</v>
      </c>
      <c r="E2116">
        <v>54</v>
      </c>
      <c r="F2116">
        <v>247</v>
      </c>
      <c r="G2116">
        <f>LEN(tblData[[#This Row],[Voornaam]])</f>
        <v>5</v>
      </c>
      <c r="H2116" t="str">
        <f>IF(LEFT(tblData[[#This Row],[Voornaam]])="Ö", "O",LEFT(tblData[[#This Row],[Voornaam]]))</f>
        <v>P</v>
      </c>
      <c r="I21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16" t="b">
        <f>COUNTIFS(tblData[JM],tblData[[#This Row],[JM]],tblData[Voornaam],tblData[[#This Row],[Voornaam]],tblData[StijgendJN],"J")=MaxJr-MinJr</f>
        <v>0</v>
      </c>
    </row>
    <row r="2117" spans="2:10" x14ac:dyDescent="0.3">
      <c r="B2117">
        <v>2018</v>
      </c>
      <c r="C2117" t="s">
        <v>1108</v>
      </c>
      <c r="D2117" t="s">
        <v>1018</v>
      </c>
      <c r="E2117">
        <v>86</v>
      </c>
      <c r="F2117">
        <v>167</v>
      </c>
      <c r="G2117">
        <f>LEN(tblData[[#This Row],[Voornaam]])</f>
        <v>5</v>
      </c>
      <c r="H2117" t="str">
        <f>IF(LEFT(tblData[[#This Row],[Voornaam]])="Ö", "O",LEFT(tblData[[#This Row],[Voornaam]]))</f>
        <v>P</v>
      </c>
      <c r="I21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17" t="b">
        <f>COUNTIFS(tblData[JM],tblData[[#This Row],[JM]],tblData[Voornaam],tblData[[#This Row],[Voornaam]],tblData[StijgendJN],"J")=MaxJr-MinJr</f>
        <v>0</v>
      </c>
    </row>
    <row r="2118" spans="2:10" x14ac:dyDescent="0.3">
      <c r="B2118">
        <v>2018</v>
      </c>
      <c r="C2118" t="s">
        <v>1108</v>
      </c>
      <c r="D2118" t="s">
        <v>1020</v>
      </c>
      <c r="E2118">
        <v>177</v>
      </c>
      <c r="F2118">
        <v>80</v>
      </c>
      <c r="G2118">
        <f>LEN(tblData[[#This Row],[Voornaam]])</f>
        <v>4</v>
      </c>
      <c r="H2118" t="str">
        <f>IF(LEFT(tblData[[#This Row],[Voornaam]])="Ö", "O",LEFT(tblData[[#This Row],[Voornaam]]))</f>
        <v>P</v>
      </c>
      <c r="I21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18" t="b">
        <f>COUNTIFS(tblData[JM],tblData[[#This Row],[JM]],tblData[Voornaam],tblData[[#This Row],[Voornaam]],tblData[StijgendJN],"J")=MaxJr-MinJr</f>
        <v>0</v>
      </c>
    </row>
    <row r="2119" spans="2:10" x14ac:dyDescent="0.3">
      <c r="B2119">
        <v>2018</v>
      </c>
      <c r="C2119" t="s">
        <v>1108</v>
      </c>
      <c r="D2119" t="s">
        <v>1021</v>
      </c>
      <c r="E2119">
        <v>51</v>
      </c>
      <c r="F2119">
        <v>268</v>
      </c>
      <c r="G2119">
        <f>LEN(tblData[[#This Row],[Voornaam]])</f>
        <v>3</v>
      </c>
      <c r="H2119" t="str">
        <f>IF(LEFT(tblData[[#This Row],[Voornaam]])="Ö", "O",LEFT(tblData[[#This Row],[Voornaam]]))</f>
        <v>P</v>
      </c>
      <c r="I21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19" t="b">
        <f>COUNTIFS(tblData[JM],tblData[[#This Row],[JM]],tblData[Voornaam],tblData[[#This Row],[Voornaam]],tblData[StijgendJN],"J")=MaxJr-MinJr</f>
        <v>0</v>
      </c>
    </row>
    <row r="2120" spans="2:10" x14ac:dyDescent="0.3">
      <c r="B2120">
        <v>2018</v>
      </c>
      <c r="C2120" t="s">
        <v>1108</v>
      </c>
      <c r="D2120" t="s">
        <v>436</v>
      </c>
      <c r="E2120">
        <v>26</v>
      </c>
      <c r="F2120">
        <v>487</v>
      </c>
      <c r="G2120">
        <f>LEN(tblData[[#This Row],[Voornaam]])</f>
        <v>5</v>
      </c>
      <c r="H2120" t="str">
        <f>IF(LEFT(tblData[[#This Row],[Voornaam]])="Ö", "O",LEFT(tblData[[#This Row],[Voornaam]]))</f>
        <v>Q</v>
      </c>
      <c r="I21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20" t="b">
        <f>COUNTIFS(tblData[JM],tblData[[#This Row],[JM]],tblData[Voornaam],tblData[[#This Row],[Voornaam]],tblData[StijgendJN],"J")=MaxJr-MinJr</f>
        <v>0</v>
      </c>
    </row>
    <row r="2121" spans="2:10" x14ac:dyDescent="0.3">
      <c r="B2121">
        <v>2018</v>
      </c>
      <c r="C2121" t="s">
        <v>1108</v>
      </c>
      <c r="D2121" t="s">
        <v>1193</v>
      </c>
      <c r="E2121">
        <v>26</v>
      </c>
      <c r="F2121">
        <v>487</v>
      </c>
      <c r="G2121">
        <f>LEN(tblData[[#This Row],[Voornaam]])</f>
        <v>7</v>
      </c>
      <c r="H2121" t="str">
        <f>IF(LEFT(tblData[[#This Row],[Voornaam]])="Ö", "O",LEFT(tblData[[#This Row],[Voornaam]]))</f>
        <v>R</v>
      </c>
      <c r="I21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21" t="b">
        <f>COUNTIFS(tblData[JM],tblData[[#This Row],[JM]],tblData[Voornaam],tblData[[#This Row],[Voornaam]],tblData[StijgendJN],"J")=MaxJr-MinJr</f>
        <v>0</v>
      </c>
    </row>
    <row r="2122" spans="2:10" x14ac:dyDescent="0.3">
      <c r="B2122">
        <v>2018</v>
      </c>
      <c r="C2122" t="s">
        <v>1108</v>
      </c>
      <c r="D2122" t="s">
        <v>1025</v>
      </c>
      <c r="E2122">
        <v>42</v>
      </c>
      <c r="F2122">
        <v>313</v>
      </c>
      <c r="G2122">
        <f>LEN(tblData[[#This Row],[Voornaam]])</f>
        <v>6</v>
      </c>
      <c r="H2122" t="str">
        <f>IF(LEFT(tblData[[#This Row],[Voornaam]])="Ö", "O",LEFT(tblData[[#This Row],[Voornaam]]))</f>
        <v>R</v>
      </c>
      <c r="I21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22" t="b">
        <f>COUNTIFS(tblData[JM],tblData[[#This Row],[JM]],tblData[Voornaam],tblData[[#This Row],[Voornaam]],tblData[StijgendJN],"J")=MaxJr-MinJr</f>
        <v>0</v>
      </c>
    </row>
    <row r="2123" spans="2:10" x14ac:dyDescent="0.3">
      <c r="B2123">
        <v>2018</v>
      </c>
      <c r="C2123" t="s">
        <v>1108</v>
      </c>
      <c r="D2123" t="s">
        <v>455</v>
      </c>
      <c r="E2123">
        <v>60</v>
      </c>
      <c r="F2123">
        <v>227</v>
      </c>
      <c r="G2123">
        <f>LEN(tblData[[#This Row],[Voornaam]])</f>
        <v>5</v>
      </c>
      <c r="H2123" t="str">
        <f>IF(LEFT(tblData[[#This Row],[Voornaam]])="Ö", "O",LEFT(tblData[[#This Row],[Voornaam]]))</f>
        <v>R</v>
      </c>
      <c r="I21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23" t="b">
        <f>COUNTIFS(tblData[JM],tblData[[#This Row],[JM]],tblData[Voornaam],tblData[[#This Row],[Voornaam]],tblData[StijgendJN],"J")=MaxJr-MinJr</f>
        <v>0</v>
      </c>
    </row>
    <row r="2124" spans="2:10" x14ac:dyDescent="0.3">
      <c r="B2124">
        <v>2018</v>
      </c>
      <c r="C2124" t="s">
        <v>1108</v>
      </c>
      <c r="D2124" t="s">
        <v>459</v>
      </c>
      <c r="E2124">
        <v>117</v>
      </c>
      <c r="F2124">
        <v>125</v>
      </c>
      <c r="G2124">
        <f>LEN(tblData[[#This Row],[Voornaam]])</f>
        <v>5</v>
      </c>
      <c r="H2124" t="str">
        <f>IF(LEFT(tblData[[#This Row],[Voornaam]])="Ö", "O",LEFT(tblData[[#This Row],[Voornaam]]))</f>
        <v>R</v>
      </c>
      <c r="I21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24" t="b">
        <f>COUNTIFS(tblData[JM],tblData[[#This Row],[JM]],tblData[Voornaam],tblData[[#This Row],[Voornaam]],tblData[StijgendJN],"J")=MaxJr-MinJr</f>
        <v>0</v>
      </c>
    </row>
    <row r="2125" spans="2:10" x14ac:dyDescent="0.3">
      <c r="B2125">
        <v>2018</v>
      </c>
      <c r="C2125" t="s">
        <v>1108</v>
      </c>
      <c r="D2125" t="s">
        <v>1194</v>
      </c>
      <c r="E2125">
        <v>25</v>
      </c>
      <c r="F2125">
        <v>503</v>
      </c>
      <c r="G2125">
        <f>LEN(tblData[[#This Row],[Voornaam]])</f>
        <v>7</v>
      </c>
      <c r="H2125" t="str">
        <f>IF(LEFT(tblData[[#This Row],[Voornaam]])="Ö", "O",LEFT(tblData[[#This Row],[Voornaam]]))</f>
        <v>R</v>
      </c>
      <c r="I21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25" t="b">
        <f>COUNTIFS(tblData[JM],tblData[[#This Row],[JM]],tblData[Voornaam],tblData[[#This Row],[Voornaam]],tblData[StijgendJN],"J")=MaxJr-MinJr</f>
        <v>0</v>
      </c>
    </row>
    <row r="2126" spans="2:10" x14ac:dyDescent="0.3">
      <c r="B2126">
        <v>2018</v>
      </c>
      <c r="C2126" t="s">
        <v>1108</v>
      </c>
      <c r="D2126" t="s">
        <v>1027</v>
      </c>
      <c r="E2126">
        <v>47</v>
      </c>
      <c r="F2126">
        <v>280</v>
      </c>
      <c r="G2126">
        <f>LEN(tblData[[#This Row],[Voornaam]])</f>
        <v>5</v>
      </c>
      <c r="H2126" t="str">
        <f>IF(LEFT(tblData[[#This Row],[Voornaam]])="Ö", "O",LEFT(tblData[[#This Row],[Voornaam]]))</f>
        <v>R</v>
      </c>
      <c r="I21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26" t="b">
        <f>COUNTIFS(tblData[JM],tblData[[#This Row],[JM]],tblData[Voornaam],tblData[[#This Row],[Voornaam]],tblData[StijgendJN],"J")=MaxJr-MinJr</f>
        <v>0</v>
      </c>
    </row>
    <row r="2127" spans="2:10" x14ac:dyDescent="0.3">
      <c r="B2127">
        <v>2018</v>
      </c>
      <c r="C2127" t="s">
        <v>1108</v>
      </c>
      <c r="D2127" t="s">
        <v>1028</v>
      </c>
      <c r="E2127">
        <v>157</v>
      </c>
      <c r="F2127">
        <v>89</v>
      </c>
      <c r="G2127">
        <f>LEN(tblData[[#This Row],[Voornaam]])</f>
        <v>4</v>
      </c>
      <c r="H2127" t="str">
        <f>IF(LEFT(tblData[[#This Row],[Voornaam]])="Ö", "O",LEFT(tblData[[#This Row],[Voornaam]]))</f>
        <v>R</v>
      </c>
      <c r="I21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27" t="b">
        <f>COUNTIFS(tblData[JM],tblData[[#This Row],[JM]],tblData[Voornaam],tblData[[#This Row],[Voornaam]],tblData[StijgendJN],"J")=MaxJr-MinJr</f>
        <v>0</v>
      </c>
    </row>
    <row r="2128" spans="2:10" x14ac:dyDescent="0.3">
      <c r="B2128">
        <v>2018</v>
      </c>
      <c r="C2128" t="s">
        <v>1108</v>
      </c>
      <c r="D2128" t="s">
        <v>1029</v>
      </c>
      <c r="E2128">
        <v>95</v>
      </c>
      <c r="F2128">
        <v>152</v>
      </c>
      <c r="G2128">
        <f>LEN(tblData[[#This Row],[Voornaam]])</f>
        <v>5</v>
      </c>
      <c r="H2128" t="str">
        <f>IF(LEFT(tblData[[#This Row],[Voornaam]])="Ö", "O",LEFT(tblData[[#This Row],[Voornaam]]))</f>
        <v>R</v>
      </c>
      <c r="I21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28" t="b">
        <f>COUNTIFS(tblData[JM],tblData[[#This Row],[JM]],tblData[Voornaam],tblData[[#This Row],[Voornaam]],tblData[StijgendJN],"J")=MaxJr-MinJr</f>
        <v>1</v>
      </c>
    </row>
    <row r="2129" spans="2:10" x14ac:dyDescent="0.3">
      <c r="B2129">
        <v>2018</v>
      </c>
      <c r="C2129" t="s">
        <v>1108</v>
      </c>
      <c r="D2129" t="s">
        <v>1195</v>
      </c>
      <c r="E2129">
        <v>25</v>
      </c>
      <c r="F2129">
        <v>503</v>
      </c>
      <c r="G2129">
        <f>LEN(tblData[[#This Row],[Voornaam]])</f>
        <v>5</v>
      </c>
      <c r="H2129" t="str">
        <f>IF(LEFT(tblData[[#This Row],[Voornaam]])="Ö", "O",LEFT(tblData[[#This Row],[Voornaam]]))</f>
        <v>R</v>
      </c>
      <c r="I21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29" t="b">
        <f>COUNTIFS(tblData[JM],tblData[[#This Row],[JM]],tblData[Voornaam],tblData[[#This Row],[Voornaam]],tblData[StijgendJN],"J")=MaxJr-MinJr</f>
        <v>0</v>
      </c>
    </row>
    <row r="2130" spans="2:10" x14ac:dyDescent="0.3">
      <c r="B2130">
        <v>2018</v>
      </c>
      <c r="C2130" t="s">
        <v>1108</v>
      </c>
      <c r="D2130" t="s">
        <v>1030</v>
      </c>
      <c r="E2130">
        <v>338</v>
      </c>
      <c r="F2130">
        <v>31</v>
      </c>
      <c r="G2130">
        <f>LEN(tblData[[#This Row],[Voornaam]])</f>
        <v>4</v>
      </c>
      <c r="H2130" t="str">
        <f>IF(LEFT(tblData[[#This Row],[Voornaam]])="Ö", "O",LEFT(tblData[[#This Row],[Voornaam]]))</f>
        <v>R</v>
      </c>
      <c r="I21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30" t="b">
        <f>COUNTIFS(tblData[JM],tblData[[#This Row],[JM]],tblData[Voornaam],tblData[[#This Row],[Voornaam]],tblData[StijgendJN],"J")=MaxJr-MinJr</f>
        <v>0</v>
      </c>
    </row>
    <row r="2131" spans="2:10" x14ac:dyDescent="0.3">
      <c r="B2131">
        <v>2018</v>
      </c>
      <c r="C2131" t="s">
        <v>1108</v>
      </c>
      <c r="D2131" t="s">
        <v>1031</v>
      </c>
      <c r="E2131">
        <v>211</v>
      </c>
      <c r="F2131">
        <v>64</v>
      </c>
      <c r="G2131">
        <f>LEN(tblData[[#This Row],[Voornaam]])</f>
        <v>4</v>
      </c>
      <c r="H2131" t="str">
        <f>IF(LEFT(tblData[[#This Row],[Voornaam]])="Ö", "O",LEFT(tblData[[#This Row],[Voornaam]]))</f>
        <v>R</v>
      </c>
      <c r="I21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31" t="b">
        <f>COUNTIFS(tblData[JM],tblData[[#This Row],[JM]],tblData[Voornaam],tblData[[#This Row],[Voornaam]],tblData[StijgendJN],"J")=MaxJr-MinJr</f>
        <v>0</v>
      </c>
    </row>
    <row r="2132" spans="2:10" x14ac:dyDescent="0.3">
      <c r="B2132">
        <v>2018</v>
      </c>
      <c r="C2132" t="s">
        <v>1108</v>
      </c>
      <c r="D2132" t="s">
        <v>1032</v>
      </c>
      <c r="E2132">
        <v>142</v>
      </c>
      <c r="F2132">
        <v>101</v>
      </c>
      <c r="G2132">
        <f>LEN(tblData[[#This Row],[Voornaam]])</f>
        <v>7</v>
      </c>
      <c r="H2132" t="str">
        <f>IF(LEFT(tblData[[#This Row],[Voornaam]])="Ö", "O",LEFT(tblData[[#This Row],[Voornaam]]))</f>
        <v>R</v>
      </c>
      <c r="I21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32" t="b">
        <f>COUNTIFS(tblData[JM],tblData[[#This Row],[JM]],tblData[Voornaam],tblData[[#This Row],[Voornaam]],tblData[StijgendJN],"J")=MaxJr-MinJr</f>
        <v>0</v>
      </c>
    </row>
    <row r="2133" spans="2:10" x14ac:dyDescent="0.3">
      <c r="B2133">
        <v>2018</v>
      </c>
      <c r="C2133" t="s">
        <v>1108</v>
      </c>
      <c r="D2133" t="s">
        <v>1033</v>
      </c>
      <c r="E2133">
        <v>35</v>
      </c>
      <c r="F2133">
        <v>373</v>
      </c>
      <c r="G2133">
        <f>LEN(tblData[[#This Row],[Voornaam]])</f>
        <v>4</v>
      </c>
      <c r="H2133" t="str">
        <f>IF(LEFT(tblData[[#This Row],[Voornaam]])="Ö", "O",LEFT(tblData[[#This Row],[Voornaam]]))</f>
        <v>R</v>
      </c>
      <c r="I21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33" t="b">
        <f>COUNTIFS(tblData[JM],tblData[[#This Row],[JM]],tblData[Voornaam],tblData[[#This Row],[Voornaam]],tblData[StijgendJN],"J")=MaxJr-MinJr</f>
        <v>0</v>
      </c>
    </row>
    <row r="2134" spans="2:10" x14ac:dyDescent="0.3">
      <c r="B2134">
        <v>2018</v>
      </c>
      <c r="C2134" t="s">
        <v>1108</v>
      </c>
      <c r="D2134" t="s">
        <v>1034</v>
      </c>
      <c r="E2134">
        <v>45</v>
      </c>
      <c r="F2134">
        <v>294</v>
      </c>
      <c r="G2134">
        <f>LEN(tblData[[#This Row],[Voornaam]])</f>
        <v>5</v>
      </c>
      <c r="H2134" t="str">
        <f>IF(LEFT(tblData[[#This Row],[Voornaam]])="Ö", "O",LEFT(tblData[[#This Row],[Voornaam]]))</f>
        <v>R</v>
      </c>
      <c r="I21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34" t="b">
        <f>COUNTIFS(tblData[JM],tblData[[#This Row],[JM]],tblData[Voornaam],tblData[[#This Row],[Voornaam]],tblData[StijgendJN],"J")=MaxJr-MinJr</f>
        <v>0</v>
      </c>
    </row>
    <row r="2135" spans="2:10" x14ac:dyDescent="0.3">
      <c r="B2135">
        <v>2018</v>
      </c>
      <c r="C2135" t="s">
        <v>1108</v>
      </c>
      <c r="D2135" t="s">
        <v>1036</v>
      </c>
      <c r="E2135">
        <v>57</v>
      </c>
      <c r="F2135">
        <v>237</v>
      </c>
      <c r="G2135">
        <f>LEN(tblData[[#This Row],[Voornaam]])</f>
        <v>4</v>
      </c>
      <c r="H2135" t="str">
        <f>IF(LEFT(tblData[[#This Row],[Voornaam]])="Ö", "O",LEFT(tblData[[#This Row],[Voornaam]]))</f>
        <v>R</v>
      </c>
      <c r="I21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35" t="b">
        <f>COUNTIFS(tblData[JM],tblData[[#This Row],[JM]],tblData[Voornaam],tblData[[#This Row],[Voornaam]],tblData[StijgendJN],"J")=MaxJr-MinJr</f>
        <v>0</v>
      </c>
    </row>
    <row r="2136" spans="2:10" x14ac:dyDescent="0.3">
      <c r="B2136">
        <v>2018</v>
      </c>
      <c r="C2136" t="s">
        <v>1108</v>
      </c>
      <c r="D2136" t="s">
        <v>1037</v>
      </c>
      <c r="E2136">
        <v>500</v>
      </c>
      <c r="F2136">
        <v>13</v>
      </c>
      <c r="G2136">
        <f>LEN(tblData[[#This Row],[Voornaam]])</f>
        <v>4</v>
      </c>
      <c r="H2136" t="str">
        <f>IF(LEFT(tblData[[#This Row],[Voornaam]])="Ö", "O",LEFT(tblData[[#This Row],[Voornaam]]))</f>
        <v>S</v>
      </c>
      <c r="I21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36" t="b">
        <f>COUNTIFS(tblData[JM],tblData[[#This Row],[JM]],tblData[Voornaam],tblData[[#This Row],[Voornaam]],tblData[StijgendJN],"J")=MaxJr-MinJr</f>
        <v>0</v>
      </c>
    </row>
    <row r="2137" spans="2:10" x14ac:dyDescent="0.3">
      <c r="B2137">
        <v>2018</v>
      </c>
      <c r="C2137" t="s">
        <v>1108</v>
      </c>
      <c r="D2137" t="s">
        <v>1039</v>
      </c>
      <c r="E2137">
        <v>40</v>
      </c>
      <c r="F2137">
        <v>331</v>
      </c>
      <c r="G2137">
        <f>LEN(tblData[[#This Row],[Voornaam]])</f>
        <v>5</v>
      </c>
      <c r="H2137" t="str">
        <f>IF(LEFT(tblData[[#This Row],[Voornaam]])="Ö", "O",LEFT(tblData[[#This Row],[Voornaam]]))</f>
        <v>S</v>
      </c>
      <c r="I21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37" t="b">
        <f>COUNTIFS(tblData[JM],tblData[[#This Row],[JM]],tblData[Voornaam],tblData[[#This Row],[Voornaam]],tblData[StijgendJN],"J")=MaxJr-MinJr</f>
        <v>0</v>
      </c>
    </row>
    <row r="2138" spans="2:10" x14ac:dyDescent="0.3">
      <c r="B2138">
        <v>2018</v>
      </c>
      <c r="C2138" t="s">
        <v>1108</v>
      </c>
      <c r="D2138" t="s">
        <v>1041</v>
      </c>
      <c r="E2138">
        <v>36</v>
      </c>
      <c r="F2138">
        <v>362</v>
      </c>
      <c r="G2138">
        <f>LEN(tblData[[#This Row],[Voornaam]])</f>
        <v>6</v>
      </c>
      <c r="H2138" t="str">
        <f>IF(LEFT(tblData[[#This Row],[Voornaam]])="Ö", "O",LEFT(tblData[[#This Row],[Voornaam]]))</f>
        <v>S</v>
      </c>
      <c r="I21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38" t="b">
        <f>COUNTIFS(tblData[JM],tblData[[#This Row],[JM]],tblData[Voornaam],tblData[[#This Row],[Voornaam]],tblData[StijgendJN],"J")=MaxJr-MinJr</f>
        <v>0</v>
      </c>
    </row>
    <row r="2139" spans="2:10" x14ac:dyDescent="0.3">
      <c r="B2139">
        <v>2018</v>
      </c>
      <c r="C2139" t="s">
        <v>1108</v>
      </c>
      <c r="D2139" t="s">
        <v>468</v>
      </c>
      <c r="E2139">
        <v>135</v>
      </c>
      <c r="F2139">
        <v>107</v>
      </c>
      <c r="G2139">
        <f>LEN(tblData[[#This Row],[Voornaam]])</f>
        <v>3</v>
      </c>
      <c r="H2139" t="str">
        <f>IF(LEFT(tblData[[#This Row],[Voornaam]])="Ö", "O",LEFT(tblData[[#This Row],[Voornaam]]))</f>
        <v>S</v>
      </c>
      <c r="I21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39" t="b">
        <f>COUNTIFS(tblData[JM],tblData[[#This Row],[JM]],tblData[Voornaam],tblData[[#This Row],[Voornaam]],tblData[StijgendJN],"J")=MaxJr-MinJr</f>
        <v>0</v>
      </c>
    </row>
    <row r="2140" spans="2:10" x14ac:dyDescent="0.3">
      <c r="B2140">
        <v>2018</v>
      </c>
      <c r="C2140" t="s">
        <v>1108</v>
      </c>
      <c r="D2140" t="s">
        <v>1042</v>
      </c>
      <c r="E2140">
        <v>41</v>
      </c>
      <c r="F2140">
        <v>324</v>
      </c>
      <c r="G2140">
        <f>LEN(tblData[[#This Row],[Voornaam]])</f>
        <v>6</v>
      </c>
      <c r="H2140" t="str">
        <f>IF(LEFT(tblData[[#This Row],[Voornaam]])="Ö", "O",LEFT(tblData[[#This Row],[Voornaam]]))</f>
        <v>S</v>
      </c>
      <c r="I21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40" t="b">
        <f>COUNTIFS(tblData[JM],tblData[[#This Row],[JM]],tblData[Voornaam],tblData[[#This Row],[Voornaam]],tblData[StijgendJN],"J")=MaxJr-MinJr</f>
        <v>0</v>
      </c>
    </row>
    <row r="2141" spans="2:10" x14ac:dyDescent="0.3">
      <c r="B2141">
        <v>2018</v>
      </c>
      <c r="C2141" t="s">
        <v>1108</v>
      </c>
      <c r="D2141" t="s">
        <v>1043</v>
      </c>
      <c r="E2141">
        <v>30</v>
      </c>
      <c r="F2141">
        <v>422</v>
      </c>
      <c r="G2141">
        <f>LEN(tblData[[#This Row],[Voornaam]])</f>
        <v>5</v>
      </c>
      <c r="H2141" t="str">
        <f>IF(LEFT(tblData[[#This Row],[Voornaam]])="Ö", "O",LEFT(tblData[[#This Row],[Voornaam]]))</f>
        <v>S</v>
      </c>
      <c r="I21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41" t="b">
        <f>COUNTIFS(tblData[JM],tblData[[#This Row],[JM]],tblData[Voornaam],tblData[[#This Row],[Voornaam]],tblData[StijgendJN],"J")=MaxJr-MinJr</f>
        <v>0</v>
      </c>
    </row>
    <row r="2142" spans="2:10" x14ac:dyDescent="0.3">
      <c r="B2142">
        <v>2018</v>
      </c>
      <c r="C2142" t="s">
        <v>1108</v>
      </c>
      <c r="D2142" t="s">
        <v>1044</v>
      </c>
      <c r="E2142">
        <v>256</v>
      </c>
      <c r="F2142">
        <v>47</v>
      </c>
      <c r="G2142">
        <f>LEN(tblData[[#This Row],[Voornaam]])</f>
        <v>5</v>
      </c>
      <c r="H2142" t="str">
        <f>IF(LEFT(tblData[[#This Row],[Voornaam]])="Ö", "O",LEFT(tblData[[#This Row],[Voornaam]]))</f>
        <v>S</v>
      </c>
      <c r="I21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42" t="b">
        <f>COUNTIFS(tblData[JM],tblData[[#This Row],[JM]],tblData[Voornaam],tblData[[#This Row],[Voornaam]],tblData[StijgendJN],"J")=MaxJr-MinJr</f>
        <v>0</v>
      </c>
    </row>
    <row r="2143" spans="2:10" x14ac:dyDescent="0.3">
      <c r="B2143">
        <v>2018</v>
      </c>
      <c r="C2143" t="s">
        <v>1108</v>
      </c>
      <c r="D2143" t="s">
        <v>1045</v>
      </c>
      <c r="E2143">
        <v>541</v>
      </c>
      <c r="F2143">
        <v>8</v>
      </c>
      <c r="G2143">
        <f>LEN(tblData[[#This Row],[Voornaam]])</f>
        <v>4</v>
      </c>
      <c r="H2143" t="str">
        <f>IF(LEFT(tblData[[#This Row],[Voornaam]])="Ö", "O",LEFT(tblData[[#This Row],[Voornaam]]))</f>
        <v>S</v>
      </c>
      <c r="I21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43" t="b">
        <f>COUNTIFS(tblData[JM],tblData[[#This Row],[JM]],tblData[Voornaam],tblData[[#This Row],[Voornaam]],tblData[StijgendJN],"J")=MaxJr-MinJr</f>
        <v>0</v>
      </c>
    </row>
    <row r="2144" spans="2:10" x14ac:dyDescent="0.3">
      <c r="B2144">
        <v>2018</v>
      </c>
      <c r="C2144" t="s">
        <v>1108</v>
      </c>
      <c r="D2144" t="s">
        <v>1046</v>
      </c>
      <c r="E2144">
        <v>393</v>
      </c>
      <c r="F2144">
        <v>24</v>
      </c>
      <c r="G2144">
        <f>LEN(tblData[[#This Row],[Voornaam]])</f>
        <v>5</v>
      </c>
      <c r="H2144" t="str">
        <f>IF(LEFT(tblData[[#This Row],[Voornaam]])="Ö", "O",LEFT(tblData[[#This Row],[Voornaam]]))</f>
        <v>S</v>
      </c>
      <c r="I21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44" t="b">
        <f>COUNTIFS(tblData[JM],tblData[[#This Row],[JM]],tblData[Voornaam],tblData[[#This Row],[Voornaam]],tblData[StijgendJN],"J")=MaxJr-MinJr</f>
        <v>0</v>
      </c>
    </row>
    <row r="2145" spans="2:10" x14ac:dyDescent="0.3">
      <c r="B2145">
        <v>2018</v>
      </c>
      <c r="C2145" t="s">
        <v>1108</v>
      </c>
      <c r="D2145" t="s">
        <v>1047</v>
      </c>
      <c r="E2145">
        <v>27</v>
      </c>
      <c r="F2145">
        <v>465</v>
      </c>
      <c r="G2145">
        <f>LEN(tblData[[#This Row],[Voornaam]])</f>
        <v>4</v>
      </c>
      <c r="H2145" t="str">
        <f>IF(LEFT(tblData[[#This Row],[Voornaam]])="Ö", "O",LEFT(tblData[[#This Row],[Voornaam]]))</f>
        <v>S</v>
      </c>
      <c r="I21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45" t="b">
        <f>COUNTIFS(tblData[JM],tblData[[#This Row],[JM]],tblData[Voornaam],tblData[[#This Row],[Voornaam]],tblData[StijgendJN],"J")=MaxJr-MinJr</f>
        <v>0</v>
      </c>
    </row>
    <row r="2146" spans="2:10" x14ac:dyDescent="0.3">
      <c r="B2146">
        <v>2018</v>
      </c>
      <c r="C2146" t="s">
        <v>1108</v>
      </c>
      <c r="D2146" t="s">
        <v>1048</v>
      </c>
      <c r="E2146">
        <v>27</v>
      </c>
      <c r="F2146">
        <v>465</v>
      </c>
      <c r="G2146">
        <f>LEN(tblData[[#This Row],[Voornaam]])</f>
        <v>7</v>
      </c>
      <c r="H2146" t="str">
        <f>IF(LEFT(tblData[[#This Row],[Voornaam]])="Ö", "O",LEFT(tblData[[#This Row],[Voornaam]]))</f>
        <v>S</v>
      </c>
      <c r="I21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46" t="b">
        <f>COUNTIFS(tblData[JM],tblData[[#This Row],[JM]],tblData[Voornaam],tblData[[#This Row],[Voornaam]],tblData[StijgendJN],"J")=MaxJr-MinJr</f>
        <v>0</v>
      </c>
    </row>
    <row r="2147" spans="2:10" x14ac:dyDescent="0.3">
      <c r="B2147">
        <v>2018</v>
      </c>
      <c r="C2147" t="s">
        <v>1108</v>
      </c>
      <c r="D2147" t="s">
        <v>1049</v>
      </c>
      <c r="E2147">
        <v>39</v>
      </c>
      <c r="F2147">
        <v>340</v>
      </c>
      <c r="G2147">
        <f>LEN(tblData[[#This Row],[Voornaam]])</f>
        <v>6</v>
      </c>
      <c r="H2147" t="str">
        <f>IF(LEFT(tblData[[#This Row],[Voornaam]])="Ö", "O",LEFT(tblData[[#This Row],[Voornaam]]))</f>
        <v>S</v>
      </c>
      <c r="I21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47" t="b">
        <f>COUNTIFS(tblData[JM],tblData[[#This Row],[JM]],tblData[Voornaam],tblData[[#This Row],[Voornaam]],tblData[StijgendJN],"J")=MaxJr-MinJr</f>
        <v>0</v>
      </c>
    </row>
    <row r="2148" spans="2:10" x14ac:dyDescent="0.3">
      <c r="B2148">
        <v>2018</v>
      </c>
      <c r="C2148" t="s">
        <v>1108</v>
      </c>
      <c r="D2148" t="s">
        <v>1050</v>
      </c>
      <c r="E2148">
        <v>52</v>
      </c>
      <c r="F2148">
        <v>261</v>
      </c>
      <c r="G2148">
        <f>LEN(tblData[[#This Row],[Voornaam]])</f>
        <v>6</v>
      </c>
      <c r="H2148" t="str">
        <f>IF(LEFT(tblData[[#This Row],[Voornaam]])="Ö", "O",LEFT(tblData[[#This Row],[Voornaam]]))</f>
        <v>S</v>
      </c>
      <c r="I21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48" t="b">
        <f>COUNTIFS(tblData[JM],tblData[[#This Row],[JM]],tblData[Voornaam],tblData[[#This Row],[Voornaam]],tblData[StijgendJN],"J")=MaxJr-MinJr</f>
        <v>0</v>
      </c>
    </row>
    <row r="2149" spans="2:10" x14ac:dyDescent="0.3">
      <c r="B2149">
        <v>2018</v>
      </c>
      <c r="C2149" t="s">
        <v>1108</v>
      </c>
      <c r="D2149" t="s">
        <v>1051</v>
      </c>
      <c r="E2149">
        <v>36</v>
      </c>
      <c r="F2149">
        <v>362</v>
      </c>
      <c r="G2149">
        <f>LEN(tblData[[#This Row],[Voornaam]])</f>
        <v>5</v>
      </c>
      <c r="H2149" t="str">
        <f>IF(LEFT(tblData[[#This Row],[Voornaam]])="Ö", "O",LEFT(tblData[[#This Row],[Voornaam]]))</f>
        <v>S</v>
      </c>
      <c r="I21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49" t="b">
        <f>COUNTIFS(tblData[JM],tblData[[#This Row],[JM]],tblData[Voornaam],tblData[[#This Row],[Voornaam]],tblData[StijgendJN],"J")=MaxJr-MinJr</f>
        <v>0</v>
      </c>
    </row>
    <row r="2150" spans="2:10" x14ac:dyDescent="0.3">
      <c r="B2150">
        <v>2018</v>
      </c>
      <c r="C2150" t="s">
        <v>1108</v>
      </c>
      <c r="D2150" t="s">
        <v>1052</v>
      </c>
      <c r="E2150">
        <v>72</v>
      </c>
      <c r="F2150">
        <v>192</v>
      </c>
      <c r="G2150">
        <f>LEN(tblData[[#This Row],[Voornaam]])</f>
        <v>4</v>
      </c>
      <c r="H2150" t="str">
        <f>IF(LEFT(tblData[[#This Row],[Voornaam]])="Ö", "O",LEFT(tblData[[#This Row],[Voornaam]]))</f>
        <v>S</v>
      </c>
      <c r="I21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50" t="b">
        <f>COUNTIFS(tblData[JM],tblData[[#This Row],[JM]],tblData[Voornaam],tblData[[#This Row],[Voornaam]],tblData[StijgendJN],"J")=MaxJr-MinJr</f>
        <v>0</v>
      </c>
    </row>
    <row r="2151" spans="2:10" x14ac:dyDescent="0.3">
      <c r="B2151">
        <v>2018</v>
      </c>
      <c r="C2151" t="s">
        <v>1108</v>
      </c>
      <c r="D2151" t="s">
        <v>484</v>
      </c>
      <c r="E2151">
        <v>115</v>
      </c>
      <c r="F2151">
        <v>126</v>
      </c>
      <c r="G2151">
        <f>LEN(tblData[[#This Row],[Voornaam]])</f>
        <v>5</v>
      </c>
      <c r="H2151" t="str">
        <f>IF(LEFT(tblData[[#This Row],[Voornaam]])="Ö", "O",LEFT(tblData[[#This Row],[Voornaam]]))</f>
        <v>S</v>
      </c>
      <c r="I21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51" t="b">
        <f>COUNTIFS(tblData[JM],tblData[[#This Row],[JM]],tblData[Voornaam],tblData[[#This Row],[Voornaam]],tblData[StijgendJN],"J")=MaxJr-MinJr</f>
        <v>0</v>
      </c>
    </row>
    <row r="2152" spans="2:10" x14ac:dyDescent="0.3">
      <c r="B2152">
        <v>2018</v>
      </c>
      <c r="C2152" t="s">
        <v>1108</v>
      </c>
      <c r="D2152" t="s">
        <v>1053</v>
      </c>
      <c r="E2152">
        <v>35</v>
      </c>
      <c r="F2152">
        <v>373</v>
      </c>
      <c r="G2152">
        <f>LEN(tblData[[#This Row],[Voornaam]])</f>
        <v>6</v>
      </c>
      <c r="H2152" t="str">
        <f>IF(LEFT(tblData[[#This Row],[Voornaam]])="Ö", "O",LEFT(tblData[[#This Row],[Voornaam]]))</f>
        <v>S</v>
      </c>
      <c r="I21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52" t="b">
        <f>COUNTIFS(tblData[JM],tblData[[#This Row],[JM]],tblData[Voornaam],tblData[[#This Row],[Voornaam]],tblData[StijgendJN],"J")=MaxJr-MinJr</f>
        <v>0</v>
      </c>
    </row>
    <row r="2153" spans="2:10" x14ac:dyDescent="0.3">
      <c r="B2153">
        <v>2018</v>
      </c>
      <c r="C2153" t="s">
        <v>1108</v>
      </c>
      <c r="D2153" t="s">
        <v>1196</v>
      </c>
      <c r="E2153">
        <v>29</v>
      </c>
      <c r="F2153">
        <v>436</v>
      </c>
      <c r="G2153">
        <f>LEN(tblData[[#This Row],[Voornaam]])</f>
        <v>5</v>
      </c>
      <c r="H2153" t="str">
        <f>IF(LEFT(tblData[[#This Row],[Voornaam]])="Ö", "O",LEFT(tblData[[#This Row],[Voornaam]]))</f>
        <v>S</v>
      </c>
      <c r="I21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53" t="b">
        <f>COUNTIFS(tblData[JM],tblData[[#This Row],[JM]],tblData[Voornaam],tblData[[#This Row],[Voornaam]],tblData[StijgendJN],"J")=MaxJr-MinJr</f>
        <v>0</v>
      </c>
    </row>
    <row r="2154" spans="2:10" x14ac:dyDescent="0.3">
      <c r="B2154">
        <v>2018</v>
      </c>
      <c r="C2154" t="s">
        <v>1108</v>
      </c>
      <c r="D2154" t="s">
        <v>1054</v>
      </c>
      <c r="E2154">
        <v>82</v>
      </c>
      <c r="F2154">
        <v>173</v>
      </c>
      <c r="G2154">
        <f>LEN(tblData[[#This Row],[Voornaam]])</f>
        <v>5</v>
      </c>
      <c r="H2154" t="str">
        <f>IF(LEFT(tblData[[#This Row],[Voornaam]])="Ö", "O",LEFT(tblData[[#This Row],[Voornaam]]))</f>
        <v>S</v>
      </c>
      <c r="I21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54" t="b">
        <f>COUNTIFS(tblData[JM],tblData[[#This Row],[JM]],tblData[Voornaam],tblData[[#This Row],[Voornaam]],tblData[StijgendJN],"J")=MaxJr-MinJr</f>
        <v>0</v>
      </c>
    </row>
    <row r="2155" spans="2:10" x14ac:dyDescent="0.3">
      <c r="B2155">
        <v>2018</v>
      </c>
      <c r="C2155" t="s">
        <v>1108</v>
      </c>
      <c r="D2155" t="s">
        <v>1056</v>
      </c>
      <c r="E2155">
        <v>53</v>
      </c>
      <c r="F2155">
        <v>255</v>
      </c>
      <c r="G2155">
        <f>LEN(tblData[[#This Row],[Voornaam]])</f>
        <v>4</v>
      </c>
      <c r="H2155" t="str">
        <f>IF(LEFT(tblData[[#This Row],[Voornaam]])="Ö", "O",LEFT(tblData[[#This Row],[Voornaam]]))</f>
        <v>S</v>
      </c>
      <c r="I21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55" t="b">
        <f>COUNTIFS(tblData[JM],tblData[[#This Row],[JM]],tblData[Voornaam],tblData[[#This Row],[Voornaam]],tblData[StijgendJN],"J")=MaxJr-MinJr</f>
        <v>0</v>
      </c>
    </row>
    <row r="2156" spans="2:10" x14ac:dyDescent="0.3">
      <c r="B2156">
        <v>2018</v>
      </c>
      <c r="C2156" t="s">
        <v>1108</v>
      </c>
      <c r="D2156" t="s">
        <v>1057</v>
      </c>
      <c r="E2156">
        <v>322</v>
      </c>
      <c r="F2156">
        <v>34</v>
      </c>
      <c r="G2156">
        <f>LEN(tblData[[#This Row],[Voornaam]])</f>
        <v>5</v>
      </c>
      <c r="H2156" t="str">
        <f>IF(LEFT(tblData[[#This Row],[Voornaam]])="Ö", "O",LEFT(tblData[[#This Row],[Voornaam]]))</f>
        <v>S</v>
      </c>
      <c r="I21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56" t="b">
        <f>COUNTIFS(tblData[JM],tblData[[#This Row],[JM]],tblData[Voornaam],tblData[[#This Row],[Voornaam]],tblData[StijgendJN],"J")=MaxJr-MinJr</f>
        <v>0</v>
      </c>
    </row>
    <row r="2157" spans="2:10" x14ac:dyDescent="0.3">
      <c r="B2157">
        <v>2018</v>
      </c>
      <c r="C2157" t="s">
        <v>1108</v>
      </c>
      <c r="D2157" t="s">
        <v>1058</v>
      </c>
      <c r="E2157">
        <v>388</v>
      </c>
      <c r="F2157">
        <v>25</v>
      </c>
      <c r="G2157">
        <f>LEN(tblData[[#This Row],[Voornaam]])</f>
        <v>5</v>
      </c>
      <c r="H2157" t="str">
        <f>IF(LEFT(tblData[[#This Row],[Voornaam]])="Ö", "O",LEFT(tblData[[#This Row],[Voornaam]]))</f>
        <v>S</v>
      </c>
      <c r="I21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57" t="b">
        <f>COUNTIFS(tblData[JM],tblData[[#This Row],[JM]],tblData[Voornaam],tblData[[#This Row],[Voornaam]],tblData[StijgendJN],"J")=MaxJr-MinJr</f>
        <v>0</v>
      </c>
    </row>
    <row r="2158" spans="2:10" x14ac:dyDescent="0.3">
      <c r="B2158">
        <v>2018</v>
      </c>
      <c r="C2158" t="s">
        <v>1108</v>
      </c>
      <c r="D2158" t="s">
        <v>1059</v>
      </c>
      <c r="E2158">
        <v>71</v>
      </c>
      <c r="F2158">
        <v>195</v>
      </c>
      <c r="G2158">
        <f>LEN(tblData[[#This Row],[Voornaam]])</f>
        <v>4</v>
      </c>
      <c r="H2158" t="str">
        <f>IF(LEFT(tblData[[#This Row],[Voornaam]])="Ö", "O",LEFT(tblData[[#This Row],[Voornaam]]))</f>
        <v>S</v>
      </c>
      <c r="I21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58" t="b">
        <f>COUNTIFS(tblData[JM],tblData[[#This Row],[JM]],tblData[Voornaam],tblData[[#This Row],[Voornaam]],tblData[StijgendJN],"J")=MaxJr-MinJr</f>
        <v>0</v>
      </c>
    </row>
    <row r="2159" spans="2:10" x14ac:dyDescent="0.3">
      <c r="B2159">
        <v>2018</v>
      </c>
      <c r="C2159" t="s">
        <v>1108</v>
      </c>
      <c r="D2159" t="s">
        <v>1060</v>
      </c>
      <c r="E2159">
        <v>232</v>
      </c>
      <c r="F2159">
        <v>54</v>
      </c>
      <c r="G2159">
        <f>LEN(tblData[[#This Row],[Voornaam]])</f>
        <v>6</v>
      </c>
      <c r="H2159" t="str">
        <f>IF(LEFT(tblData[[#This Row],[Voornaam]])="Ö", "O",LEFT(tblData[[#This Row],[Voornaam]]))</f>
        <v>S</v>
      </c>
      <c r="I21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59" t="b">
        <f>COUNTIFS(tblData[JM],tblData[[#This Row],[JM]],tblData[Voornaam],tblData[[#This Row],[Voornaam]],tblData[StijgendJN],"J")=MaxJr-MinJr</f>
        <v>0</v>
      </c>
    </row>
    <row r="2160" spans="2:10" x14ac:dyDescent="0.3">
      <c r="B2160">
        <v>2018</v>
      </c>
      <c r="C2160" t="s">
        <v>1108</v>
      </c>
      <c r="D2160" t="s">
        <v>1061</v>
      </c>
      <c r="E2160">
        <v>677</v>
      </c>
      <c r="F2160">
        <v>3</v>
      </c>
      <c r="G2160">
        <f>LEN(tblData[[#This Row],[Voornaam]])</f>
        <v>6</v>
      </c>
      <c r="H2160" t="str">
        <f>IF(LEFT(tblData[[#This Row],[Voornaam]])="Ö", "O",LEFT(tblData[[#This Row],[Voornaam]]))</f>
        <v>S</v>
      </c>
      <c r="I21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60" t="b">
        <f>COUNTIFS(tblData[JM],tblData[[#This Row],[JM]],tblData[Voornaam],tblData[[#This Row],[Voornaam]],tblData[StijgendJN],"J")=MaxJr-MinJr</f>
        <v>0</v>
      </c>
    </row>
    <row r="2161" spans="2:10" x14ac:dyDescent="0.3">
      <c r="B2161">
        <v>2018</v>
      </c>
      <c r="C2161" t="s">
        <v>1108</v>
      </c>
      <c r="D2161" t="s">
        <v>1197</v>
      </c>
      <c r="E2161">
        <v>25</v>
      </c>
      <c r="F2161">
        <v>503</v>
      </c>
      <c r="G2161">
        <f>LEN(tblData[[#This Row],[Voornaam]])</f>
        <v>6</v>
      </c>
      <c r="H2161" t="str">
        <f>IF(LEFT(tblData[[#This Row],[Voornaam]])="Ö", "O",LEFT(tblData[[#This Row],[Voornaam]]))</f>
        <v>S</v>
      </c>
      <c r="I21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61" t="b">
        <f>COUNTIFS(tblData[JM],tblData[[#This Row],[JM]],tblData[Voornaam],tblData[[#This Row],[Voornaam]],tblData[StijgendJN],"J")=MaxJr-MinJr</f>
        <v>0</v>
      </c>
    </row>
    <row r="2162" spans="2:10" x14ac:dyDescent="0.3">
      <c r="B2162">
        <v>2018</v>
      </c>
      <c r="C2162" t="s">
        <v>1108</v>
      </c>
      <c r="D2162" t="s">
        <v>1062</v>
      </c>
      <c r="E2162">
        <v>100</v>
      </c>
      <c r="F2162">
        <v>143</v>
      </c>
      <c r="G2162">
        <f>LEN(tblData[[#This Row],[Voornaam]])</f>
        <v>6</v>
      </c>
      <c r="H2162" t="str">
        <f>IF(LEFT(tblData[[#This Row],[Voornaam]])="Ö", "O",LEFT(tblData[[#This Row],[Voornaam]]))</f>
        <v>S</v>
      </c>
      <c r="I21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62" t="b">
        <f>COUNTIFS(tblData[JM],tblData[[#This Row],[JM]],tblData[Voornaam],tblData[[#This Row],[Voornaam]],tblData[StijgendJN],"J")=MaxJr-MinJr</f>
        <v>0</v>
      </c>
    </row>
    <row r="2163" spans="2:10" x14ac:dyDescent="0.3">
      <c r="B2163">
        <v>2018</v>
      </c>
      <c r="C2163" t="s">
        <v>1108</v>
      </c>
      <c r="D2163" t="s">
        <v>1063</v>
      </c>
      <c r="E2163">
        <v>110</v>
      </c>
      <c r="F2163">
        <v>130</v>
      </c>
      <c r="G2163">
        <f>LEN(tblData[[#This Row],[Voornaam]])</f>
        <v>6</v>
      </c>
      <c r="H2163" t="str">
        <f>IF(LEFT(tblData[[#This Row],[Voornaam]])="Ö", "O",LEFT(tblData[[#This Row],[Voornaam]]))</f>
        <v>S</v>
      </c>
      <c r="I21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63" t="b">
        <f>COUNTIFS(tblData[JM],tblData[[#This Row],[JM]],tblData[Voornaam],tblData[[#This Row],[Voornaam]],tblData[StijgendJN],"J")=MaxJr-MinJr</f>
        <v>0</v>
      </c>
    </row>
    <row r="2164" spans="2:10" x14ac:dyDescent="0.3">
      <c r="B2164">
        <v>2018</v>
      </c>
      <c r="C2164" t="s">
        <v>1108</v>
      </c>
      <c r="D2164" t="s">
        <v>1198</v>
      </c>
      <c r="E2164">
        <v>26</v>
      </c>
      <c r="F2164">
        <v>487</v>
      </c>
      <c r="G2164">
        <f>LEN(tblData[[#This Row],[Voornaam]])</f>
        <v>3</v>
      </c>
      <c r="H2164" t="str">
        <f>IF(LEFT(tblData[[#This Row],[Voornaam]])="Ö", "O",LEFT(tblData[[#This Row],[Voornaam]]))</f>
        <v>S</v>
      </c>
      <c r="I21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64" t="b">
        <f>COUNTIFS(tblData[JM],tblData[[#This Row],[JM]],tblData[Voornaam],tblData[[#This Row],[Voornaam]],tblData[StijgendJN],"J")=MaxJr-MinJr</f>
        <v>0</v>
      </c>
    </row>
    <row r="2165" spans="2:10" x14ac:dyDescent="0.3">
      <c r="B2165">
        <v>2018</v>
      </c>
      <c r="C2165" t="s">
        <v>1108</v>
      </c>
      <c r="D2165" t="s">
        <v>1064</v>
      </c>
      <c r="E2165">
        <v>160</v>
      </c>
      <c r="F2165">
        <v>88</v>
      </c>
      <c r="G2165">
        <f>LEN(tblData[[#This Row],[Voornaam]])</f>
        <v>4</v>
      </c>
      <c r="H2165" t="str">
        <f>IF(LEFT(tblData[[#This Row],[Voornaam]])="Ö", "O",LEFT(tblData[[#This Row],[Voornaam]]))</f>
        <v>S</v>
      </c>
      <c r="I21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65" t="b">
        <f>COUNTIFS(tblData[JM],tblData[[#This Row],[JM]],tblData[Voornaam],tblData[[#This Row],[Voornaam]],tblData[StijgendJN],"J")=MaxJr-MinJr</f>
        <v>0</v>
      </c>
    </row>
    <row r="2166" spans="2:10" x14ac:dyDescent="0.3">
      <c r="B2166">
        <v>2018</v>
      </c>
      <c r="C2166" t="s">
        <v>1108</v>
      </c>
      <c r="D2166" t="s">
        <v>1065</v>
      </c>
      <c r="E2166">
        <v>228</v>
      </c>
      <c r="F2166">
        <v>56</v>
      </c>
      <c r="G2166">
        <f>LEN(tblData[[#This Row],[Voornaam]])</f>
        <v>4</v>
      </c>
      <c r="H2166" t="str">
        <f>IF(LEFT(tblData[[#This Row],[Voornaam]])="Ö", "O",LEFT(tblData[[#This Row],[Voornaam]]))</f>
        <v>S</v>
      </c>
      <c r="I21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66" t="b">
        <f>COUNTIFS(tblData[JM],tblData[[#This Row],[JM]],tblData[Voornaam],tblData[[#This Row],[Voornaam]],tblData[StijgendJN],"J")=MaxJr-MinJr</f>
        <v>0</v>
      </c>
    </row>
    <row r="2167" spans="2:10" x14ac:dyDescent="0.3">
      <c r="B2167">
        <v>2018</v>
      </c>
      <c r="C2167" t="s">
        <v>1108</v>
      </c>
      <c r="D2167" t="s">
        <v>1066</v>
      </c>
      <c r="E2167">
        <v>64</v>
      </c>
      <c r="F2167">
        <v>211</v>
      </c>
      <c r="G2167">
        <f>LEN(tblData[[#This Row],[Voornaam]])</f>
        <v>4</v>
      </c>
      <c r="H2167" t="str">
        <f>IF(LEFT(tblData[[#This Row],[Voornaam]])="Ö", "O",LEFT(tblData[[#This Row],[Voornaam]]))</f>
        <v>T</v>
      </c>
      <c r="I21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67" t="b">
        <f>COUNTIFS(tblData[JM],tblData[[#This Row],[JM]],tblData[Voornaam],tblData[[#This Row],[Voornaam]],tblData[StijgendJN],"J")=MaxJr-MinJr</f>
        <v>0</v>
      </c>
    </row>
    <row r="2168" spans="2:10" x14ac:dyDescent="0.3">
      <c r="B2168">
        <v>2018</v>
      </c>
      <c r="C2168" t="s">
        <v>1108</v>
      </c>
      <c r="D2168" t="s">
        <v>1199</v>
      </c>
      <c r="E2168">
        <v>29</v>
      </c>
      <c r="F2168">
        <v>436</v>
      </c>
      <c r="G2168">
        <f>LEN(tblData[[#This Row],[Voornaam]])</f>
        <v>6</v>
      </c>
      <c r="H2168" t="str">
        <f>IF(LEFT(tblData[[#This Row],[Voornaam]])="Ö", "O",LEFT(tblData[[#This Row],[Voornaam]]))</f>
        <v>T</v>
      </c>
      <c r="I21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68" t="b">
        <f>COUNTIFS(tblData[JM],tblData[[#This Row],[JM]],tblData[Voornaam],tblData[[#This Row],[Voornaam]],tblData[StijgendJN],"J")=MaxJr-MinJr</f>
        <v>0</v>
      </c>
    </row>
    <row r="2169" spans="2:10" x14ac:dyDescent="0.3">
      <c r="B2169">
        <v>2018</v>
      </c>
      <c r="C2169" t="s">
        <v>1108</v>
      </c>
      <c r="D2169" t="s">
        <v>1068</v>
      </c>
      <c r="E2169">
        <v>669</v>
      </c>
      <c r="F2169">
        <v>4</v>
      </c>
      <c r="G2169">
        <f>LEN(tblData[[#This Row],[Voornaam]])</f>
        <v>4</v>
      </c>
      <c r="H2169" t="str">
        <f>IF(LEFT(tblData[[#This Row],[Voornaam]])="Ö", "O",LEFT(tblData[[#This Row],[Voornaam]]))</f>
        <v>T</v>
      </c>
      <c r="I21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69" t="b">
        <f>COUNTIFS(tblData[JM],tblData[[#This Row],[JM]],tblData[Voornaam],tblData[[#This Row],[Voornaam]],tblData[StijgendJN],"J")=MaxJr-MinJr</f>
        <v>0</v>
      </c>
    </row>
    <row r="2170" spans="2:10" x14ac:dyDescent="0.3">
      <c r="B2170">
        <v>2018</v>
      </c>
      <c r="C2170" t="s">
        <v>1108</v>
      </c>
      <c r="D2170" t="s">
        <v>1069</v>
      </c>
      <c r="E2170">
        <v>169</v>
      </c>
      <c r="F2170">
        <v>83</v>
      </c>
      <c r="G2170">
        <f>LEN(tblData[[#This Row],[Voornaam]])</f>
        <v>5</v>
      </c>
      <c r="H2170" t="str">
        <f>IF(LEFT(tblData[[#This Row],[Voornaam]])="Ö", "O",LEFT(tblData[[#This Row],[Voornaam]]))</f>
        <v>T</v>
      </c>
      <c r="I21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70" t="b">
        <f>COUNTIFS(tblData[JM],tblData[[#This Row],[JM]],tblData[Voornaam],tblData[[#This Row],[Voornaam]],tblData[StijgendJN],"J")=MaxJr-MinJr</f>
        <v>0</v>
      </c>
    </row>
    <row r="2171" spans="2:10" x14ac:dyDescent="0.3">
      <c r="B2171">
        <v>2018</v>
      </c>
      <c r="C2171" t="s">
        <v>1108</v>
      </c>
      <c r="D2171" t="s">
        <v>1070</v>
      </c>
      <c r="E2171">
        <v>45</v>
      </c>
      <c r="F2171">
        <v>294</v>
      </c>
      <c r="G2171">
        <f>LEN(tblData[[#This Row],[Voornaam]])</f>
        <v>6</v>
      </c>
      <c r="H2171" t="str">
        <f>IF(LEFT(tblData[[#This Row],[Voornaam]])="Ö", "O",LEFT(tblData[[#This Row],[Voornaam]]))</f>
        <v>T</v>
      </c>
      <c r="I21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71" t="b">
        <f>COUNTIFS(tblData[JM],tblData[[#This Row],[JM]],tblData[Voornaam],tblData[[#This Row],[Voornaam]],tblData[StijgendJN],"J")=MaxJr-MinJr</f>
        <v>0</v>
      </c>
    </row>
    <row r="2172" spans="2:10" x14ac:dyDescent="0.3">
      <c r="B2172">
        <v>2018</v>
      </c>
      <c r="C2172" t="s">
        <v>1108</v>
      </c>
      <c r="D2172" t="s">
        <v>1071</v>
      </c>
      <c r="E2172">
        <v>41</v>
      </c>
      <c r="F2172">
        <v>324</v>
      </c>
      <c r="G2172">
        <f>LEN(tblData[[#This Row],[Voornaam]])</f>
        <v>5</v>
      </c>
      <c r="H2172" t="str">
        <f>IF(LEFT(tblData[[#This Row],[Voornaam]])="Ö", "O",LEFT(tblData[[#This Row],[Voornaam]]))</f>
        <v>T</v>
      </c>
      <c r="I21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72" t="b">
        <f>COUNTIFS(tblData[JM],tblData[[#This Row],[JM]],tblData[Voornaam],tblData[[#This Row],[Voornaam]],tblData[StijgendJN],"J")=MaxJr-MinJr</f>
        <v>0</v>
      </c>
    </row>
    <row r="2173" spans="2:10" x14ac:dyDescent="0.3">
      <c r="B2173">
        <v>2018</v>
      </c>
      <c r="C2173" t="s">
        <v>1108</v>
      </c>
      <c r="D2173" t="s">
        <v>1072</v>
      </c>
      <c r="E2173">
        <v>98</v>
      </c>
      <c r="F2173">
        <v>148</v>
      </c>
      <c r="G2173">
        <f>LEN(tblData[[#This Row],[Voornaam]])</f>
        <v>5</v>
      </c>
      <c r="H2173" t="str">
        <f>IF(LEFT(tblData[[#This Row],[Voornaam]])="Ö", "O",LEFT(tblData[[#This Row],[Voornaam]]))</f>
        <v>V</v>
      </c>
      <c r="I21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73" t="b">
        <f>COUNTIFS(tblData[JM],tblData[[#This Row],[JM]],tblData[Voornaam],tblData[[#This Row],[Voornaam]],tblData[StijgendJN],"J")=MaxJr-MinJr</f>
        <v>0</v>
      </c>
    </row>
    <row r="2174" spans="2:10" x14ac:dyDescent="0.3">
      <c r="B2174">
        <v>2018</v>
      </c>
      <c r="C2174" t="s">
        <v>1108</v>
      </c>
      <c r="D2174" t="s">
        <v>1073</v>
      </c>
      <c r="E2174">
        <v>47</v>
      </c>
      <c r="F2174">
        <v>280</v>
      </c>
      <c r="G2174">
        <f>LEN(tblData[[#This Row],[Voornaam]])</f>
        <v>9</v>
      </c>
      <c r="H2174" t="str">
        <f>IF(LEFT(tblData[[#This Row],[Voornaam]])="Ö", "O",LEFT(tblData[[#This Row],[Voornaam]]))</f>
        <v>V</v>
      </c>
      <c r="I21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74" t="b">
        <f>COUNTIFS(tblData[JM],tblData[[#This Row],[JM]],tblData[Voornaam],tblData[[#This Row],[Voornaam]],tblData[StijgendJN],"J")=MaxJr-MinJr</f>
        <v>0</v>
      </c>
    </row>
    <row r="2175" spans="2:10" x14ac:dyDescent="0.3">
      <c r="B2175">
        <v>2018</v>
      </c>
      <c r="C2175" t="s">
        <v>1108</v>
      </c>
      <c r="D2175" t="s">
        <v>1074</v>
      </c>
      <c r="E2175">
        <v>77</v>
      </c>
      <c r="F2175">
        <v>181</v>
      </c>
      <c r="G2175">
        <f>LEN(tblData[[#This Row],[Voornaam]])</f>
        <v>7</v>
      </c>
      <c r="H2175" t="str">
        <f>IF(LEFT(tblData[[#This Row],[Voornaam]])="Ö", "O",LEFT(tblData[[#This Row],[Voornaam]]))</f>
        <v>V</v>
      </c>
      <c r="I21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75" t="b">
        <f>COUNTIFS(tblData[JM],tblData[[#This Row],[JM]],tblData[Voornaam],tblData[[#This Row],[Voornaam]],tblData[StijgendJN],"J")=MaxJr-MinJr</f>
        <v>0</v>
      </c>
    </row>
    <row r="2176" spans="2:10" x14ac:dyDescent="0.3">
      <c r="B2176">
        <v>2018</v>
      </c>
      <c r="C2176" t="s">
        <v>1108</v>
      </c>
      <c r="D2176" t="s">
        <v>1075</v>
      </c>
      <c r="E2176">
        <v>26</v>
      </c>
      <c r="F2176">
        <v>487</v>
      </c>
      <c r="G2176">
        <f>LEN(tblData[[#This Row],[Voornaam]])</f>
        <v>7</v>
      </c>
      <c r="H2176" t="str">
        <f>IF(LEFT(tblData[[#This Row],[Voornaam]])="Ö", "O",LEFT(tblData[[#This Row],[Voornaam]]))</f>
        <v>V</v>
      </c>
      <c r="I21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76" t="b">
        <f>COUNTIFS(tblData[JM],tblData[[#This Row],[JM]],tblData[Voornaam],tblData[[#This Row],[Voornaam]],tblData[StijgendJN],"J")=MaxJr-MinJr</f>
        <v>0</v>
      </c>
    </row>
    <row r="2177" spans="2:10" x14ac:dyDescent="0.3">
      <c r="B2177">
        <v>2018</v>
      </c>
      <c r="C2177" t="s">
        <v>1108</v>
      </c>
      <c r="D2177" t="s">
        <v>1200</v>
      </c>
      <c r="E2177">
        <v>35</v>
      </c>
      <c r="F2177">
        <v>373</v>
      </c>
      <c r="G2177">
        <f>LEN(tblData[[#This Row],[Voornaam]])</f>
        <v>5</v>
      </c>
      <c r="H2177" t="str">
        <f>IF(LEFT(tblData[[#This Row],[Voornaam]])="Ö", "O",LEFT(tblData[[#This Row],[Voornaam]]))</f>
        <v>V</v>
      </c>
      <c r="I21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77" t="b">
        <f>COUNTIFS(tblData[JM],tblData[[#This Row],[JM]],tblData[Voornaam],tblData[[#This Row],[Voornaam]],tblData[StijgendJN],"J")=MaxJr-MinJr</f>
        <v>0</v>
      </c>
    </row>
    <row r="2178" spans="2:10" x14ac:dyDescent="0.3">
      <c r="B2178">
        <v>2018</v>
      </c>
      <c r="C2178" t="s">
        <v>1108</v>
      </c>
      <c r="D2178" t="s">
        <v>1201</v>
      </c>
      <c r="E2178">
        <v>27</v>
      </c>
      <c r="F2178">
        <v>465</v>
      </c>
      <c r="G2178">
        <f>LEN(tblData[[#This Row],[Voornaam]])</f>
        <v>7</v>
      </c>
      <c r="H2178" t="str">
        <f>IF(LEFT(tblData[[#This Row],[Voornaam]])="Ö", "O",LEFT(tblData[[#This Row],[Voornaam]]))</f>
        <v>V</v>
      </c>
      <c r="I21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78" t="b">
        <f>COUNTIFS(tblData[JM],tblData[[#This Row],[JM]],tblData[Voornaam],tblData[[#This Row],[Voornaam]],tblData[StijgendJN],"J")=MaxJr-MinJr</f>
        <v>0</v>
      </c>
    </row>
    <row r="2179" spans="2:10" x14ac:dyDescent="0.3">
      <c r="B2179">
        <v>2018</v>
      </c>
      <c r="C2179" t="s">
        <v>1108</v>
      </c>
      <c r="D2179" t="s">
        <v>1076</v>
      </c>
      <c r="E2179">
        <v>52</v>
      </c>
      <c r="F2179">
        <v>261</v>
      </c>
      <c r="G2179">
        <f>LEN(tblData[[#This Row],[Voornaam]])</f>
        <v>5</v>
      </c>
      <c r="H2179" t="str">
        <f>IF(LEFT(tblData[[#This Row],[Voornaam]])="Ö", "O",LEFT(tblData[[#This Row],[Voornaam]]))</f>
        <v>V</v>
      </c>
      <c r="I21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79" t="b">
        <f>COUNTIFS(tblData[JM],tblData[[#This Row],[JM]],tblData[Voornaam],tblData[[#This Row],[Voornaam]],tblData[StijgendJN],"J")=MaxJr-MinJr</f>
        <v>0</v>
      </c>
    </row>
    <row r="2180" spans="2:10" x14ac:dyDescent="0.3">
      <c r="B2180">
        <v>2018</v>
      </c>
      <c r="C2180" t="s">
        <v>1108</v>
      </c>
      <c r="D2180" t="s">
        <v>1077</v>
      </c>
      <c r="E2180">
        <v>167</v>
      </c>
      <c r="F2180">
        <v>86</v>
      </c>
      <c r="G2180">
        <f>LEN(tblData[[#This Row],[Voornaam]])</f>
        <v>6</v>
      </c>
      <c r="H2180" t="str">
        <f>IF(LEFT(tblData[[#This Row],[Voornaam]])="Ö", "O",LEFT(tblData[[#This Row],[Voornaam]]))</f>
        <v>V</v>
      </c>
      <c r="I21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80" t="b">
        <f>COUNTIFS(tblData[JM],tblData[[#This Row],[JM]],tblData[Voornaam],tblData[[#This Row],[Voornaam]],tblData[StijgendJN],"J")=MaxJr-MinJr</f>
        <v>0</v>
      </c>
    </row>
    <row r="2181" spans="2:10" x14ac:dyDescent="0.3">
      <c r="B2181">
        <v>2018</v>
      </c>
      <c r="C2181" t="s">
        <v>1108</v>
      </c>
      <c r="D2181" t="s">
        <v>1078</v>
      </c>
      <c r="E2181">
        <v>230</v>
      </c>
      <c r="F2181">
        <v>55</v>
      </c>
      <c r="G2181">
        <f>LEN(tblData[[#This Row],[Voornaam]])</f>
        <v>4</v>
      </c>
      <c r="H2181" t="str">
        <f>IF(LEFT(tblData[[#This Row],[Voornaam]])="Ö", "O",LEFT(tblData[[#This Row],[Voornaam]]))</f>
        <v>V</v>
      </c>
      <c r="I21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81" t="b">
        <f>COUNTIFS(tblData[JM],tblData[[#This Row],[JM]],tblData[Voornaam],tblData[[#This Row],[Voornaam]],tblData[StijgendJN],"J")=MaxJr-MinJr</f>
        <v>0</v>
      </c>
    </row>
    <row r="2182" spans="2:10" x14ac:dyDescent="0.3">
      <c r="B2182">
        <v>2018</v>
      </c>
      <c r="C2182" t="s">
        <v>1108</v>
      </c>
      <c r="D2182" t="s">
        <v>1080</v>
      </c>
      <c r="E2182">
        <v>77</v>
      </c>
      <c r="F2182">
        <v>181</v>
      </c>
      <c r="G2182">
        <f>LEN(tblData[[#This Row],[Voornaam]])</f>
        <v>6</v>
      </c>
      <c r="H2182" t="str">
        <f>IF(LEFT(tblData[[#This Row],[Voornaam]])="Ö", "O",LEFT(tblData[[#This Row],[Voornaam]]))</f>
        <v>V</v>
      </c>
      <c r="I21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82" t="b">
        <f>COUNTIFS(tblData[JM],tblData[[#This Row],[JM]],tblData[Voornaam],tblData[[#This Row],[Voornaam]],tblData[StijgendJN],"J")=MaxJr-MinJr</f>
        <v>0</v>
      </c>
    </row>
    <row r="2183" spans="2:10" x14ac:dyDescent="0.3">
      <c r="B2183">
        <v>2018</v>
      </c>
      <c r="C2183" t="s">
        <v>1108</v>
      </c>
      <c r="D2183" t="s">
        <v>1081</v>
      </c>
      <c r="E2183">
        <v>94</v>
      </c>
      <c r="F2183">
        <v>154</v>
      </c>
      <c r="G2183">
        <f>LEN(tblData[[#This Row],[Voornaam]])</f>
        <v>8</v>
      </c>
      <c r="H2183" t="str">
        <f>IF(LEFT(tblData[[#This Row],[Voornaam]])="Ö", "O",LEFT(tblData[[#This Row],[Voornaam]]))</f>
        <v>V</v>
      </c>
      <c r="I21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83" t="b">
        <f>COUNTIFS(tblData[JM],tblData[[#This Row],[JM]],tblData[Voornaam],tblData[[#This Row],[Voornaam]],tblData[StijgendJN],"J")=MaxJr-MinJr</f>
        <v>0</v>
      </c>
    </row>
    <row r="2184" spans="2:10" x14ac:dyDescent="0.3">
      <c r="B2184">
        <v>2018</v>
      </c>
      <c r="C2184" t="s">
        <v>1108</v>
      </c>
      <c r="D2184" t="s">
        <v>1082</v>
      </c>
      <c r="E2184">
        <v>27</v>
      </c>
      <c r="F2184">
        <v>465</v>
      </c>
      <c r="G2184">
        <f>LEN(tblData[[#This Row],[Voornaam]])</f>
        <v>6</v>
      </c>
      <c r="H2184" t="str">
        <f>IF(LEFT(tblData[[#This Row],[Voornaam]])="Ö", "O",LEFT(tblData[[#This Row],[Voornaam]]))</f>
        <v>V</v>
      </c>
      <c r="I21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84" t="b">
        <f>COUNTIFS(tblData[JM],tblData[[#This Row],[JM]],tblData[Voornaam],tblData[[#This Row],[Voornaam]],tblData[StijgendJN],"J")=MaxJr-MinJr</f>
        <v>0</v>
      </c>
    </row>
    <row r="2185" spans="2:10" x14ac:dyDescent="0.3">
      <c r="B2185">
        <v>2018</v>
      </c>
      <c r="C2185" t="s">
        <v>1108</v>
      </c>
      <c r="D2185" t="s">
        <v>1083</v>
      </c>
      <c r="E2185">
        <v>55</v>
      </c>
      <c r="F2185">
        <v>244</v>
      </c>
      <c r="G2185">
        <f>LEN(tblData[[#This Row],[Voornaam]])</f>
        <v>5</v>
      </c>
      <c r="H2185" t="str">
        <f>IF(LEFT(tblData[[#This Row],[Voornaam]])="Ö", "O",LEFT(tblData[[#This Row],[Voornaam]]))</f>
        <v>V</v>
      </c>
      <c r="I21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85" t="b">
        <f>COUNTIFS(tblData[JM],tblData[[#This Row],[JM]],tblData[Voornaam],tblData[[#This Row],[Voornaam]],tblData[StijgendJN],"J")=MaxJr-MinJr</f>
        <v>0</v>
      </c>
    </row>
    <row r="2186" spans="2:10" x14ac:dyDescent="0.3">
      <c r="B2186">
        <v>2018</v>
      </c>
      <c r="C2186" t="s">
        <v>1108</v>
      </c>
      <c r="D2186" t="s">
        <v>1084</v>
      </c>
      <c r="E2186">
        <v>44</v>
      </c>
      <c r="F2186">
        <v>301</v>
      </c>
      <c r="G2186">
        <f>LEN(tblData[[#This Row],[Voornaam]])</f>
        <v>4</v>
      </c>
      <c r="H2186" t="str">
        <f>IF(LEFT(tblData[[#This Row],[Voornaam]])="Ö", "O",LEFT(tblData[[#This Row],[Voornaam]]))</f>
        <v>V</v>
      </c>
      <c r="I21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86" t="b">
        <f>COUNTIFS(tblData[JM],tblData[[#This Row],[JM]],tblData[Voornaam],tblData[[#This Row],[Voornaam]],tblData[StijgendJN],"J")=MaxJr-MinJr</f>
        <v>0</v>
      </c>
    </row>
    <row r="2187" spans="2:10" x14ac:dyDescent="0.3">
      <c r="B2187">
        <v>2018</v>
      </c>
      <c r="C2187" t="s">
        <v>1108</v>
      </c>
      <c r="D2187" t="s">
        <v>1087</v>
      </c>
      <c r="E2187">
        <v>36</v>
      </c>
      <c r="F2187">
        <v>362</v>
      </c>
      <c r="G2187">
        <f>LEN(tblData[[#This Row],[Voornaam]])</f>
        <v>6</v>
      </c>
      <c r="H2187" t="str">
        <f>IF(LEFT(tblData[[#This Row],[Voornaam]])="Ö", "O",LEFT(tblData[[#This Row],[Voornaam]]))</f>
        <v>V</v>
      </c>
      <c r="I21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87" t="b">
        <f>COUNTIFS(tblData[JM],tblData[[#This Row],[JM]],tblData[Voornaam],tblData[[#This Row],[Voornaam]],tblData[StijgendJN],"J")=MaxJr-MinJr</f>
        <v>0</v>
      </c>
    </row>
    <row r="2188" spans="2:10" x14ac:dyDescent="0.3">
      <c r="B2188">
        <v>2018</v>
      </c>
      <c r="C2188" t="s">
        <v>1108</v>
      </c>
      <c r="D2188" t="s">
        <v>1088</v>
      </c>
      <c r="E2188">
        <v>27</v>
      </c>
      <c r="F2188">
        <v>465</v>
      </c>
      <c r="G2188">
        <f>LEN(tblData[[#This Row],[Voornaam]])</f>
        <v>5</v>
      </c>
      <c r="H2188" t="str">
        <f>IF(LEFT(tblData[[#This Row],[Voornaam]])="Ö", "O",LEFT(tblData[[#This Row],[Voornaam]]))</f>
        <v>W</v>
      </c>
      <c r="I21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88" t="b">
        <f>COUNTIFS(tblData[JM],tblData[[#This Row],[JM]],tblData[Voornaam],tblData[[#This Row],[Voornaam]],tblData[StijgendJN],"J")=MaxJr-MinJr</f>
        <v>0</v>
      </c>
    </row>
    <row r="2189" spans="2:10" x14ac:dyDescent="0.3">
      <c r="B2189">
        <v>2018</v>
      </c>
      <c r="C2189" t="s">
        <v>1108</v>
      </c>
      <c r="D2189" t="s">
        <v>1089</v>
      </c>
      <c r="E2189">
        <v>44</v>
      </c>
      <c r="F2189">
        <v>301</v>
      </c>
      <c r="G2189">
        <f>LEN(tblData[[#This Row],[Voornaam]])</f>
        <v>4</v>
      </c>
      <c r="H2189" t="str">
        <f>IF(LEFT(tblData[[#This Row],[Voornaam]])="Ö", "O",LEFT(tblData[[#This Row],[Voornaam]]))</f>
        <v>W</v>
      </c>
      <c r="I21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89" t="b">
        <f>COUNTIFS(tblData[JM],tblData[[#This Row],[JM]],tblData[Voornaam],tblData[[#This Row],[Voornaam]],tblData[StijgendJN],"J")=MaxJr-MinJr</f>
        <v>0</v>
      </c>
    </row>
    <row r="2190" spans="2:10" x14ac:dyDescent="0.3">
      <c r="B2190">
        <v>2018</v>
      </c>
      <c r="C2190" t="s">
        <v>1108</v>
      </c>
      <c r="D2190" t="s">
        <v>1202</v>
      </c>
      <c r="E2190">
        <v>30</v>
      </c>
      <c r="F2190">
        <v>422</v>
      </c>
      <c r="G2190">
        <f>LEN(tblData[[#This Row],[Voornaam]])</f>
        <v>8</v>
      </c>
      <c r="H2190" t="str">
        <f>IF(LEFT(tblData[[#This Row],[Voornaam]])="Ö", "O",LEFT(tblData[[#This Row],[Voornaam]]))</f>
        <v>W</v>
      </c>
      <c r="I21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90" t="b">
        <f>COUNTIFS(tblData[JM],tblData[[#This Row],[JM]],tblData[Voornaam],tblData[[#This Row],[Voornaam]],tblData[StijgendJN],"J")=MaxJr-MinJr</f>
        <v>0</v>
      </c>
    </row>
    <row r="2191" spans="2:10" x14ac:dyDescent="0.3">
      <c r="B2191">
        <v>2018</v>
      </c>
      <c r="C2191" t="s">
        <v>1108</v>
      </c>
      <c r="D2191" t="s">
        <v>1090</v>
      </c>
      <c r="E2191">
        <v>32</v>
      </c>
      <c r="F2191">
        <v>399</v>
      </c>
      <c r="G2191">
        <f>LEN(tblData[[#This Row],[Voornaam]])</f>
        <v>10</v>
      </c>
      <c r="H2191" t="str">
        <f>IF(LEFT(tblData[[#This Row],[Voornaam]])="Ö", "O",LEFT(tblData[[#This Row],[Voornaam]]))</f>
        <v>W</v>
      </c>
      <c r="I21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91" t="b">
        <f>COUNTIFS(tblData[JM],tblData[[#This Row],[JM]],tblData[Voornaam],tblData[[#This Row],[Voornaam]],tblData[StijgendJN],"J")=MaxJr-MinJr</f>
        <v>0</v>
      </c>
    </row>
    <row r="2192" spans="2:10" x14ac:dyDescent="0.3">
      <c r="B2192">
        <v>2018</v>
      </c>
      <c r="C2192" t="s">
        <v>1108</v>
      </c>
      <c r="D2192" t="s">
        <v>1203</v>
      </c>
      <c r="E2192">
        <v>31</v>
      </c>
      <c r="F2192">
        <v>410</v>
      </c>
      <c r="G2192">
        <f>LEN(tblData[[#This Row],[Voornaam]])</f>
        <v>9</v>
      </c>
      <c r="H2192" t="str">
        <f>IF(LEFT(tblData[[#This Row],[Voornaam]])="Ö", "O",LEFT(tblData[[#This Row],[Voornaam]]))</f>
        <v>W</v>
      </c>
      <c r="I21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92" t="b">
        <f>COUNTIFS(tblData[JM],tblData[[#This Row],[JM]],tblData[Voornaam],tblData[[#This Row],[Voornaam]],tblData[StijgendJN],"J")=MaxJr-MinJr</f>
        <v>0</v>
      </c>
    </row>
    <row r="2193" spans="2:10" x14ac:dyDescent="0.3">
      <c r="B2193">
        <v>2018</v>
      </c>
      <c r="C2193" t="s">
        <v>1108</v>
      </c>
      <c r="D2193" t="s">
        <v>1204</v>
      </c>
      <c r="E2193">
        <v>28</v>
      </c>
      <c r="F2193">
        <v>457</v>
      </c>
      <c r="G2193">
        <f>LEN(tblData[[#This Row],[Voornaam]])</f>
        <v>4</v>
      </c>
      <c r="H2193" t="str">
        <f>IF(LEFT(tblData[[#This Row],[Voornaam]])="Ö", "O",LEFT(tblData[[#This Row],[Voornaam]]))</f>
        <v>Y</v>
      </c>
      <c r="I21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93" t="b">
        <f>COUNTIFS(tblData[JM],tblData[[#This Row],[JM]],tblData[Voornaam],tblData[[#This Row],[Voornaam]],tblData[StijgendJN],"J")=MaxJr-MinJr</f>
        <v>0</v>
      </c>
    </row>
    <row r="2194" spans="2:10" x14ac:dyDescent="0.3">
      <c r="B2194">
        <v>2018</v>
      </c>
      <c r="C2194" t="s">
        <v>1108</v>
      </c>
      <c r="D2194" t="s">
        <v>1091</v>
      </c>
      <c r="E2194">
        <v>462</v>
      </c>
      <c r="F2194">
        <v>16</v>
      </c>
      <c r="G2194">
        <f>LEN(tblData[[#This Row],[Voornaam]])</f>
        <v>4</v>
      </c>
      <c r="H2194" t="str">
        <f>IF(LEFT(tblData[[#This Row],[Voornaam]])="Ö", "O",LEFT(tblData[[#This Row],[Voornaam]]))</f>
        <v>Y</v>
      </c>
      <c r="I21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194" t="b">
        <f>COUNTIFS(tblData[JM],tblData[[#This Row],[JM]],tblData[Voornaam],tblData[[#This Row],[Voornaam]],tblData[StijgendJN],"J")=MaxJr-MinJr</f>
        <v>0</v>
      </c>
    </row>
    <row r="2195" spans="2:10" x14ac:dyDescent="0.3">
      <c r="B2195">
        <v>2018</v>
      </c>
      <c r="C2195" t="s">
        <v>1108</v>
      </c>
      <c r="D2195" t="s">
        <v>1092</v>
      </c>
      <c r="E2195">
        <v>27</v>
      </c>
      <c r="F2195">
        <v>465</v>
      </c>
      <c r="G2195">
        <f>LEN(tblData[[#This Row],[Voornaam]])</f>
        <v>5</v>
      </c>
      <c r="H2195" t="str">
        <f>IF(LEFT(tblData[[#This Row],[Voornaam]])="Ö", "O",LEFT(tblData[[#This Row],[Voornaam]]))</f>
        <v>Y</v>
      </c>
      <c r="I21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95" t="b">
        <f>COUNTIFS(tblData[JM],tblData[[#This Row],[JM]],tblData[Voornaam],tblData[[#This Row],[Voornaam]],tblData[StijgendJN],"J")=MaxJr-MinJr</f>
        <v>0</v>
      </c>
    </row>
    <row r="2196" spans="2:10" x14ac:dyDescent="0.3">
      <c r="B2196">
        <v>2018</v>
      </c>
      <c r="C2196" t="s">
        <v>1108</v>
      </c>
      <c r="D2196" t="s">
        <v>1093</v>
      </c>
      <c r="E2196">
        <v>62</v>
      </c>
      <c r="F2196">
        <v>219</v>
      </c>
      <c r="G2196">
        <f>LEN(tblData[[#This Row],[Voornaam]])</f>
        <v>6</v>
      </c>
      <c r="H2196" t="str">
        <f>IF(LEFT(tblData[[#This Row],[Voornaam]])="Ö", "O",LEFT(tblData[[#This Row],[Voornaam]]))</f>
        <v>Y</v>
      </c>
      <c r="I21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96" t="b">
        <f>COUNTIFS(tblData[JM],tblData[[#This Row],[JM]],tblData[Voornaam],tblData[[#This Row],[Voornaam]],tblData[StijgendJN],"J")=MaxJr-MinJr</f>
        <v>0</v>
      </c>
    </row>
    <row r="2197" spans="2:10" x14ac:dyDescent="0.3">
      <c r="B2197">
        <v>2018</v>
      </c>
      <c r="C2197" t="s">
        <v>1108</v>
      </c>
      <c r="D2197" t="s">
        <v>1094</v>
      </c>
      <c r="E2197">
        <v>55</v>
      </c>
      <c r="F2197">
        <v>244</v>
      </c>
      <c r="G2197">
        <f>LEN(tblData[[#This Row],[Voornaam]])</f>
        <v>7</v>
      </c>
      <c r="H2197" t="str">
        <f>IF(LEFT(tblData[[#This Row],[Voornaam]])="Ö", "O",LEFT(tblData[[#This Row],[Voornaam]]))</f>
        <v>Y</v>
      </c>
      <c r="I21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97" t="b">
        <f>COUNTIFS(tblData[JM],tblData[[#This Row],[JM]],tblData[Voornaam],tblData[[#This Row],[Voornaam]],tblData[StijgendJN],"J")=MaxJr-MinJr</f>
        <v>0</v>
      </c>
    </row>
    <row r="2198" spans="2:10" x14ac:dyDescent="0.3">
      <c r="B2198">
        <v>2018</v>
      </c>
      <c r="C2198" t="s">
        <v>1108</v>
      </c>
      <c r="D2198" t="s">
        <v>1095</v>
      </c>
      <c r="E2198">
        <v>31</v>
      </c>
      <c r="F2198">
        <v>410</v>
      </c>
      <c r="G2198">
        <f>LEN(tblData[[#This Row],[Voornaam]])</f>
        <v>6</v>
      </c>
      <c r="H2198" t="str">
        <f>IF(LEFT(tblData[[#This Row],[Voornaam]])="Ö", "O",LEFT(tblData[[#This Row],[Voornaam]]))</f>
        <v>Y</v>
      </c>
      <c r="I21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98" t="b">
        <f>COUNTIFS(tblData[JM],tblData[[#This Row],[JM]],tblData[Voornaam],tblData[[#This Row],[Voornaam]],tblData[StijgendJN],"J")=MaxJr-MinJr</f>
        <v>0</v>
      </c>
    </row>
    <row r="2199" spans="2:10" x14ac:dyDescent="0.3">
      <c r="B2199">
        <v>2018</v>
      </c>
      <c r="C2199" t="s">
        <v>1108</v>
      </c>
      <c r="D2199" t="s">
        <v>1096</v>
      </c>
      <c r="E2199">
        <v>104</v>
      </c>
      <c r="F2199">
        <v>136</v>
      </c>
      <c r="G2199">
        <f>LEN(tblData[[#This Row],[Voornaam]])</f>
        <v>4</v>
      </c>
      <c r="H2199" t="str">
        <f>IF(LEFT(tblData[[#This Row],[Voornaam]])="Ö", "O",LEFT(tblData[[#This Row],[Voornaam]]))</f>
        <v>Y</v>
      </c>
      <c r="I21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199" t="b">
        <f>COUNTIFS(tblData[JM],tblData[[#This Row],[JM]],tblData[Voornaam],tblData[[#This Row],[Voornaam]],tblData[StijgendJN],"J")=MaxJr-MinJr</f>
        <v>0</v>
      </c>
    </row>
    <row r="2200" spans="2:10" x14ac:dyDescent="0.3">
      <c r="B2200">
        <v>2018</v>
      </c>
      <c r="C2200" t="s">
        <v>1108</v>
      </c>
      <c r="D2200" t="s">
        <v>1097</v>
      </c>
      <c r="E2200">
        <v>51</v>
      </c>
      <c r="F2200">
        <v>268</v>
      </c>
      <c r="G2200">
        <f>LEN(tblData[[#This Row],[Voornaam]])</f>
        <v>6</v>
      </c>
      <c r="H2200" t="str">
        <f>IF(LEFT(tblData[[#This Row],[Voornaam]])="Ö", "O",LEFT(tblData[[#This Row],[Voornaam]]))</f>
        <v>Y</v>
      </c>
      <c r="I22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00" t="b">
        <f>COUNTIFS(tblData[JM],tblData[[#This Row],[JM]],tblData[Voornaam],tblData[[#This Row],[Voornaam]],tblData[StijgendJN],"J")=MaxJr-MinJr</f>
        <v>0</v>
      </c>
    </row>
    <row r="2201" spans="2:10" x14ac:dyDescent="0.3">
      <c r="B2201">
        <v>2018</v>
      </c>
      <c r="C2201" t="s">
        <v>1108</v>
      </c>
      <c r="D2201" t="s">
        <v>1098</v>
      </c>
      <c r="E2201">
        <v>105</v>
      </c>
      <c r="F2201">
        <v>135</v>
      </c>
      <c r="G2201">
        <f>LEN(tblData[[#This Row],[Voornaam]])</f>
        <v>4</v>
      </c>
      <c r="H2201" t="str">
        <f>IF(LEFT(tblData[[#This Row],[Voornaam]])="Ö", "O",LEFT(tblData[[#This Row],[Voornaam]]))</f>
        <v>Y</v>
      </c>
      <c r="I22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01" t="b">
        <f>COUNTIFS(tblData[JM],tblData[[#This Row],[JM]],tblData[Voornaam],tblData[[#This Row],[Voornaam]],tblData[StijgendJN],"J")=MaxJr-MinJr</f>
        <v>0</v>
      </c>
    </row>
    <row r="2202" spans="2:10" x14ac:dyDescent="0.3">
      <c r="B2202">
        <v>2018</v>
      </c>
      <c r="C2202" t="s">
        <v>1108</v>
      </c>
      <c r="D2202" t="s">
        <v>1099</v>
      </c>
      <c r="E2202">
        <v>29</v>
      </c>
      <c r="F2202">
        <v>436</v>
      </c>
      <c r="G2202">
        <f>LEN(tblData[[#This Row],[Voornaam]])</f>
        <v>5</v>
      </c>
      <c r="H2202" t="str">
        <f>IF(LEFT(tblData[[#This Row],[Voornaam]])="Ö", "O",LEFT(tblData[[#This Row],[Voornaam]]))</f>
        <v>Z</v>
      </c>
      <c r="I22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02" t="b">
        <f>COUNTIFS(tblData[JM],tblData[[#This Row],[JM]],tblData[Voornaam],tblData[[#This Row],[Voornaam]],tblData[StijgendJN],"J")=MaxJr-MinJr</f>
        <v>0</v>
      </c>
    </row>
    <row r="2203" spans="2:10" x14ac:dyDescent="0.3">
      <c r="B2203">
        <v>2018</v>
      </c>
      <c r="C2203" t="s">
        <v>1108</v>
      </c>
      <c r="D2203" t="s">
        <v>1100</v>
      </c>
      <c r="E2203">
        <v>83</v>
      </c>
      <c r="F2203">
        <v>172</v>
      </c>
      <c r="G2203">
        <f>LEN(tblData[[#This Row],[Voornaam]])</f>
        <v>4</v>
      </c>
      <c r="H2203" t="str">
        <f>IF(LEFT(tblData[[#This Row],[Voornaam]])="Ö", "O",LEFT(tblData[[#This Row],[Voornaam]]))</f>
        <v>Z</v>
      </c>
      <c r="I22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03" t="b">
        <f>COUNTIFS(tblData[JM],tblData[[#This Row],[JM]],tblData[Voornaam],tblData[[#This Row],[Voornaam]],tblData[StijgendJN],"J")=MaxJr-MinJr</f>
        <v>0</v>
      </c>
    </row>
    <row r="2204" spans="2:10" x14ac:dyDescent="0.3">
      <c r="B2204">
        <v>2018</v>
      </c>
      <c r="C2204" t="s">
        <v>1108</v>
      </c>
      <c r="D2204" t="s">
        <v>1205</v>
      </c>
      <c r="E2204">
        <v>30</v>
      </c>
      <c r="F2204">
        <v>422</v>
      </c>
      <c r="G2204">
        <f>LEN(tblData[[#This Row],[Voornaam]])</f>
        <v>5</v>
      </c>
      <c r="H2204" t="str">
        <f>IF(LEFT(tblData[[#This Row],[Voornaam]])="Ö", "O",LEFT(tblData[[#This Row],[Voornaam]]))</f>
        <v>Z</v>
      </c>
      <c r="I22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04" t="b">
        <f>COUNTIFS(tblData[JM],tblData[[#This Row],[JM]],tblData[Voornaam],tblData[[#This Row],[Voornaam]],tblData[StijgendJN],"J")=MaxJr-MinJr</f>
        <v>0</v>
      </c>
    </row>
    <row r="2205" spans="2:10" x14ac:dyDescent="0.3">
      <c r="B2205">
        <v>2018</v>
      </c>
      <c r="C2205" t="s">
        <v>1108</v>
      </c>
      <c r="D2205" t="s">
        <v>1102</v>
      </c>
      <c r="E2205">
        <v>85</v>
      </c>
      <c r="F2205">
        <v>168</v>
      </c>
      <c r="G2205">
        <f>LEN(tblData[[#This Row],[Voornaam]])</f>
        <v>6</v>
      </c>
      <c r="H2205" t="str">
        <f>IF(LEFT(tblData[[#This Row],[Voornaam]])="Ö", "O",LEFT(tblData[[#This Row],[Voornaam]]))</f>
        <v>Z</v>
      </c>
      <c r="I22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05" t="b">
        <f>COUNTIFS(tblData[JM],tblData[[#This Row],[JM]],tblData[Voornaam],tblData[[#This Row],[Voornaam]],tblData[StijgendJN],"J")=MaxJr-MinJr</f>
        <v>0</v>
      </c>
    </row>
    <row r="2206" spans="2:10" x14ac:dyDescent="0.3">
      <c r="B2206">
        <v>2018</v>
      </c>
      <c r="C2206" t="s">
        <v>1108</v>
      </c>
      <c r="D2206" t="s">
        <v>1103</v>
      </c>
      <c r="E2206">
        <v>42</v>
      </c>
      <c r="F2206">
        <v>313</v>
      </c>
      <c r="G2206">
        <f>LEN(tblData[[#This Row],[Voornaam]])</f>
        <v>4</v>
      </c>
      <c r="H2206" t="str">
        <f>IF(LEFT(tblData[[#This Row],[Voornaam]])="Ö", "O",LEFT(tblData[[#This Row],[Voornaam]]))</f>
        <v>Z</v>
      </c>
      <c r="I22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06" t="b">
        <f>COUNTIFS(tblData[JM],tblData[[#This Row],[JM]],tblData[Voornaam],tblData[[#This Row],[Voornaam]],tblData[StijgendJN],"J")=MaxJr-MinJr</f>
        <v>0</v>
      </c>
    </row>
    <row r="2207" spans="2:10" x14ac:dyDescent="0.3">
      <c r="B2207">
        <v>2018</v>
      </c>
      <c r="C2207" t="s">
        <v>1108</v>
      </c>
      <c r="D2207" t="s">
        <v>1104</v>
      </c>
      <c r="E2207">
        <v>84</v>
      </c>
      <c r="F2207">
        <v>169</v>
      </c>
      <c r="G2207">
        <f>LEN(tblData[[#This Row],[Voornaam]])</f>
        <v>4</v>
      </c>
      <c r="H2207" t="str">
        <f>IF(LEFT(tblData[[#This Row],[Voornaam]])="Ö", "O",LEFT(tblData[[#This Row],[Voornaam]]))</f>
        <v>Z</v>
      </c>
      <c r="I22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07" t="b">
        <f>COUNTIFS(tblData[JM],tblData[[#This Row],[JM]],tblData[Voornaam],tblData[[#This Row],[Voornaam]],tblData[StijgendJN],"J")=MaxJr-MinJr</f>
        <v>0</v>
      </c>
    </row>
    <row r="2208" spans="2:10" x14ac:dyDescent="0.3">
      <c r="B2208">
        <v>2018</v>
      </c>
      <c r="C2208" t="s">
        <v>1108</v>
      </c>
      <c r="D2208" t="s">
        <v>1105</v>
      </c>
      <c r="E2208">
        <v>35</v>
      </c>
      <c r="F2208">
        <v>373</v>
      </c>
      <c r="G2208">
        <f>LEN(tblData[[#This Row],[Voornaam]])</f>
        <v>5</v>
      </c>
      <c r="H2208" t="str">
        <f>IF(LEFT(tblData[[#This Row],[Voornaam]])="Ö", "O",LEFT(tblData[[#This Row],[Voornaam]]))</f>
        <v>Z</v>
      </c>
      <c r="I22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08" t="b">
        <f>COUNTIFS(tblData[JM],tblData[[#This Row],[JM]],tblData[Voornaam],tblData[[#This Row],[Voornaam]],tblData[StijgendJN],"J")=MaxJr-MinJr</f>
        <v>0</v>
      </c>
    </row>
    <row r="2209" spans="2:10" x14ac:dyDescent="0.3">
      <c r="B2209">
        <v>2018</v>
      </c>
      <c r="C2209" t="s">
        <v>1108</v>
      </c>
      <c r="D2209" t="s">
        <v>1106</v>
      </c>
      <c r="E2209">
        <v>659</v>
      </c>
      <c r="F2209">
        <v>5</v>
      </c>
      <c r="G2209">
        <f>LEN(tblData[[#This Row],[Voornaam]])</f>
        <v>3</v>
      </c>
      <c r="H2209" t="str">
        <f>IF(LEFT(tblData[[#This Row],[Voornaam]])="Ö", "O",LEFT(tblData[[#This Row],[Voornaam]]))</f>
        <v>Z</v>
      </c>
      <c r="I22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09" t="b">
        <f>COUNTIFS(tblData[JM],tblData[[#This Row],[JM]],tblData[Voornaam],tblData[[#This Row],[Voornaam]],tblData[StijgendJN],"J")=MaxJr-MinJr</f>
        <v>0</v>
      </c>
    </row>
    <row r="2210" spans="2:10" x14ac:dyDescent="0.3">
      <c r="B2210">
        <v>2018</v>
      </c>
      <c r="C2210" t="s">
        <v>1108</v>
      </c>
      <c r="D2210" t="s">
        <v>1107</v>
      </c>
      <c r="E2210">
        <v>54</v>
      </c>
      <c r="F2210">
        <v>247</v>
      </c>
      <c r="G2210">
        <f>LEN(tblData[[#This Row],[Voornaam]])</f>
        <v>7</v>
      </c>
      <c r="H2210" t="str">
        <f>IF(LEFT(tblData[[#This Row],[Voornaam]])="Ö", "O",LEFT(tblData[[#This Row],[Voornaam]]))</f>
        <v>Z</v>
      </c>
      <c r="I22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10" t="b">
        <f>COUNTIFS(tblData[JM],tblData[[#This Row],[JM]],tblData[Voornaam],tblData[[#This Row],[Voornaam]],tblData[StijgendJN],"J")=MaxJr-MinJr</f>
        <v>0</v>
      </c>
    </row>
    <row r="2211" spans="2:10" x14ac:dyDescent="0.3">
      <c r="B2211">
        <v>2017</v>
      </c>
      <c r="C2211" t="s">
        <v>595</v>
      </c>
      <c r="D2211" t="s">
        <v>0</v>
      </c>
      <c r="E2211">
        <v>125</v>
      </c>
      <c r="F2211">
        <v>129</v>
      </c>
      <c r="G2211">
        <f>LEN(tblData[[#This Row],[Voornaam]])</f>
        <v>5</v>
      </c>
      <c r="H2211" t="str">
        <f>IF(LEFT(tblData[[#This Row],[Voornaam]])="Ö", "O",LEFT(tblData[[#This Row],[Voornaam]]))</f>
        <v>A</v>
      </c>
      <c r="I22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11" t="b">
        <f>COUNTIFS(tblData[JM],tblData[[#This Row],[JM]],tblData[Voornaam],tblData[[#This Row],[Voornaam]],tblData[StijgendJN],"J")=MaxJr-MinJr</f>
        <v>0</v>
      </c>
    </row>
    <row r="2212" spans="2:10" x14ac:dyDescent="0.3">
      <c r="B2212">
        <v>2017</v>
      </c>
      <c r="C2212" t="s">
        <v>595</v>
      </c>
      <c r="D2212" t="s">
        <v>1</v>
      </c>
      <c r="E2212">
        <v>42</v>
      </c>
      <c r="F2212">
        <v>366</v>
      </c>
      <c r="G2212">
        <f>LEN(tblData[[#This Row],[Voornaam]])</f>
        <v>8</v>
      </c>
      <c r="H2212" t="str">
        <f>IF(LEFT(tblData[[#This Row],[Voornaam]])="Ö", "O",LEFT(tblData[[#This Row],[Voornaam]]))</f>
        <v>A</v>
      </c>
      <c r="I22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12" t="b">
        <f>COUNTIFS(tblData[JM],tblData[[#This Row],[JM]],tblData[Voornaam],tblData[[#This Row],[Voornaam]],tblData[StijgendJN],"J")=MaxJr-MinJr</f>
        <v>0</v>
      </c>
    </row>
    <row r="2213" spans="2:10" x14ac:dyDescent="0.3">
      <c r="B2213">
        <v>2017</v>
      </c>
      <c r="C2213" t="s">
        <v>595</v>
      </c>
      <c r="D2213" t="s">
        <v>2</v>
      </c>
      <c r="E2213">
        <v>38</v>
      </c>
      <c r="F2213">
        <v>407</v>
      </c>
      <c r="G2213">
        <f>LEN(tblData[[#This Row],[Voornaam]])</f>
        <v>3</v>
      </c>
      <c r="H2213" t="str">
        <f>IF(LEFT(tblData[[#This Row],[Voornaam]])="Ö", "O",LEFT(tblData[[#This Row],[Voornaam]]))</f>
        <v>A</v>
      </c>
      <c r="I22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13" t="b">
        <f>COUNTIFS(tblData[JM],tblData[[#This Row],[JM]],tblData[Voornaam],tblData[[#This Row],[Voornaam]],tblData[StijgendJN],"J")=MaxJr-MinJr</f>
        <v>0</v>
      </c>
    </row>
    <row r="2214" spans="2:10" x14ac:dyDescent="0.3">
      <c r="B2214">
        <v>2017</v>
      </c>
      <c r="C2214" t="s">
        <v>595</v>
      </c>
      <c r="D2214" t="s">
        <v>3</v>
      </c>
      <c r="E2214">
        <v>215</v>
      </c>
      <c r="F2214">
        <v>67</v>
      </c>
      <c r="G2214">
        <f>LEN(tblData[[#This Row],[Voornaam]])</f>
        <v>4</v>
      </c>
      <c r="H2214" t="str">
        <f>IF(LEFT(tblData[[#This Row],[Voornaam]])="Ö", "O",LEFT(tblData[[#This Row],[Voornaam]]))</f>
        <v>A</v>
      </c>
      <c r="I22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14" t="b">
        <f>COUNTIFS(tblData[JM],tblData[[#This Row],[JM]],tblData[Voornaam],tblData[[#This Row],[Voornaam]],tblData[StijgendJN],"J")=MaxJr-MinJr</f>
        <v>0</v>
      </c>
    </row>
    <row r="2215" spans="2:10" x14ac:dyDescent="0.3">
      <c r="B2215">
        <v>2017</v>
      </c>
      <c r="C2215" t="s">
        <v>595</v>
      </c>
      <c r="D2215" t="s">
        <v>4</v>
      </c>
      <c r="E2215">
        <v>25</v>
      </c>
      <c r="F2215">
        <v>553</v>
      </c>
      <c r="G2215">
        <f>LEN(tblData[[#This Row],[Voornaam]])</f>
        <v>7</v>
      </c>
      <c r="H2215" t="str">
        <f>IF(LEFT(tblData[[#This Row],[Voornaam]])="Ö", "O",LEFT(tblData[[#This Row],[Voornaam]]))</f>
        <v>A</v>
      </c>
      <c r="I22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15" t="b">
        <f>COUNTIFS(tblData[JM],tblData[[#This Row],[JM]],tblData[Voornaam],tblData[[#This Row],[Voornaam]],tblData[StijgendJN],"J")=MaxJr-MinJr</f>
        <v>0</v>
      </c>
    </row>
    <row r="2216" spans="2:10" x14ac:dyDescent="0.3">
      <c r="B2216">
        <v>2017</v>
      </c>
      <c r="C2216" t="s">
        <v>595</v>
      </c>
      <c r="D2216" t="s">
        <v>5</v>
      </c>
      <c r="E2216">
        <v>35</v>
      </c>
      <c r="F2216">
        <v>441</v>
      </c>
      <c r="G2216">
        <f>LEN(tblData[[#This Row],[Voornaam]])</f>
        <v>3</v>
      </c>
      <c r="H2216" t="str">
        <f>IF(LEFT(tblData[[#This Row],[Voornaam]])="Ö", "O",LEFT(tblData[[#This Row],[Voornaam]]))</f>
        <v>A</v>
      </c>
      <c r="I22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16" t="b">
        <f>COUNTIFS(tblData[JM],tblData[[#This Row],[JM]],tblData[Voornaam],tblData[[#This Row],[Voornaam]],tblData[StijgendJN],"J")=MaxJr-MinJr</f>
        <v>0</v>
      </c>
    </row>
    <row r="2217" spans="2:10" x14ac:dyDescent="0.3">
      <c r="B2217">
        <v>2017</v>
      </c>
      <c r="C2217" t="s">
        <v>595</v>
      </c>
      <c r="D2217" t="s">
        <v>6</v>
      </c>
      <c r="E2217">
        <v>461</v>
      </c>
      <c r="F2217">
        <v>16</v>
      </c>
      <c r="G2217">
        <f>LEN(tblData[[#This Row],[Voornaam]])</f>
        <v>4</v>
      </c>
      <c r="H2217" t="str">
        <f>IF(LEFT(tblData[[#This Row],[Voornaam]])="Ö", "O",LEFT(tblData[[#This Row],[Voornaam]]))</f>
        <v>A</v>
      </c>
      <c r="I22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17" t="b">
        <f>COUNTIFS(tblData[JM],tblData[[#This Row],[JM]],tblData[Voornaam],tblData[[#This Row],[Voornaam]],tblData[StijgendJN],"J")=MaxJr-MinJr</f>
        <v>0</v>
      </c>
    </row>
    <row r="2218" spans="2:10" x14ac:dyDescent="0.3">
      <c r="B2218">
        <v>2017</v>
      </c>
      <c r="C2218" t="s">
        <v>595</v>
      </c>
      <c r="D2218" t="s">
        <v>7</v>
      </c>
      <c r="E2218">
        <v>37</v>
      </c>
      <c r="F2218">
        <v>414</v>
      </c>
      <c r="G2218">
        <f>LEN(tblData[[#This Row],[Voornaam]])</f>
        <v>7</v>
      </c>
      <c r="H2218" t="str">
        <f>IF(LEFT(tblData[[#This Row],[Voornaam]])="Ö", "O",LEFT(tblData[[#This Row],[Voornaam]]))</f>
        <v>A</v>
      </c>
      <c r="I22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18" t="b">
        <f>COUNTIFS(tblData[JM],tblData[[#This Row],[JM]],tblData[Voornaam],tblData[[#This Row],[Voornaam]],tblData[StijgendJN],"J")=MaxJr-MinJr</f>
        <v>0</v>
      </c>
    </row>
    <row r="2219" spans="2:10" x14ac:dyDescent="0.3">
      <c r="B2219">
        <v>2017</v>
      </c>
      <c r="C2219" t="s">
        <v>595</v>
      </c>
      <c r="D2219" t="s">
        <v>9</v>
      </c>
      <c r="E2219">
        <v>40</v>
      </c>
      <c r="F2219">
        <v>391</v>
      </c>
      <c r="G2219">
        <f>LEN(tblData[[#This Row],[Voornaam]])</f>
        <v>5</v>
      </c>
      <c r="H2219" t="str">
        <f>IF(LEFT(tblData[[#This Row],[Voornaam]])="Ö", "O",LEFT(tblData[[#This Row],[Voornaam]]))</f>
        <v>A</v>
      </c>
      <c r="I22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19" t="b">
        <f>COUNTIFS(tblData[JM],tblData[[#This Row],[JM]],tblData[Voornaam],tblData[[#This Row],[Voornaam]],tblData[StijgendJN],"J")=MaxJr-MinJr</f>
        <v>0</v>
      </c>
    </row>
    <row r="2220" spans="2:10" x14ac:dyDescent="0.3">
      <c r="B2220">
        <v>2017</v>
      </c>
      <c r="C2220" t="s">
        <v>595</v>
      </c>
      <c r="D2220" t="s">
        <v>10</v>
      </c>
      <c r="E2220">
        <v>67</v>
      </c>
      <c r="F2220">
        <v>236</v>
      </c>
      <c r="G2220">
        <f>LEN(tblData[[#This Row],[Voornaam]])</f>
        <v>5</v>
      </c>
      <c r="H2220" t="str">
        <f>IF(LEFT(tblData[[#This Row],[Voornaam]])="Ö", "O",LEFT(tblData[[#This Row],[Voornaam]]))</f>
        <v>A</v>
      </c>
      <c r="I22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20" t="b">
        <f>COUNTIFS(tblData[JM],tblData[[#This Row],[JM]],tblData[Voornaam],tblData[[#This Row],[Voornaam]],tblData[StijgendJN],"J")=MaxJr-MinJr</f>
        <v>0</v>
      </c>
    </row>
    <row r="2221" spans="2:10" x14ac:dyDescent="0.3">
      <c r="B2221">
        <v>2017</v>
      </c>
      <c r="C2221" t="s">
        <v>595</v>
      </c>
      <c r="D2221" t="s">
        <v>11</v>
      </c>
      <c r="E2221">
        <v>49</v>
      </c>
      <c r="F2221">
        <v>316</v>
      </c>
      <c r="G2221">
        <f>LEN(tblData[[#This Row],[Voornaam]])</f>
        <v>5</v>
      </c>
      <c r="H2221" t="str">
        <f>IF(LEFT(tblData[[#This Row],[Voornaam]])="Ö", "O",LEFT(tblData[[#This Row],[Voornaam]]))</f>
        <v>A</v>
      </c>
      <c r="I22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21" t="b">
        <f>COUNTIFS(tblData[JM],tblData[[#This Row],[JM]],tblData[Voornaam],tblData[[#This Row],[Voornaam]],tblData[StijgendJN],"J")=MaxJr-MinJr</f>
        <v>0</v>
      </c>
    </row>
    <row r="2222" spans="2:10" x14ac:dyDescent="0.3">
      <c r="B2222">
        <v>2017</v>
      </c>
      <c r="C2222" t="s">
        <v>595</v>
      </c>
      <c r="D2222" t="s">
        <v>1206</v>
      </c>
      <c r="E2222">
        <v>25</v>
      </c>
      <c r="F2222">
        <v>553</v>
      </c>
      <c r="G2222">
        <f>LEN(tblData[[#This Row],[Voornaam]])</f>
        <v>5</v>
      </c>
      <c r="H2222" t="str">
        <f>IF(LEFT(tblData[[#This Row],[Voornaam]])="Ö", "O",LEFT(tblData[[#This Row],[Voornaam]]))</f>
        <v>A</v>
      </c>
      <c r="I22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22" t="b">
        <f>COUNTIFS(tblData[JM],tblData[[#This Row],[JM]],tblData[Voornaam],tblData[[#This Row],[Voornaam]],tblData[StijgendJN],"J")=MaxJr-MinJr</f>
        <v>0</v>
      </c>
    </row>
    <row r="2223" spans="2:10" x14ac:dyDescent="0.3">
      <c r="B2223">
        <v>2017</v>
      </c>
      <c r="C2223" t="s">
        <v>595</v>
      </c>
      <c r="D2223" t="s">
        <v>12</v>
      </c>
      <c r="E2223">
        <v>232</v>
      </c>
      <c r="F2223">
        <v>60</v>
      </c>
      <c r="G2223">
        <f>LEN(tblData[[#This Row],[Voornaam]])</f>
        <v>5</v>
      </c>
      <c r="H2223" t="str">
        <f>IF(LEFT(tblData[[#This Row],[Voornaam]])="Ö", "O",LEFT(tblData[[#This Row],[Voornaam]]))</f>
        <v>A</v>
      </c>
      <c r="I22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23" t="b">
        <f>COUNTIFS(tblData[JM],tblData[[#This Row],[JM]],tblData[Voornaam],tblData[[#This Row],[Voornaam]],tblData[StijgendJN],"J")=MaxJr-MinJr</f>
        <v>0</v>
      </c>
    </row>
    <row r="2224" spans="2:10" x14ac:dyDescent="0.3">
      <c r="B2224">
        <v>2017</v>
      </c>
      <c r="C2224" t="s">
        <v>595</v>
      </c>
      <c r="D2224" t="s">
        <v>13</v>
      </c>
      <c r="E2224">
        <v>73</v>
      </c>
      <c r="F2224">
        <v>217</v>
      </c>
      <c r="G2224">
        <f>LEN(tblData[[#This Row],[Voornaam]])</f>
        <v>4</v>
      </c>
      <c r="H2224" t="str">
        <f>IF(LEFT(tblData[[#This Row],[Voornaam]])="Ö", "O",LEFT(tblData[[#This Row],[Voornaam]]))</f>
        <v>A</v>
      </c>
      <c r="I22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24" t="b">
        <f>COUNTIFS(tblData[JM],tblData[[#This Row],[JM]],tblData[Voornaam],tblData[[#This Row],[Voornaam]],tblData[StijgendJN],"J")=MaxJr-MinJr</f>
        <v>0</v>
      </c>
    </row>
    <row r="2225" spans="2:10" x14ac:dyDescent="0.3">
      <c r="B2225">
        <v>2017</v>
      </c>
      <c r="C2225" t="s">
        <v>595</v>
      </c>
      <c r="D2225" t="s">
        <v>14</v>
      </c>
      <c r="E2225">
        <v>46</v>
      </c>
      <c r="F2225">
        <v>334</v>
      </c>
      <c r="G2225">
        <f>LEN(tblData[[#This Row],[Voornaam]])</f>
        <v>6</v>
      </c>
      <c r="H2225" t="str">
        <f>IF(LEFT(tblData[[#This Row],[Voornaam]])="Ö", "O",LEFT(tblData[[#This Row],[Voornaam]]))</f>
        <v>A</v>
      </c>
      <c r="I22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25" t="b">
        <f>COUNTIFS(tblData[JM],tblData[[#This Row],[JM]],tblData[Voornaam],tblData[[#This Row],[Voornaam]],tblData[StijgendJN],"J")=MaxJr-MinJr</f>
        <v>0</v>
      </c>
    </row>
    <row r="2226" spans="2:10" x14ac:dyDescent="0.3">
      <c r="B2226">
        <v>2017</v>
      </c>
      <c r="C2226" t="s">
        <v>595</v>
      </c>
      <c r="D2226" t="s">
        <v>1109</v>
      </c>
      <c r="E2226">
        <v>27</v>
      </c>
      <c r="F2226">
        <v>525</v>
      </c>
      <c r="G2226">
        <f>LEN(tblData[[#This Row],[Voornaam]])</f>
        <v>4</v>
      </c>
      <c r="H2226" t="str">
        <f>IF(LEFT(tblData[[#This Row],[Voornaam]])="Ö", "O",LEFT(tblData[[#This Row],[Voornaam]]))</f>
        <v>A</v>
      </c>
      <c r="I22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26" t="b">
        <f>COUNTIFS(tblData[JM],tblData[[#This Row],[JM]],tblData[Voornaam],tblData[[#This Row],[Voornaam]],tblData[StijgendJN],"J")=MaxJr-MinJr</f>
        <v>0</v>
      </c>
    </row>
    <row r="2227" spans="2:10" x14ac:dyDescent="0.3">
      <c r="B2227">
        <v>2017</v>
      </c>
      <c r="C2227" t="s">
        <v>595</v>
      </c>
      <c r="D2227" t="s">
        <v>15</v>
      </c>
      <c r="E2227">
        <v>36</v>
      </c>
      <c r="F2227">
        <v>428</v>
      </c>
      <c r="G2227">
        <f>LEN(tblData[[#This Row],[Voornaam]])</f>
        <v>10</v>
      </c>
      <c r="H2227" t="str">
        <f>IF(LEFT(tblData[[#This Row],[Voornaam]])="Ö", "O",LEFT(tblData[[#This Row],[Voornaam]]))</f>
        <v>A</v>
      </c>
      <c r="I22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27" t="b">
        <f>COUNTIFS(tblData[JM],tblData[[#This Row],[JM]],tblData[Voornaam],tblData[[#This Row],[Voornaam]],tblData[StijgendJN],"J")=MaxJr-MinJr</f>
        <v>0</v>
      </c>
    </row>
    <row r="2228" spans="2:10" x14ac:dyDescent="0.3">
      <c r="B2228">
        <v>2017</v>
      </c>
      <c r="C2228" t="s">
        <v>595</v>
      </c>
      <c r="D2228" t="s">
        <v>16</v>
      </c>
      <c r="E2228">
        <v>125</v>
      </c>
      <c r="F2228">
        <v>129</v>
      </c>
      <c r="G2228">
        <f>LEN(tblData[[#This Row],[Voornaam]])</f>
        <v>4</v>
      </c>
      <c r="H2228" t="str">
        <f>IF(LEFT(tblData[[#This Row],[Voornaam]])="Ö", "O",LEFT(tblData[[#This Row],[Voornaam]]))</f>
        <v>A</v>
      </c>
      <c r="I22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28" t="b">
        <f>COUNTIFS(tblData[JM],tblData[[#This Row],[JM]],tblData[Voornaam],tblData[[#This Row],[Voornaam]],tblData[StijgendJN],"J")=MaxJr-MinJr</f>
        <v>0</v>
      </c>
    </row>
    <row r="2229" spans="2:10" x14ac:dyDescent="0.3">
      <c r="B2229">
        <v>2017</v>
      </c>
      <c r="C2229" t="s">
        <v>595</v>
      </c>
      <c r="D2229" t="s">
        <v>17</v>
      </c>
      <c r="E2229">
        <v>199</v>
      </c>
      <c r="F2229">
        <v>81</v>
      </c>
      <c r="G2229">
        <f>LEN(tblData[[#This Row],[Voornaam]])</f>
        <v>9</v>
      </c>
      <c r="H2229" t="str">
        <f>IF(LEFT(tblData[[#This Row],[Voornaam]])="Ö", "O",LEFT(tblData[[#This Row],[Voornaam]]))</f>
        <v>A</v>
      </c>
      <c r="I22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29" t="b">
        <f>COUNTIFS(tblData[JM],tblData[[#This Row],[JM]],tblData[Voornaam],tblData[[#This Row],[Voornaam]],tblData[StijgendJN],"J")=MaxJr-MinJr</f>
        <v>0</v>
      </c>
    </row>
    <row r="2230" spans="2:10" x14ac:dyDescent="0.3">
      <c r="B2230">
        <v>2017</v>
      </c>
      <c r="C2230" t="s">
        <v>595</v>
      </c>
      <c r="D2230" t="s">
        <v>18</v>
      </c>
      <c r="E2230">
        <v>121</v>
      </c>
      <c r="F2230">
        <v>135</v>
      </c>
      <c r="G2230">
        <f>LEN(tblData[[#This Row],[Voornaam]])</f>
        <v>3</v>
      </c>
      <c r="H2230" t="str">
        <f>IF(LEFT(tblData[[#This Row],[Voornaam]])="Ö", "O",LEFT(tblData[[#This Row],[Voornaam]]))</f>
        <v>A</v>
      </c>
      <c r="I22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30" t="b">
        <f>COUNTIFS(tblData[JM],tblData[[#This Row],[JM]],tblData[Voornaam],tblData[[#This Row],[Voornaam]],tblData[StijgendJN],"J")=MaxJr-MinJr</f>
        <v>0</v>
      </c>
    </row>
    <row r="2231" spans="2:10" x14ac:dyDescent="0.3">
      <c r="B2231">
        <v>2017</v>
      </c>
      <c r="C2231" t="s">
        <v>595</v>
      </c>
      <c r="D2231" t="s">
        <v>20</v>
      </c>
      <c r="E2231">
        <v>67</v>
      </c>
      <c r="F2231">
        <v>236</v>
      </c>
      <c r="G2231">
        <f>LEN(tblData[[#This Row],[Voornaam]])</f>
        <v>4</v>
      </c>
      <c r="H2231" t="str">
        <f>IF(LEFT(tblData[[#This Row],[Voornaam]])="Ö", "O",LEFT(tblData[[#This Row],[Voornaam]]))</f>
        <v>A</v>
      </c>
      <c r="I22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31" t="b">
        <f>COUNTIFS(tblData[JM],tblData[[#This Row],[JM]],tblData[Voornaam],tblData[[#This Row],[Voornaam]],tblData[StijgendJN],"J")=MaxJr-MinJr</f>
        <v>0</v>
      </c>
    </row>
    <row r="2232" spans="2:10" x14ac:dyDescent="0.3">
      <c r="B2232">
        <v>2017</v>
      </c>
      <c r="C2232" t="s">
        <v>595</v>
      </c>
      <c r="D2232" t="s">
        <v>21</v>
      </c>
      <c r="E2232">
        <v>138</v>
      </c>
      <c r="F2232">
        <v>116</v>
      </c>
      <c r="G2232">
        <f>LEN(tblData[[#This Row],[Voornaam]])</f>
        <v>4</v>
      </c>
      <c r="H2232" t="str">
        <f>IF(LEFT(tblData[[#This Row],[Voornaam]])="Ö", "O",LEFT(tblData[[#This Row],[Voornaam]]))</f>
        <v>A</v>
      </c>
      <c r="I22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32" t="b">
        <f>COUNTIFS(tblData[JM],tblData[[#This Row],[JM]],tblData[Voornaam],tblData[[#This Row],[Voornaam]],tblData[StijgendJN],"J")=MaxJr-MinJr</f>
        <v>1</v>
      </c>
    </row>
    <row r="2233" spans="2:10" x14ac:dyDescent="0.3">
      <c r="B2233">
        <v>2017</v>
      </c>
      <c r="C2233" t="s">
        <v>595</v>
      </c>
      <c r="D2233" t="s">
        <v>1110</v>
      </c>
      <c r="E2233">
        <v>36</v>
      </c>
      <c r="F2233">
        <v>428</v>
      </c>
      <c r="G2233">
        <f>LEN(tblData[[#This Row],[Voornaam]])</f>
        <v>4</v>
      </c>
      <c r="H2233" t="str">
        <f>IF(LEFT(tblData[[#This Row],[Voornaam]])="Ö", "O",LEFT(tblData[[#This Row],[Voornaam]]))</f>
        <v>A</v>
      </c>
      <c r="I22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33" t="b">
        <f>COUNTIFS(tblData[JM],tblData[[#This Row],[JM]],tblData[Voornaam],tblData[[#This Row],[Voornaam]],tblData[StijgendJN],"J")=MaxJr-MinJr</f>
        <v>0</v>
      </c>
    </row>
    <row r="2234" spans="2:10" x14ac:dyDescent="0.3">
      <c r="B2234">
        <v>2017</v>
      </c>
      <c r="C2234" t="s">
        <v>595</v>
      </c>
      <c r="D2234" t="s">
        <v>1207</v>
      </c>
      <c r="E2234">
        <v>27</v>
      </c>
      <c r="F2234">
        <v>525</v>
      </c>
      <c r="G2234">
        <f>LEN(tblData[[#This Row],[Voornaam]])</f>
        <v>6</v>
      </c>
      <c r="H2234" t="str">
        <f>IF(LEFT(tblData[[#This Row],[Voornaam]])="Ö", "O",LEFT(tblData[[#This Row],[Voornaam]]))</f>
        <v>A</v>
      </c>
      <c r="I22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34" t="b">
        <f>COUNTIFS(tblData[JM],tblData[[#This Row],[JM]],tblData[Voornaam],tblData[[#This Row],[Voornaam]],tblData[StijgendJN],"J")=MaxJr-MinJr</f>
        <v>0</v>
      </c>
    </row>
    <row r="2235" spans="2:10" x14ac:dyDescent="0.3">
      <c r="B2235">
        <v>2017</v>
      </c>
      <c r="C2235" t="s">
        <v>595</v>
      </c>
      <c r="D2235" t="s">
        <v>22</v>
      </c>
      <c r="E2235">
        <v>44</v>
      </c>
      <c r="F2235">
        <v>350</v>
      </c>
      <c r="G2235">
        <f>LEN(tblData[[#This Row],[Voornaam]])</f>
        <v>6</v>
      </c>
      <c r="H2235" t="str">
        <f>IF(LEFT(tblData[[#This Row],[Voornaam]])="Ö", "O",LEFT(tblData[[#This Row],[Voornaam]]))</f>
        <v>A</v>
      </c>
      <c r="I22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35" t="b">
        <f>COUNTIFS(tblData[JM],tblData[[#This Row],[JM]],tblData[Voornaam],tblData[[#This Row],[Voornaam]],tblData[StijgendJN],"J")=MaxJr-MinJr</f>
        <v>0</v>
      </c>
    </row>
    <row r="2236" spans="2:10" x14ac:dyDescent="0.3">
      <c r="B2236">
        <v>2017</v>
      </c>
      <c r="C2236" t="s">
        <v>595</v>
      </c>
      <c r="D2236" t="s">
        <v>23</v>
      </c>
      <c r="E2236">
        <v>36</v>
      </c>
      <c r="F2236">
        <v>428</v>
      </c>
      <c r="G2236">
        <f>LEN(tblData[[#This Row],[Voornaam]])</f>
        <v>7</v>
      </c>
      <c r="H2236" t="str">
        <f>IF(LEFT(tblData[[#This Row],[Voornaam]])="Ö", "O",LEFT(tblData[[#This Row],[Voornaam]]))</f>
        <v>A</v>
      </c>
      <c r="I22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36" t="b">
        <f>COUNTIFS(tblData[JM],tblData[[#This Row],[JM]],tblData[Voornaam],tblData[[#This Row],[Voornaam]],tblData[StijgendJN],"J")=MaxJr-MinJr</f>
        <v>0</v>
      </c>
    </row>
    <row r="2237" spans="2:10" x14ac:dyDescent="0.3">
      <c r="B2237">
        <v>2017</v>
      </c>
      <c r="C2237" t="s">
        <v>595</v>
      </c>
      <c r="D2237" t="s">
        <v>24</v>
      </c>
      <c r="E2237">
        <v>27</v>
      </c>
      <c r="F2237">
        <v>525</v>
      </c>
      <c r="G2237">
        <f>LEN(tblData[[#This Row],[Voornaam]])</f>
        <v>5</v>
      </c>
      <c r="H2237" t="str">
        <f>IF(LEFT(tblData[[#This Row],[Voornaam]])="Ö", "O",LEFT(tblData[[#This Row],[Voornaam]]))</f>
        <v>A</v>
      </c>
      <c r="I22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37" t="b">
        <f>COUNTIFS(tblData[JM],tblData[[#This Row],[JM]],tblData[Voornaam],tblData[[#This Row],[Voornaam]],tblData[StijgendJN],"J")=MaxJr-MinJr</f>
        <v>0</v>
      </c>
    </row>
    <row r="2238" spans="2:10" x14ac:dyDescent="0.3">
      <c r="B2238">
        <v>2017</v>
      </c>
      <c r="C2238" t="s">
        <v>595</v>
      </c>
      <c r="D2238" t="s">
        <v>25</v>
      </c>
      <c r="E2238">
        <v>36</v>
      </c>
      <c r="F2238">
        <v>428</v>
      </c>
      <c r="G2238">
        <f>LEN(tblData[[#This Row],[Voornaam]])</f>
        <v>6</v>
      </c>
      <c r="H2238" t="str">
        <f>IF(LEFT(tblData[[#This Row],[Voornaam]])="Ö", "O",LEFT(tblData[[#This Row],[Voornaam]]))</f>
        <v>A</v>
      </c>
      <c r="I22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38" t="b">
        <f>COUNTIFS(tblData[JM],tblData[[#This Row],[JM]],tblData[Voornaam],tblData[[#This Row],[Voornaam]],tblData[StijgendJN],"J")=MaxJr-MinJr</f>
        <v>0</v>
      </c>
    </row>
    <row r="2239" spans="2:10" x14ac:dyDescent="0.3">
      <c r="B2239">
        <v>2017</v>
      </c>
      <c r="C2239" t="s">
        <v>595</v>
      </c>
      <c r="D2239" t="s">
        <v>26</v>
      </c>
      <c r="E2239">
        <v>71</v>
      </c>
      <c r="F2239">
        <v>219</v>
      </c>
      <c r="G2239">
        <f>LEN(tblData[[#This Row],[Voornaam]])</f>
        <v>4</v>
      </c>
      <c r="H2239" t="str">
        <f>IF(LEFT(tblData[[#This Row],[Voornaam]])="Ö", "O",LEFT(tblData[[#This Row],[Voornaam]]))</f>
        <v>A</v>
      </c>
      <c r="I22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39" t="b">
        <f>COUNTIFS(tblData[JM],tblData[[#This Row],[JM]],tblData[Voornaam],tblData[[#This Row],[Voornaam]],tblData[StijgendJN],"J")=MaxJr-MinJr</f>
        <v>0</v>
      </c>
    </row>
    <row r="2240" spans="2:10" x14ac:dyDescent="0.3">
      <c r="B2240">
        <v>2017</v>
      </c>
      <c r="C2240" t="s">
        <v>595</v>
      </c>
      <c r="D2240" t="s">
        <v>27</v>
      </c>
      <c r="E2240">
        <v>41</v>
      </c>
      <c r="F2240">
        <v>381</v>
      </c>
      <c r="G2240">
        <f>LEN(tblData[[#This Row],[Voornaam]])</f>
        <v>4</v>
      </c>
      <c r="H2240" t="str">
        <f>IF(LEFT(tblData[[#This Row],[Voornaam]])="Ö", "O",LEFT(tblData[[#This Row],[Voornaam]]))</f>
        <v>A</v>
      </c>
      <c r="I22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40" t="b">
        <f>COUNTIFS(tblData[JM],tblData[[#This Row],[JM]],tblData[Voornaam],tblData[[#This Row],[Voornaam]],tblData[StijgendJN],"J")=MaxJr-MinJr</f>
        <v>0</v>
      </c>
    </row>
    <row r="2241" spans="2:10" x14ac:dyDescent="0.3">
      <c r="B2241">
        <v>2017</v>
      </c>
      <c r="C2241" t="s">
        <v>595</v>
      </c>
      <c r="D2241" t="s">
        <v>28</v>
      </c>
      <c r="E2241">
        <v>47</v>
      </c>
      <c r="F2241">
        <v>332</v>
      </c>
      <c r="G2241">
        <f>LEN(tblData[[#This Row],[Voornaam]])</f>
        <v>4</v>
      </c>
      <c r="H2241" t="str">
        <f>IF(LEFT(tblData[[#This Row],[Voornaam]])="Ö", "O",LEFT(tblData[[#This Row],[Voornaam]]))</f>
        <v>A</v>
      </c>
      <c r="I22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41" t="b">
        <f>COUNTIFS(tblData[JM],tblData[[#This Row],[JM]],tblData[Voornaam],tblData[[#This Row],[Voornaam]],tblData[StijgendJN],"J")=MaxJr-MinJr</f>
        <v>0</v>
      </c>
    </row>
    <row r="2242" spans="2:10" x14ac:dyDescent="0.3">
      <c r="B2242">
        <v>2017</v>
      </c>
      <c r="C2242" t="s">
        <v>595</v>
      </c>
      <c r="D2242" t="s">
        <v>29</v>
      </c>
      <c r="E2242">
        <v>28</v>
      </c>
      <c r="F2242">
        <v>517</v>
      </c>
      <c r="G2242">
        <f>LEN(tblData[[#This Row],[Voornaam]])</f>
        <v>5</v>
      </c>
      <c r="H2242" t="str">
        <f>IF(LEFT(tblData[[#This Row],[Voornaam]])="Ö", "O",LEFT(tblData[[#This Row],[Voornaam]]))</f>
        <v>A</v>
      </c>
      <c r="I22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42" t="b">
        <f>COUNTIFS(tblData[JM],tblData[[#This Row],[JM]],tblData[Voornaam],tblData[[#This Row],[Voornaam]],tblData[StijgendJN],"J")=MaxJr-MinJr</f>
        <v>0</v>
      </c>
    </row>
    <row r="2243" spans="2:10" x14ac:dyDescent="0.3">
      <c r="B2243">
        <v>2017</v>
      </c>
      <c r="C2243" t="s">
        <v>595</v>
      </c>
      <c r="D2243" t="s">
        <v>30</v>
      </c>
      <c r="E2243">
        <v>108</v>
      </c>
      <c r="F2243">
        <v>160</v>
      </c>
      <c r="G2243">
        <f>LEN(tblData[[#This Row],[Voornaam]])</f>
        <v>4</v>
      </c>
      <c r="H2243" t="str">
        <f>IF(LEFT(tblData[[#This Row],[Voornaam]])="Ö", "O",LEFT(tblData[[#This Row],[Voornaam]]))</f>
        <v>A</v>
      </c>
      <c r="I22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43" t="b">
        <f>COUNTIFS(tblData[JM],tblData[[#This Row],[JM]],tblData[Voornaam],tblData[[#This Row],[Voornaam]],tblData[StijgendJN],"J")=MaxJr-MinJr</f>
        <v>0</v>
      </c>
    </row>
    <row r="2244" spans="2:10" x14ac:dyDescent="0.3">
      <c r="B2244">
        <v>2017</v>
      </c>
      <c r="C2244" t="s">
        <v>595</v>
      </c>
      <c r="D2244" t="s">
        <v>31</v>
      </c>
      <c r="E2244">
        <v>108</v>
      </c>
      <c r="F2244">
        <v>160</v>
      </c>
      <c r="G2244">
        <f>LEN(tblData[[#This Row],[Voornaam]])</f>
        <v>6</v>
      </c>
      <c r="H2244" t="str">
        <f>IF(LEFT(tblData[[#This Row],[Voornaam]])="Ö", "O",LEFT(tblData[[#This Row],[Voornaam]]))</f>
        <v>A</v>
      </c>
      <c r="I22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44" t="b">
        <f>COUNTIFS(tblData[JM],tblData[[#This Row],[JM]],tblData[Voornaam],tblData[[#This Row],[Voornaam]],tblData[StijgendJN],"J")=MaxJr-MinJr</f>
        <v>1</v>
      </c>
    </row>
    <row r="2245" spans="2:10" x14ac:dyDescent="0.3">
      <c r="B2245">
        <v>2017</v>
      </c>
      <c r="C2245" t="s">
        <v>595</v>
      </c>
      <c r="D2245" t="s">
        <v>32</v>
      </c>
      <c r="E2245">
        <v>29</v>
      </c>
      <c r="F2245">
        <v>501</v>
      </c>
      <c r="G2245">
        <f>LEN(tblData[[#This Row],[Voornaam]])</f>
        <v>4</v>
      </c>
      <c r="H2245" t="str">
        <f>IF(LEFT(tblData[[#This Row],[Voornaam]])="Ö", "O",LEFT(tblData[[#This Row],[Voornaam]]))</f>
        <v>A</v>
      </c>
      <c r="I22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45" t="b">
        <f>COUNTIFS(tblData[JM],tblData[[#This Row],[JM]],tblData[Voornaam],tblData[[#This Row],[Voornaam]],tblData[StijgendJN],"J")=MaxJr-MinJr</f>
        <v>0</v>
      </c>
    </row>
    <row r="2246" spans="2:10" x14ac:dyDescent="0.3">
      <c r="B2246">
        <v>2017</v>
      </c>
      <c r="C2246" t="s">
        <v>595</v>
      </c>
      <c r="D2246" t="s">
        <v>33</v>
      </c>
      <c r="E2246">
        <v>38</v>
      </c>
      <c r="F2246">
        <v>407</v>
      </c>
      <c r="G2246">
        <f>LEN(tblData[[#This Row],[Voornaam]])</f>
        <v>4</v>
      </c>
      <c r="H2246" t="str">
        <f>IF(LEFT(tblData[[#This Row],[Voornaam]])="Ö", "O",LEFT(tblData[[#This Row],[Voornaam]]))</f>
        <v>A</v>
      </c>
      <c r="I22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46" t="b">
        <f>COUNTIFS(tblData[JM],tblData[[#This Row],[JM]],tblData[Voornaam],tblData[[#This Row],[Voornaam]],tblData[StijgendJN],"J")=MaxJr-MinJr</f>
        <v>0</v>
      </c>
    </row>
    <row r="2247" spans="2:10" x14ac:dyDescent="0.3">
      <c r="B2247">
        <v>2017</v>
      </c>
      <c r="C2247" t="s">
        <v>595</v>
      </c>
      <c r="D2247" t="s">
        <v>34</v>
      </c>
      <c r="E2247">
        <v>93</v>
      </c>
      <c r="F2247">
        <v>179</v>
      </c>
      <c r="G2247">
        <f>LEN(tblData[[#This Row],[Voornaam]])</f>
        <v>5</v>
      </c>
      <c r="H2247" t="str">
        <f>IF(LEFT(tblData[[#This Row],[Voornaam]])="Ö", "O",LEFT(tblData[[#This Row],[Voornaam]]))</f>
        <v>A</v>
      </c>
      <c r="I22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47" t="b">
        <f>COUNTIFS(tblData[JM],tblData[[#This Row],[JM]],tblData[Voornaam],tblData[[#This Row],[Voornaam]],tblData[StijgendJN],"J")=MaxJr-MinJr</f>
        <v>0</v>
      </c>
    </row>
    <row r="2248" spans="2:10" x14ac:dyDescent="0.3">
      <c r="B2248">
        <v>2017</v>
      </c>
      <c r="C2248" t="s">
        <v>595</v>
      </c>
      <c r="D2248" t="s">
        <v>1208</v>
      </c>
      <c r="E2248">
        <v>29</v>
      </c>
      <c r="F2248">
        <v>501</v>
      </c>
      <c r="G2248">
        <f>LEN(tblData[[#This Row],[Voornaam]])</f>
        <v>5</v>
      </c>
      <c r="H2248" t="str">
        <f>IF(LEFT(tblData[[#This Row],[Voornaam]])="Ö", "O",LEFT(tblData[[#This Row],[Voornaam]]))</f>
        <v>A</v>
      </c>
      <c r="I22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48" t="b">
        <f>COUNTIFS(tblData[JM],tblData[[#This Row],[JM]],tblData[Voornaam],tblData[[#This Row],[Voornaam]],tblData[StijgendJN],"J")=MaxJr-MinJr</f>
        <v>0</v>
      </c>
    </row>
    <row r="2249" spans="2:10" x14ac:dyDescent="0.3">
      <c r="B2249">
        <v>2017</v>
      </c>
      <c r="C2249" t="s">
        <v>595</v>
      </c>
      <c r="D2249" t="s">
        <v>35</v>
      </c>
      <c r="E2249">
        <v>37</v>
      </c>
      <c r="F2249">
        <v>414</v>
      </c>
      <c r="G2249">
        <f>LEN(tblData[[#This Row],[Voornaam]])</f>
        <v>5</v>
      </c>
      <c r="H2249" t="str">
        <f>IF(LEFT(tblData[[#This Row],[Voornaam]])="Ö", "O",LEFT(tblData[[#This Row],[Voornaam]]))</f>
        <v>A</v>
      </c>
      <c r="I22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49" t="b">
        <f>COUNTIFS(tblData[JM],tblData[[#This Row],[JM]],tblData[Voornaam],tblData[[#This Row],[Voornaam]],tblData[StijgendJN],"J")=MaxJr-MinJr</f>
        <v>0</v>
      </c>
    </row>
    <row r="2250" spans="2:10" x14ac:dyDescent="0.3">
      <c r="B2250">
        <v>2017</v>
      </c>
      <c r="C2250" t="s">
        <v>595</v>
      </c>
      <c r="D2250" t="s">
        <v>36</v>
      </c>
      <c r="E2250">
        <v>68</v>
      </c>
      <c r="F2250">
        <v>229</v>
      </c>
      <c r="G2250">
        <f>LEN(tblData[[#This Row],[Voornaam]])</f>
        <v>5</v>
      </c>
      <c r="H2250" t="str">
        <f>IF(LEFT(tblData[[#This Row],[Voornaam]])="Ö", "O",LEFT(tblData[[#This Row],[Voornaam]]))</f>
        <v>A</v>
      </c>
      <c r="I22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50" t="b">
        <f>COUNTIFS(tblData[JM],tblData[[#This Row],[JM]],tblData[Voornaam],tblData[[#This Row],[Voornaam]],tblData[StijgendJN],"J")=MaxJr-MinJr</f>
        <v>0</v>
      </c>
    </row>
    <row r="2251" spans="2:10" x14ac:dyDescent="0.3">
      <c r="B2251">
        <v>2017</v>
      </c>
      <c r="C2251" t="s">
        <v>595</v>
      </c>
      <c r="D2251" t="s">
        <v>1209</v>
      </c>
      <c r="E2251">
        <v>25</v>
      </c>
      <c r="F2251">
        <v>553</v>
      </c>
      <c r="G2251">
        <f>LEN(tblData[[#This Row],[Voornaam]])</f>
        <v>5</v>
      </c>
      <c r="H2251" t="str">
        <f>IF(LEFT(tblData[[#This Row],[Voornaam]])="Ö", "O",LEFT(tblData[[#This Row],[Voornaam]]))</f>
        <v>B</v>
      </c>
      <c r="I22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51" t="b">
        <f>COUNTIFS(tblData[JM],tblData[[#This Row],[JM]],tblData[Voornaam],tblData[[#This Row],[Voornaam]],tblData[StijgendJN],"J")=MaxJr-MinJr</f>
        <v>0</v>
      </c>
    </row>
    <row r="2252" spans="2:10" x14ac:dyDescent="0.3">
      <c r="B2252">
        <v>2017</v>
      </c>
      <c r="C2252" t="s">
        <v>595</v>
      </c>
      <c r="D2252" t="s">
        <v>38</v>
      </c>
      <c r="E2252">
        <v>66</v>
      </c>
      <c r="F2252">
        <v>241</v>
      </c>
      <c r="G2252">
        <f>LEN(tblData[[#This Row],[Voornaam]])</f>
        <v>4</v>
      </c>
      <c r="H2252" t="str">
        <f>IF(LEFT(tblData[[#This Row],[Voornaam]])="Ö", "O",LEFT(tblData[[#This Row],[Voornaam]]))</f>
        <v>B</v>
      </c>
      <c r="I22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52" t="b">
        <f>COUNTIFS(tblData[JM],tblData[[#This Row],[JM]],tblData[Voornaam],tblData[[#This Row],[Voornaam]],tblData[StijgendJN],"J")=MaxJr-MinJr</f>
        <v>0</v>
      </c>
    </row>
    <row r="2253" spans="2:10" x14ac:dyDescent="0.3">
      <c r="B2253">
        <v>2017</v>
      </c>
      <c r="C2253" t="s">
        <v>595</v>
      </c>
      <c r="D2253" t="s">
        <v>39</v>
      </c>
      <c r="E2253">
        <v>149</v>
      </c>
      <c r="F2253">
        <v>111</v>
      </c>
      <c r="G2253">
        <f>LEN(tblData[[#This Row],[Voornaam]])</f>
        <v>3</v>
      </c>
      <c r="H2253" t="str">
        <f>IF(LEFT(tblData[[#This Row],[Voornaam]])="Ö", "O",LEFT(tblData[[#This Row],[Voornaam]]))</f>
        <v>B</v>
      </c>
      <c r="I22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53" t="b">
        <f>COUNTIFS(tblData[JM],tblData[[#This Row],[JM]],tblData[Voornaam],tblData[[#This Row],[Voornaam]],tblData[StijgendJN],"J")=MaxJr-MinJr</f>
        <v>0</v>
      </c>
    </row>
    <row r="2254" spans="2:10" x14ac:dyDescent="0.3">
      <c r="B2254">
        <v>2017</v>
      </c>
      <c r="C2254" t="s">
        <v>595</v>
      </c>
      <c r="D2254" t="s">
        <v>40</v>
      </c>
      <c r="E2254">
        <v>40</v>
      </c>
      <c r="F2254">
        <v>391</v>
      </c>
      <c r="G2254">
        <f>LEN(tblData[[#This Row],[Voornaam]])</f>
        <v>8</v>
      </c>
      <c r="H2254" t="str">
        <f>IF(LEFT(tblData[[#This Row],[Voornaam]])="Ö", "O",LEFT(tblData[[#This Row],[Voornaam]]))</f>
        <v>B</v>
      </c>
      <c r="I22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54" t="b">
        <f>COUNTIFS(tblData[JM],tblData[[#This Row],[JM]],tblData[Voornaam],tblData[[#This Row],[Voornaam]],tblData[StijgendJN],"J")=MaxJr-MinJr</f>
        <v>0</v>
      </c>
    </row>
    <row r="2255" spans="2:10" x14ac:dyDescent="0.3">
      <c r="B2255">
        <v>2017</v>
      </c>
      <c r="C2255" t="s">
        <v>595</v>
      </c>
      <c r="D2255" t="s">
        <v>41</v>
      </c>
      <c r="E2255">
        <v>87</v>
      </c>
      <c r="F2255">
        <v>196</v>
      </c>
      <c r="G2255">
        <f>LEN(tblData[[#This Row],[Voornaam]])</f>
        <v>4</v>
      </c>
      <c r="H2255" t="str">
        <f>IF(LEFT(tblData[[#This Row],[Voornaam]])="Ö", "O",LEFT(tblData[[#This Row],[Voornaam]]))</f>
        <v>B</v>
      </c>
      <c r="I22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55" t="b">
        <f>COUNTIFS(tblData[JM],tblData[[#This Row],[JM]],tblData[Voornaam],tblData[[#This Row],[Voornaam]],tblData[StijgendJN],"J")=MaxJr-MinJr</f>
        <v>0</v>
      </c>
    </row>
    <row r="2256" spans="2:10" x14ac:dyDescent="0.3">
      <c r="B2256">
        <v>2017</v>
      </c>
      <c r="C2256" t="s">
        <v>595</v>
      </c>
      <c r="D2256" t="s">
        <v>42</v>
      </c>
      <c r="E2256">
        <v>105</v>
      </c>
      <c r="F2256">
        <v>165</v>
      </c>
      <c r="G2256">
        <f>LEN(tblData[[#This Row],[Voornaam]])</f>
        <v>3</v>
      </c>
      <c r="H2256" t="str">
        <f>IF(LEFT(tblData[[#This Row],[Voornaam]])="Ö", "O",LEFT(tblData[[#This Row],[Voornaam]]))</f>
        <v>B</v>
      </c>
      <c r="I22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56" t="b">
        <f>COUNTIFS(tblData[JM],tblData[[#This Row],[JM]],tblData[Voornaam],tblData[[#This Row],[Voornaam]],tblData[StijgendJN],"J")=MaxJr-MinJr</f>
        <v>0</v>
      </c>
    </row>
    <row r="2257" spans="2:10" x14ac:dyDescent="0.3">
      <c r="B2257">
        <v>2017</v>
      </c>
      <c r="C2257" t="s">
        <v>595</v>
      </c>
      <c r="D2257" t="s">
        <v>43</v>
      </c>
      <c r="E2257">
        <v>36</v>
      </c>
      <c r="F2257">
        <v>428</v>
      </c>
      <c r="G2257">
        <f>LEN(tblData[[#This Row],[Voornaam]])</f>
        <v>5</v>
      </c>
      <c r="H2257" t="str">
        <f>IF(LEFT(tblData[[#This Row],[Voornaam]])="Ö", "O",LEFT(tblData[[#This Row],[Voornaam]]))</f>
        <v>B</v>
      </c>
      <c r="I22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57" t="b">
        <f>COUNTIFS(tblData[JM],tblData[[#This Row],[JM]],tblData[Voornaam],tblData[[#This Row],[Voornaam]],tblData[StijgendJN],"J")=MaxJr-MinJr</f>
        <v>0</v>
      </c>
    </row>
    <row r="2258" spans="2:10" x14ac:dyDescent="0.3">
      <c r="B2258">
        <v>2017</v>
      </c>
      <c r="C2258" t="s">
        <v>595</v>
      </c>
      <c r="D2258" t="s">
        <v>44</v>
      </c>
      <c r="E2258">
        <v>379</v>
      </c>
      <c r="F2258">
        <v>25</v>
      </c>
      <c r="G2258">
        <f>LEN(tblData[[#This Row],[Voornaam]])</f>
        <v>8</v>
      </c>
      <c r="H2258" t="str">
        <f>IF(LEFT(tblData[[#This Row],[Voornaam]])="Ö", "O",LEFT(tblData[[#This Row],[Voornaam]]))</f>
        <v>B</v>
      </c>
      <c r="I22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58" t="b">
        <f>COUNTIFS(tblData[JM],tblData[[#This Row],[JM]],tblData[Voornaam],tblData[[#This Row],[Voornaam]],tblData[StijgendJN],"J")=MaxJr-MinJr</f>
        <v>0</v>
      </c>
    </row>
    <row r="2259" spans="2:10" x14ac:dyDescent="0.3">
      <c r="B2259">
        <v>2017</v>
      </c>
      <c r="C2259" t="s">
        <v>595</v>
      </c>
      <c r="D2259" t="s">
        <v>45</v>
      </c>
      <c r="E2259">
        <v>39</v>
      </c>
      <c r="F2259">
        <v>400</v>
      </c>
      <c r="G2259">
        <f>LEN(tblData[[#This Row],[Voornaam]])</f>
        <v>7</v>
      </c>
      <c r="H2259" t="str">
        <f>IF(LEFT(tblData[[#This Row],[Voornaam]])="Ö", "O",LEFT(tblData[[#This Row],[Voornaam]]))</f>
        <v>B</v>
      </c>
      <c r="I22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59" t="b">
        <f>COUNTIFS(tblData[JM],tblData[[#This Row],[JM]],tblData[Voornaam],tblData[[#This Row],[Voornaam]],tblData[StijgendJN],"J")=MaxJr-MinJr</f>
        <v>0</v>
      </c>
    </row>
    <row r="2260" spans="2:10" x14ac:dyDescent="0.3">
      <c r="B2260">
        <v>2017</v>
      </c>
      <c r="C2260" t="s">
        <v>595</v>
      </c>
      <c r="D2260" t="s">
        <v>46</v>
      </c>
      <c r="E2260">
        <v>30</v>
      </c>
      <c r="F2260">
        <v>491</v>
      </c>
      <c r="G2260">
        <f>LEN(tblData[[#This Row],[Voornaam]])</f>
        <v>8</v>
      </c>
      <c r="H2260" t="str">
        <f>IF(LEFT(tblData[[#This Row],[Voornaam]])="Ö", "O",LEFT(tblData[[#This Row],[Voornaam]]))</f>
        <v>B</v>
      </c>
      <c r="I22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60" t="b">
        <f>COUNTIFS(tblData[JM],tblData[[#This Row],[JM]],tblData[Voornaam],tblData[[#This Row],[Voornaam]],tblData[StijgendJN],"J")=MaxJr-MinJr</f>
        <v>0</v>
      </c>
    </row>
    <row r="2261" spans="2:10" x14ac:dyDescent="0.3">
      <c r="B2261">
        <v>2017</v>
      </c>
      <c r="C2261" t="s">
        <v>595</v>
      </c>
      <c r="D2261" t="s">
        <v>47</v>
      </c>
      <c r="E2261">
        <v>60</v>
      </c>
      <c r="F2261">
        <v>263</v>
      </c>
      <c r="G2261">
        <f>LEN(tblData[[#This Row],[Voornaam]])</f>
        <v>6</v>
      </c>
      <c r="H2261" t="str">
        <f>IF(LEFT(tblData[[#This Row],[Voornaam]])="Ö", "O",LEFT(tblData[[#This Row],[Voornaam]]))</f>
        <v>B</v>
      </c>
      <c r="I22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61" t="b">
        <f>COUNTIFS(tblData[JM],tblData[[#This Row],[JM]],tblData[Voornaam],tblData[[#This Row],[Voornaam]],tblData[StijgendJN],"J")=MaxJr-MinJr</f>
        <v>0</v>
      </c>
    </row>
    <row r="2262" spans="2:10" x14ac:dyDescent="0.3">
      <c r="B2262">
        <v>2017</v>
      </c>
      <c r="C2262" t="s">
        <v>595</v>
      </c>
      <c r="D2262" t="s">
        <v>48</v>
      </c>
      <c r="E2262">
        <v>61</v>
      </c>
      <c r="F2262">
        <v>259</v>
      </c>
      <c r="G2262">
        <f>LEN(tblData[[#This Row],[Voornaam]])</f>
        <v>5</v>
      </c>
      <c r="H2262" t="str">
        <f>IF(LEFT(tblData[[#This Row],[Voornaam]])="Ö", "O",LEFT(tblData[[#This Row],[Voornaam]]))</f>
        <v>B</v>
      </c>
      <c r="I22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62" t="b">
        <f>COUNTIFS(tblData[JM],tblData[[#This Row],[JM]],tblData[Voornaam],tblData[[#This Row],[Voornaam]],tblData[StijgendJN],"J")=MaxJr-MinJr</f>
        <v>0</v>
      </c>
    </row>
    <row r="2263" spans="2:10" x14ac:dyDescent="0.3">
      <c r="B2263">
        <v>2017</v>
      </c>
      <c r="C2263" t="s">
        <v>595</v>
      </c>
      <c r="D2263" t="s">
        <v>49</v>
      </c>
      <c r="E2263">
        <v>36</v>
      </c>
      <c r="F2263">
        <v>428</v>
      </c>
      <c r="G2263">
        <f>LEN(tblData[[#This Row],[Voornaam]])</f>
        <v>5</v>
      </c>
      <c r="H2263" t="str">
        <f>IF(LEFT(tblData[[#This Row],[Voornaam]])="Ö", "O",LEFT(tblData[[#This Row],[Voornaam]]))</f>
        <v>B</v>
      </c>
      <c r="I22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63" t="b">
        <f>COUNTIFS(tblData[JM],tblData[[#This Row],[JM]],tblData[Voornaam],tblData[[#This Row],[Voornaam]],tblData[StijgendJN],"J")=MaxJr-MinJr</f>
        <v>0</v>
      </c>
    </row>
    <row r="2264" spans="2:10" x14ac:dyDescent="0.3">
      <c r="B2264">
        <v>2017</v>
      </c>
      <c r="C2264" t="s">
        <v>595</v>
      </c>
      <c r="D2264" t="s">
        <v>1210</v>
      </c>
      <c r="E2264">
        <v>27</v>
      </c>
      <c r="F2264">
        <v>525</v>
      </c>
      <c r="G2264">
        <f>LEN(tblData[[#This Row],[Voornaam]])</f>
        <v>5</v>
      </c>
      <c r="H2264" t="str">
        <f>IF(LEFT(tblData[[#This Row],[Voornaam]])="Ö", "O",LEFT(tblData[[#This Row],[Voornaam]]))</f>
        <v>B</v>
      </c>
      <c r="I22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64" t="b">
        <f>COUNTIFS(tblData[JM],tblData[[#This Row],[JM]],tblData[Voornaam],tblData[[#This Row],[Voornaam]],tblData[StijgendJN],"J")=MaxJr-MinJr</f>
        <v>0</v>
      </c>
    </row>
    <row r="2265" spans="2:10" x14ac:dyDescent="0.3">
      <c r="B2265">
        <v>2017</v>
      </c>
      <c r="C2265" t="s">
        <v>595</v>
      </c>
      <c r="D2265" t="s">
        <v>50</v>
      </c>
      <c r="E2265">
        <v>44</v>
      </c>
      <c r="F2265">
        <v>350</v>
      </c>
      <c r="G2265">
        <f>LEN(tblData[[#This Row],[Voornaam]])</f>
        <v>2</v>
      </c>
      <c r="H2265" t="str">
        <f>IF(LEFT(tblData[[#This Row],[Voornaam]])="Ö", "O",LEFT(tblData[[#This Row],[Voornaam]]))</f>
        <v>B</v>
      </c>
      <c r="I22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65" t="b">
        <f>COUNTIFS(tblData[JM],tblData[[#This Row],[JM]],tblData[Voornaam],tblData[[#This Row],[Voornaam]],tblData[StijgendJN],"J")=MaxJr-MinJr</f>
        <v>0</v>
      </c>
    </row>
    <row r="2266" spans="2:10" x14ac:dyDescent="0.3">
      <c r="B2266">
        <v>2017</v>
      </c>
      <c r="C2266" t="s">
        <v>595</v>
      </c>
      <c r="D2266" t="s">
        <v>51</v>
      </c>
      <c r="E2266">
        <v>48</v>
      </c>
      <c r="F2266">
        <v>326</v>
      </c>
      <c r="G2266">
        <f>LEN(tblData[[#This Row],[Voornaam]])</f>
        <v>4</v>
      </c>
      <c r="H2266" t="str">
        <f>IF(LEFT(tblData[[#This Row],[Voornaam]])="Ö", "O",LEFT(tblData[[#This Row],[Voornaam]]))</f>
        <v>B</v>
      </c>
      <c r="I22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66" t="b">
        <f>COUNTIFS(tblData[JM],tblData[[#This Row],[JM]],tblData[Voornaam],tblData[[#This Row],[Voornaam]],tblData[StijgendJN],"J")=MaxJr-MinJr</f>
        <v>1</v>
      </c>
    </row>
    <row r="2267" spans="2:10" x14ac:dyDescent="0.3">
      <c r="B2267">
        <v>2017</v>
      </c>
      <c r="C2267" t="s">
        <v>595</v>
      </c>
      <c r="D2267" t="s">
        <v>52</v>
      </c>
      <c r="E2267">
        <v>317</v>
      </c>
      <c r="F2267">
        <v>40</v>
      </c>
      <c r="G2267">
        <f>LEN(tblData[[#This Row],[Voornaam]])</f>
        <v>4</v>
      </c>
      <c r="H2267" t="str">
        <f>IF(LEFT(tblData[[#This Row],[Voornaam]])="Ö", "O",LEFT(tblData[[#This Row],[Voornaam]]))</f>
        <v>B</v>
      </c>
      <c r="I22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67" t="b">
        <f>COUNTIFS(tblData[JM],tblData[[#This Row],[JM]],tblData[Voornaam],tblData[[#This Row],[Voornaam]],tblData[StijgendJN],"J")=MaxJr-MinJr</f>
        <v>0</v>
      </c>
    </row>
    <row r="2268" spans="2:10" x14ac:dyDescent="0.3">
      <c r="B2268">
        <v>2017</v>
      </c>
      <c r="C2268" t="s">
        <v>595</v>
      </c>
      <c r="D2268" t="s">
        <v>53</v>
      </c>
      <c r="E2268">
        <v>45</v>
      </c>
      <c r="F2268">
        <v>341</v>
      </c>
      <c r="G2268">
        <f>LEN(tblData[[#This Row],[Voornaam]])</f>
        <v>3</v>
      </c>
      <c r="H2268" t="str">
        <f>IF(LEFT(tblData[[#This Row],[Voornaam]])="Ö", "O",LEFT(tblData[[#This Row],[Voornaam]]))</f>
        <v>B</v>
      </c>
      <c r="I22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68" t="b">
        <f>COUNTIFS(tblData[JM],tblData[[#This Row],[JM]],tblData[Voornaam],tblData[[#This Row],[Voornaam]],tblData[StijgendJN],"J")=MaxJr-MinJr</f>
        <v>0</v>
      </c>
    </row>
    <row r="2269" spans="2:10" x14ac:dyDescent="0.3">
      <c r="B2269">
        <v>2017</v>
      </c>
      <c r="C2269" t="s">
        <v>595</v>
      </c>
      <c r="D2269" t="s">
        <v>55</v>
      </c>
      <c r="E2269">
        <v>57</v>
      </c>
      <c r="F2269">
        <v>277</v>
      </c>
      <c r="G2269">
        <f>LEN(tblData[[#This Row],[Voornaam]])</f>
        <v>5</v>
      </c>
      <c r="H2269" t="str">
        <f>IF(LEFT(tblData[[#This Row],[Voornaam]])="Ö", "O",LEFT(tblData[[#This Row],[Voornaam]]))</f>
        <v>B</v>
      </c>
      <c r="I22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69" t="b">
        <f>COUNTIFS(tblData[JM],tblData[[#This Row],[JM]],tblData[Voornaam],tblData[[#This Row],[Voornaam]],tblData[StijgendJN],"J")=MaxJr-MinJr</f>
        <v>0</v>
      </c>
    </row>
    <row r="2270" spans="2:10" x14ac:dyDescent="0.3">
      <c r="B2270">
        <v>2017</v>
      </c>
      <c r="C2270" t="s">
        <v>595</v>
      </c>
      <c r="D2270" t="s">
        <v>56</v>
      </c>
      <c r="E2270">
        <v>33</v>
      </c>
      <c r="F2270">
        <v>469</v>
      </c>
      <c r="G2270">
        <f>LEN(tblData[[#This Row],[Voornaam]])</f>
        <v>4</v>
      </c>
      <c r="H2270" t="str">
        <f>IF(LEFT(tblData[[#This Row],[Voornaam]])="Ö", "O",LEFT(tblData[[#This Row],[Voornaam]]))</f>
        <v>B</v>
      </c>
      <c r="I22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70" t="b">
        <f>COUNTIFS(tblData[JM],tblData[[#This Row],[JM]],tblData[Voornaam],tblData[[#This Row],[Voornaam]],tblData[StijgendJN],"J")=MaxJr-MinJr</f>
        <v>0</v>
      </c>
    </row>
    <row r="2271" spans="2:10" x14ac:dyDescent="0.3">
      <c r="B2271">
        <v>2017</v>
      </c>
      <c r="C2271" t="s">
        <v>595</v>
      </c>
      <c r="D2271" t="s">
        <v>57</v>
      </c>
      <c r="E2271">
        <v>53</v>
      </c>
      <c r="F2271">
        <v>296</v>
      </c>
      <c r="G2271">
        <f>LEN(tblData[[#This Row],[Voornaam]])</f>
        <v>4</v>
      </c>
      <c r="H2271" t="str">
        <f>IF(LEFT(tblData[[#This Row],[Voornaam]])="Ö", "O",LEFT(tblData[[#This Row],[Voornaam]]))</f>
        <v>B</v>
      </c>
      <c r="I22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71" t="b">
        <f>COUNTIFS(tblData[JM],tblData[[#This Row],[JM]],tblData[Voornaam],tblData[[#This Row],[Voornaam]],tblData[StijgendJN],"J")=MaxJr-MinJr</f>
        <v>0</v>
      </c>
    </row>
    <row r="2272" spans="2:10" x14ac:dyDescent="0.3">
      <c r="B2272">
        <v>2017</v>
      </c>
      <c r="C2272" t="s">
        <v>595</v>
      </c>
      <c r="D2272" t="s">
        <v>58</v>
      </c>
      <c r="E2272">
        <v>210</v>
      </c>
      <c r="F2272">
        <v>73</v>
      </c>
      <c r="G2272">
        <f>LEN(tblData[[#This Row],[Voornaam]])</f>
        <v>5</v>
      </c>
      <c r="H2272" t="str">
        <f>IF(LEFT(tblData[[#This Row],[Voornaam]])="Ö", "O",LEFT(tblData[[#This Row],[Voornaam]]))</f>
        <v>B</v>
      </c>
      <c r="I22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72" t="b">
        <f>COUNTIFS(tblData[JM],tblData[[#This Row],[JM]],tblData[Voornaam],tblData[[#This Row],[Voornaam]],tblData[StijgendJN],"J")=MaxJr-MinJr</f>
        <v>0</v>
      </c>
    </row>
    <row r="2273" spans="2:10" x14ac:dyDescent="0.3">
      <c r="B2273">
        <v>2017</v>
      </c>
      <c r="C2273" t="s">
        <v>595</v>
      </c>
      <c r="D2273" t="s">
        <v>1111</v>
      </c>
      <c r="E2273">
        <v>30</v>
      </c>
      <c r="F2273">
        <v>491</v>
      </c>
      <c r="G2273">
        <f>LEN(tblData[[#This Row],[Voornaam]])</f>
        <v>4</v>
      </c>
      <c r="H2273" t="str">
        <f>IF(LEFT(tblData[[#This Row],[Voornaam]])="Ö", "O",LEFT(tblData[[#This Row],[Voornaam]]))</f>
        <v>B</v>
      </c>
      <c r="I22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73" t="b">
        <f>COUNTIFS(tblData[JM],tblData[[#This Row],[JM]],tblData[Voornaam],tblData[[#This Row],[Voornaam]],tblData[StijgendJN],"J")=MaxJr-MinJr</f>
        <v>0</v>
      </c>
    </row>
    <row r="2274" spans="2:10" x14ac:dyDescent="0.3">
      <c r="B2274">
        <v>2017</v>
      </c>
      <c r="C2274" t="s">
        <v>595</v>
      </c>
      <c r="D2274" t="s">
        <v>60</v>
      </c>
      <c r="E2274">
        <v>52</v>
      </c>
      <c r="F2274">
        <v>300</v>
      </c>
      <c r="G2274">
        <f>LEN(tblData[[#This Row],[Voornaam]])</f>
        <v>7</v>
      </c>
      <c r="H2274" t="str">
        <f>IF(LEFT(tblData[[#This Row],[Voornaam]])="Ö", "O",LEFT(tblData[[#This Row],[Voornaam]]))</f>
        <v>B</v>
      </c>
      <c r="I22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74" t="b">
        <f>COUNTIFS(tblData[JM],tblData[[#This Row],[JM]],tblData[Voornaam],tblData[[#This Row],[Voornaam]],tblData[StijgendJN],"J")=MaxJr-MinJr</f>
        <v>0</v>
      </c>
    </row>
    <row r="2275" spans="2:10" x14ac:dyDescent="0.3">
      <c r="B2275">
        <v>2017</v>
      </c>
      <c r="C2275" t="s">
        <v>595</v>
      </c>
      <c r="D2275" t="s">
        <v>61</v>
      </c>
      <c r="E2275">
        <v>573</v>
      </c>
      <c r="F2275">
        <v>8</v>
      </c>
      <c r="G2275">
        <f>LEN(tblData[[#This Row],[Voornaam]])</f>
        <v>4</v>
      </c>
      <c r="H2275" t="str">
        <f>IF(LEFT(tblData[[#This Row],[Voornaam]])="Ö", "O",LEFT(tblData[[#This Row],[Voornaam]]))</f>
        <v>B</v>
      </c>
      <c r="I22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75" t="b">
        <f>COUNTIFS(tblData[JM],tblData[[#This Row],[JM]],tblData[Voornaam],tblData[[#This Row],[Voornaam]],tblData[StijgendJN],"J")=MaxJr-MinJr</f>
        <v>0</v>
      </c>
    </row>
    <row r="2276" spans="2:10" x14ac:dyDescent="0.3">
      <c r="B2276">
        <v>2017</v>
      </c>
      <c r="C2276" t="s">
        <v>595</v>
      </c>
      <c r="D2276" t="s">
        <v>62</v>
      </c>
      <c r="E2276">
        <v>49</v>
      </c>
      <c r="F2276">
        <v>316</v>
      </c>
      <c r="G2276">
        <f>LEN(tblData[[#This Row],[Voornaam]])</f>
        <v>7</v>
      </c>
      <c r="H2276" t="str">
        <f>IF(LEFT(tblData[[#This Row],[Voornaam]])="Ö", "O",LEFT(tblData[[#This Row],[Voornaam]]))</f>
        <v>B</v>
      </c>
      <c r="I22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76" t="b">
        <f>COUNTIFS(tblData[JM],tblData[[#This Row],[JM]],tblData[Voornaam],tblData[[#This Row],[Voornaam]],tblData[StijgendJN],"J")=MaxJr-MinJr</f>
        <v>0</v>
      </c>
    </row>
    <row r="2277" spans="2:10" x14ac:dyDescent="0.3">
      <c r="B2277">
        <v>2017</v>
      </c>
      <c r="C2277" t="s">
        <v>595</v>
      </c>
      <c r="D2277" t="s">
        <v>64</v>
      </c>
      <c r="E2277">
        <v>112</v>
      </c>
      <c r="F2277">
        <v>153</v>
      </c>
      <c r="G2277">
        <f>LEN(tblData[[#This Row],[Voornaam]])</f>
        <v>5</v>
      </c>
      <c r="H2277" t="str">
        <f>IF(LEFT(tblData[[#This Row],[Voornaam]])="Ö", "O",LEFT(tblData[[#This Row],[Voornaam]]))</f>
        <v>B</v>
      </c>
      <c r="I22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77" t="b">
        <f>COUNTIFS(tblData[JM],tblData[[#This Row],[JM]],tblData[Voornaam],tblData[[#This Row],[Voornaam]],tblData[StijgendJN],"J")=MaxJr-MinJr</f>
        <v>0</v>
      </c>
    </row>
    <row r="2278" spans="2:10" x14ac:dyDescent="0.3">
      <c r="B2278">
        <v>2017</v>
      </c>
      <c r="C2278" t="s">
        <v>595</v>
      </c>
      <c r="D2278" t="s">
        <v>65</v>
      </c>
      <c r="E2278">
        <v>37</v>
      </c>
      <c r="F2278">
        <v>414</v>
      </c>
      <c r="G2278">
        <f>LEN(tblData[[#This Row],[Voornaam]])</f>
        <v>5</v>
      </c>
      <c r="H2278" t="str">
        <f>IF(LEFT(tblData[[#This Row],[Voornaam]])="Ö", "O",LEFT(tblData[[#This Row],[Voornaam]]))</f>
        <v>B</v>
      </c>
      <c r="I22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78" t="b">
        <f>COUNTIFS(tblData[JM],tblData[[#This Row],[JM]],tblData[Voornaam],tblData[[#This Row],[Voornaam]],tblData[StijgendJN],"J")=MaxJr-MinJr</f>
        <v>0</v>
      </c>
    </row>
    <row r="2279" spans="2:10" x14ac:dyDescent="0.3">
      <c r="B2279">
        <v>2017</v>
      </c>
      <c r="C2279" t="s">
        <v>595</v>
      </c>
      <c r="D2279" t="s">
        <v>66</v>
      </c>
      <c r="E2279">
        <v>32</v>
      </c>
      <c r="F2279">
        <v>479</v>
      </c>
      <c r="G2279">
        <f>LEN(tblData[[#This Row],[Voornaam]])</f>
        <v>5</v>
      </c>
      <c r="H2279" t="str">
        <f>IF(LEFT(tblData[[#This Row],[Voornaam]])="Ö", "O",LEFT(tblData[[#This Row],[Voornaam]]))</f>
        <v>B</v>
      </c>
      <c r="I22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79" t="b">
        <f>COUNTIFS(tblData[JM],tblData[[#This Row],[JM]],tblData[Voornaam],tblData[[#This Row],[Voornaam]],tblData[StijgendJN],"J")=MaxJr-MinJr</f>
        <v>0</v>
      </c>
    </row>
    <row r="2280" spans="2:10" x14ac:dyDescent="0.3">
      <c r="B2280">
        <v>2017</v>
      </c>
      <c r="C2280" t="s">
        <v>595</v>
      </c>
      <c r="D2280" t="s">
        <v>67</v>
      </c>
      <c r="E2280">
        <v>41</v>
      </c>
      <c r="F2280">
        <v>381</v>
      </c>
      <c r="G2280">
        <f>LEN(tblData[[#This Row],[Voornaam]])</f>
        <v>5</v>
      </c>
      <c r="H2280" t="str">
        <f>IF(LEFT(tblData[[#This Row],[Voornaam]])="Ö", "O",LEFT(tblData[[#This Row],[Voornaam]]))</f>
        <v>B</v>
      </c>
      <c r="I22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80" t="b">
        <f>COUNTIFS(tblData[JM],tblData[[#This Row],[JM]],tblData[Voornaam],tblData[[#This Row],[Voornaam]],tblData[StijgendJN],"J")=MaxJr-MinJr</f>
        <v>0</v>
      </c>
    </row>
    <row r="2281" spans="2:10" x14ac:dyDescent="0.3">
      <c r="B2281">
        <v>2017</v>
      </c>
      <c r="C2281" t="s">
        <v>595</v>
      </c>
      <c r="D2281" t="s">
        <v>68</v>
      </c>
      <c r="E2281">
        <v>50</v>
      </c>
      <c r="F2281">
        <v>312</v>
      </c>
      <c r="G2281">
        <f>LEN(tblData[[#This Row],[Voornaam]])</f>
        <v>5</v>
      </c>
      <c r="H2281" t="str">
        <f>IF(LEFT(tblData[[#This Row],[Voornaam]])="Ö", "O",LEFT(tblData[[#This Row],[Voornaam]]))</f>
        <v>B</v>
      </c>
      <c r="I22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81" t="b">
        <f>COUNTIFS(tblData[JM],tblData[[#This Row],[JM]],tblData[Voornaam],tblData[[#This Row],[Voornaam]],tblData[StijgendJN],"J")=MaxJr-MinJr</f>
        <v>0</v>
      </c>
    </row>
    <row r="2282" spans="2:10" x14ac:dyDescent="0.3">
      <c r="B2282">
        <v>2017</v>
      </c>
      <c r="C2282" t="s">
        <v>595</v>
      </c>
      <c r="D2282" t="s">
        <v>70</v>
      </c>
      <c r="E2282">
        <v>245</v>
      </c>
      <c r="F2282">
        <v>53</v>
      </c>
      <c r="G2282">
        <f>LEN(tblData[[#This Row],[Voornaam]])</f>
        <v>3</v>
      </c>
      <c r="H2282" t="str">
        <f>IF(LEFT(tblData[[#This Row],[Voornaam]])="Ö", "O",LEFT(tblData[[#This Row],[Voornaam]]))</f>
        <v>C</v>
      </c>
      <c r="I22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82" t="b">
        <f>COUNTIFS(tblData[JM],tblData[[#This Row],[JM]],tblData[Voornaam],tblData[[#This Row],[Voornaam]],tblData[StijgendJN],"J")=MaxJr-MinJr</f>
        <v>0</v>
      </c>
    </row>
    <row r="2283" spans="2:10" x14ac:dyDescent="0.3">
      <c r="B2283">
        <v>2017</v>
      </c>
      <c r="C2283" t="s">
        <v>595</v>
      </c>
      <c r="D2283" t="s">
        <v>71</v>
      </c>
      <c r="E2283">
        <v>180</v>
      </c>
      <c r="F2283">
        <v>89</v>
      </c>
      <c r="G2283">
        <f>LEN(tblData[[#This Row],[Voornaam]])</f>
        <v>6</v>
      </c>
      <c r="H2283" t="str">
        <f>IF(LEFT(tblData[[#This Row],[Voornaam]])="Ö", "O",LEFT(tblData[[#This Row],[Voornaam]]))</f>
        <v>C</v>
      </c>
      <c r="I22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83" t="b">
        <f>COUNTIFS(tblData[JM],tblData[[#This Row],[JM]],tblData[Voornaam],tblData[[#This Row],[Voornaam]],tblData[StijgendJN],"J")=MaxJr-MinJr</f>
        <v>0</v>
      </c>
    </row>
    <row r="2284" spans="2:10" x14ac:dyDescent="0.3">
      <c r="B2284">
        <v>2017</v>
      </c>
      <c r="C2284" t="s">
        <v>595</v>
      </c>
      <c r="D2284" t="s">
        <v>72</v>
      </c>
      <c r="E2284">
        <v>61</v>
      </c>
      <c r="F2284">
        <v>259</v>
      </c>
      <c r="G2284">
        <f>LEN(tblData[[#This Row],[Voornaam]])</f>
        <v>7</v>
      </c>
      <c r="H2284" t="str">
        <f>IF(LEFT(tblData[[#This Row],[Voornaam]])="Ö", "O",LEFT(tblData[[#This Row],[Voornaam]]))</f>
        <v>C</v>
      </c>
      <c r="I22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84" t="b">
        <f>COUNTIFS(tblData[JM],tblData[[#This Row],[JM]],tblData[Voornaam],tblData[[#This Row],[Voornaam]],tblData[StijgendJN],"J")=MaxJr-MinJr</f>
        <v>0</v>
      </c>
    </row>
    <row r="2285" spans="2:10" x14ac:dyDescent="0.3">
      <c r="B2285">
        <v>2017</v>
      </c>
      <c r="C2285" t="s">
        <v>595</v>
      </c>
      <c r="D2285" t="s">
        <v>74</v>
      </c>
      <c r="E2285">
        <v>92</v>
      </c>
      <c r="F2285">
        <v>183</v>
      </c>
      <c r="G2285">
        <f>LEN(tblData[[#This Row],[Voornaam]])</f>
        <v>5</v>
      </c>
      <c r="H2285" t="str">
        <f>IF(LEFT(tblData[[#This Row],[Voornaam]])="Ö", "O",LEFT(tblData[[#This Row],[Voornaam]]))</f>
        <v>C</v>
      </c>
      <c r="I22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85" t="b">
        <f>COUNTIFS(tblData[JM],tblData[[#This Row],[JM]],tblData[Voornaam],tblData[[#This Row],[Voornaam]],tblData[StijgendJN],"J")=MaxJr-MinJr</f>
        <v>0</v>
      </c>
    </row>
    <row r="2286" spans="2:10" x14ac:dyDescent="0.3">
      <c r="B2286">
        <v>2017</v>
      </c>
      <c r="C2286" t="s">
        <v>595</v>
      </c>
      <c r="D2286" t="s">
        <v>75</v>
      </c>
      <c r="E2286">
        <v>48</v>
      </c>
      <c r="F2286">
        <v>326</v>
      </c>
      <c r="G2286">
        <f>LEN(tblData[[#This Row],[Voornaam]])</f>
        <v>10</v>
      </c>
      <c r="H2286" t="str">
        <f>IF(LEFT(tblData[[#This Row],[Voornaam]])="Ö", "O",LEFT(tblData[[#This Row],[Voornaam]]))</f>
        <v>C</v>
      </c>
      <c r="I22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86" t="b">
        <f>COUNTIFS(tblData[JM],tblData[[#This Row],[JM]],tblData[Voornaam],tblData[[#This Row],[Voornaam]],tblData[StijgendJN],"J")=MaxJr-MinJr</f>
        <v>0</v>
      </c>
    </row>
    <row r="2287" spans="2:10" x14ac:dyDescent="0.3">
      <c r="B2287">
        <v>2017</v>
      </c>
      <c r="C2287" t="s">
        <v>595</v>
      </c>
      <c r="D2287" t="s">
        <v>76</v>
      </c>
      <c r="E2287">
        <v>48</v>
      </c>
      <c r="F2287">
        <v>326</v>
      </c>
      <c r="G2287">
        <f>LEN(tblData[[#This Row],[Voornaam]])</f>
        <v>9</v>
      </c>
      <c r="H2287" t="str">
        <f>IF(LEFT(tblData[[#This Row],[Voornaam]])="Ö", "O",LEFT(tblData[[#This Row],[Voornaam]]))</f>
        <v>C</v>
      </c>
      <c r="I22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87" t="b">
        <f>COUNTIFS(tblData[JM],tblData[[#This Row],[JM]],tblData[Voornaam],tblData[[#This Row],[Voornaam]],tblData[StijgendJN],"J")=MaxJr-MinJr</f>
        <v>0</v>
      </c>
    </row>
    <row r="2288" spans="2:10" x14ac:dyDescent="0.3">
      <c r="B2288">
        <v>2017</v>
      </c>
      <c r="C2288" t="s">
        <v>595</v>
      </c>
      <c r="D2288" t="s">
        <v>77</v>
      </c>
      <c r="E2288">
        <v>34</v>
      </c>
      <c r="F2288">
        <v>455</v>
      </c>
      <c r="G2288">
        <f>LEN(tblData[[#This Row],[Voornaam]])</f>
        <v>11</v>
      </c>
      <c r="H2288" t="str">
        <f>IF(LEFT(tblData[[#This Row],[Voornaam]])="Ö", "O",LEFT(tblData[[#This Row],[Voornaam]]))</f>
        <v>C</v>
      </c>
      <c r="I22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88" t="b">
        <f>COUNTIFS(tblData[JM],tblData[[#This Row],[JM]],tblData[Voornaam],tblData[[#This Row],[Voornaam]],tblData[StijgendJN],"J")=MaxJr-MinJr</f>
        <v>0</v>
      </c>
    </row>
    <row r="2289" spans="2:10" x14ac:dyDescent="0.3">
      <c r="B2289">
        <v>2017</v>
      </c>
      <c r="C2289" t="s">
        <v>595</v>
      </c>
      <c r="D2289" t="s">
        <v>78</v>
      </c>
      <c r="E2289">
        <v>36</v>
      </c>
      <c r="F2289">
        <v>428</v>
      </c>
      <c r="G2289">
        <f>LEN(tblData[[#This Row],[Voornaam]])</f>
        <v>4</v>
      </c>
      <c r="H2289" t="str">
        <f>IF(LEFT(tblData[[#This Row],[Voornaam]])="Ö", "O",LEFT(tblData[[#This Row],[Voornaam]]))</f>
        <v>C</v>
      </c>
      <c r="I22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89" t="b">
        <f>COUNTIFS(tblData[JM],tblData[[#This Row],[JM]],tblData[Voornaam],tblData[[#This Row],[Voornaam]],tblData[StijgendJN],"J")=MaxJr-MinJr</f>
        <v>0</v>
      </c>
    </row>
    <row r="2290" spans="2:10" x14ac:dyDescent="0.3">
      <c r="B2290">
        <v>2017</v>
      </c>
      <c r="C2290" t="s">
        <v>595</v>
      </c>
      <c r="D2290" t="s">
        <v>79</v>
      </c>
      <c r="E2290">
        <v>67</v>
      </c>
      <c r="F2290">
        <v>236</v>
      </c>
      <c r="G2290">
        <f>LEN(tblData[[#This Row],[Voornaam]])</f>
        <v>5</v>
      </c>
      <c r="H2290" t="str">
        <f>IF(LEFT(tblData[[#This Row],[Voornaam]])="Ö", "O",LEFT(tblData[[#This Row],[Voornaam]]))</f>
        <v>C</v>
      </c>
      <c r="I22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90" t="b">
        <f>COUNTIFS(tblData[JM],tblData[[#This Row],[JM]],tblData[Voornaam],tblData[[#This Row],[Voornaam]],tblData[StijgendJN],"J")=MaxJr-MinJr</f>
        <v>0</v>
      </c>
    </row>
    <row r="2291" spans="2:10" x14ac:dyDescent="0.3">
      <c r="B2291">
        <v>2017</v>
      </c>
      <c r="C2291" t="s">
        <v>595</v>
      </c>
      <c r="D2291" t="s">
        <v>80</v>
      </c>
      <c r="E2291">
        <v>39</v>
      </c>
      <c r="F2291">
        <v>400</v>
      </c>
      <c r="G2291">
        <f>LEN(tblData[[#This Row],[Voornaam]])</f>
        <v>6</v>
      </c>
      <c r="H2291" t="str">
        <f>IF(LEFT(tblData[[#This Row],[Voornaam]])="Ö", "O",LEFT(tblData[[#This Row],[Voornaam]]))</f>
        <v>C</v>
      </c>
      <c r="I22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91" t="b">
        <f>COUNTIFS(tblData[JM],tblData[[#This Row],[JM]],tblData[Voornaam],tblData[[#This Row],[Voornaam]],tblData[StijgendJN],"J")=MaxJr-MinJr</f>
        <v>0</v>
      </c>
    </row>
    <row r="2292" spans="2:10" x14ac:dyDescent="0.3">
      <c r="B2292">
        <v>2017</v>
      </c>
      <c r="C2292" t="s">
        <v>595</v>
      </c>
      <c r="D2292" t="s">
        <v>81</v>
      </c>
      <c r="E2292">
        <v>152</v>
      </c>
      <c r="F2292">
        <v>108</v>
      </c>
      <c r="G2292">
        <f>LEN(tblData[[#This Row],[Voornaam]])</f>
        <v>8</v>
      </c>
      <c r="H2292" t="str">
        <f>IF(LEFT(tblData[[#This Row],[Voornaam]])="Ö", "O",LEFT(tblData[[#This Row],[Voornaam]]))</f>
        <v>C</v>
      </c>
      <c r="I22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92" t="b">
        <f>COUNTIFS(tblData[JM],tblData[[#This Row],[JM]],tblData[Voornaam],tblData[[#This Row],[Voornaam]],tblData[StijgendJN],"J")=MaxJr-MinJr</f>
        <v>0</v>
      </c>
    </row>
    <row r="2293" spans="2:10" x14ac:dyDescent="0.3">
      <c r="B2293">
        <v>2017</v>
      </c>
      <c r="C2293" t="s">
        <v>595</v>
      </c>
      <c r="D2293" t="s">
        <v>82</v>
      </c>
      <c r="E2293">
        <v>614</v>
      </c>
      <c r="F2293">
        <v>5</v>
      </c>
      <c r="G2293">
        <f>LEN(tblData[[#This Row],[Voornaam]])</f>
        <v>4</v>
      </c>
      <c r="H2293" t="str">
        <f>IF(LEFT(tblData[[#This Row],[Voornaam]])="Ö", "O",LEFT(tblData[[#This Row],[Voornaam]]))</f>
        <v>D</v>
      </c>
      <c r="I22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93" t="b">
        <f>COUNTIFS(tblData[JM],tblData[[#This Row],[JM]],tblData[Voornaam],tblData[[#This Row],[Voornaam]],tblData[StijgendJN],"J")=MaxJr-MinJr</f>
        <v>0</v>
      </c>
    </row>
    <row r="2294" spans="2:10" x14ac:dyDescent="0.3">
      <c r="B2294">
        <v>2017</v>
      </c>
      <c r="C2294" t="s">
        <v>595</v>
      </c>
      <c r="D2294" t="s">
        <v>83</v>
      </c>
      <c r="E2294">
        <v>122</v>
      </c>
      <c r="F2294">
        <v>134</v>
      </c>
      <c r="G2294">
        <f>LEN(tblData[[#This Row],[Voornaam]])</f>
        <v>5</v>
      </c>
      <c r="H2294" t="str">
        <f>IF(LEFT(tblData[[#This Row],[Voornaam]])="Ö", "O",LEFT(tblData[[#This Row],[Voornaam]]))</f>
        <v>D</v>
      </c>
      <c r="I22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94" t="b">
        <f>COUNTIFS(tblData[JM],tblData[[#This Row],[JM]],tblData[Voornaam],tblData[[#This Row],[Voornaam]],tblData[StijgendJN],"J")=MaxJr-MinJr</f>
        <v>0</v>
      </c>
    </row>
    <row r="2295" spans="2:10" x14ac:dyDescent="0.3">
      <c r="B2295">
        <v>2017</v>
      </c>
      <c r="C2295" t="s">
        <v>595</v>
      </c>
      <c r="D2295" t="s">
        <v>84</v>
      </c>
      <c r="E2295">
        <v>124</v>
      </c>
      <c r="F2295">
        <v>131</v>
      </c>
      <c r="G2295">
        <f>LEN(tblData[[#This Row],[Voornaam]])</f>
        <v>6</v>
      </c>
      <c r="H2295" t="str">
        <f>IF(LEFT(tblData[[#This Row],[Voornaam]])="Ö", "O",LEFT(tblData[[#This Row],[Voornaam]]))</f>
        <v>D</v>
      </c>
      <c r="I22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95" t="b">
        <f>COUNTIFS(tblData[JM],tblData[[#This Row],[JM]],tblData[Voornaam],tblData[[#This Row],[Voornaam]],tblData[StijgendJN],"J")=MaxJr-MinJr</f>
        <v>0</v>
      </c>
    </row>
    <row r="2296" spans="2:10" x14ac:dyDescent="0.3">
      <c r="B2296">
        <v>2017</v>
      </c>
      <c r="C2296" t="s">
        <v>595</v>
      </c>
      <c r="D2296" t="s">
        <v>85</v>
      </c>
      <c r="E2296">
        <v>51</v>
      </c>
      <c r="F2296">
        <v>302</v>
      </c>
      <c r="G2296">
        <f>LEN(tblData[[#This Row],[Voornaam]])</f>
        <v>5</v>
      </c>
      <c r="H2296" t="str">
        <f>IF(LEFT(tblData[[#This Row],[Voornaam]])="Ö", "O",LEFT(tblData[[#This Row],[Voornaam]]))</f>
        <v>D</v>
      </c>
      <c r="I22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96" t="b">
        <f>COUNTIFS(tblData[JM],tblData[[#This Row],[JM]],tblData[Voornaam],tblData[[#This Row],[Voornaam]],tblData[StijgendJN],"J")=MaxJr-MinJr</f>
        <v>0</v>
      </c>
    </row>
    <row r="2297" spans="2:10" x14ac:dyDescent="0.3">
      <c r="B2297">
        <v>2017</v>
      </c>
      <c r="C2297" t="s">
        <v>595</v>
      </c>
      <c r="D2297" t="s">
        <v>86</v>
      </c>
      <c r="E2297">
        <v>206</v>
      </c>
      <c r="F2297">
        <v>77</v>
      </c>
      <c r="G2297">
        <f>LEN(tblData[[#This Row],[Voornaam]])</f>
        <v>4</v>
      </c>
      <c r="H2297" t="str">
        <f>IF(LEFT(tblData[[#This Row],[Voornaam]])="Ö", "O",LEFT(tblData[[#This Row],[Voornaam]]))</f>
        <v>D</v>
      </c>
      <c r="I22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97" t="b">
        <f>COUNTIFS(tblData[JM],tblData[[#This Row],[JM]],tblData[Voornaam],tblData[[#This Row],[Voornaam]],tblData[StijgendJN],"J")=MaxJr-MinJr</f>
        <v>0</v>
      </c>
    </row>
    <row r="2298" spans="2:10" x14ac:dyDescent="0.3">
      <c r="B2298">
        <v>2017</v>
      </c>
      <c r="C2298" t="s">
        <v>595</v>
      </c>
      <c r="D2298" t="s">
        <v>87</v>
      </c>
      <c r="E2298">
        <v>106</v>
      </c>
      <c r="F2298">
        <v>163</v>
      </c>
      <c r="G2298">
        <f>LEN(tblData[[#This Row],[Voornaam]])</f>
        <v>6</v>
      </c>
      <c r="H2298" t="str">
        <f>IF(LEFT(tblData[[#This Row],[Voornaam]])="Ö", "O",LEFT(tblData[[#This Row],[Voornaam]]))</f>
        <v>D</v>
      </c>
      <c r="I22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298" t="b">
        <f>COUNTIFS(tblData[JM],tblData[[#This Row],[JM]],tblData[Voornaam],tblData[[#This Row],[Voornaam]],tblData[StijgendJN],"J")=MaxJr-MinJr</f>
        <v>0</v>
      </c>
    </row>
    <row r="2299" spans="2:10" x14ac:dyDescent="0.3">
      <c r="B2299">
        <v>2017</v>
      </c>
      <c r="C2299" t="s">
        <v>595</v>
      </c>
      <c r="D2299" t="s">
        <v>88</v>
      </c>
      <c r="E2299">
        <v>29</v>
      </c>
      <c r="F2299">
        <v>501</v>
      </c>
      <c r="G2299">
        <f>LEN(tblData[[#This Row],[Voornaam]])</f>
        <v>6</v>
      </c>
      <c r="H2299" t="str">
        <f>IF(LEFT(tblData[[#This Row],[Voornaam]])="Ö", "O",LEFT(tblData[[#This Row],[Voornaam]]))</f>
        <v>D</v>
      </c>
      <c r="I22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299" t="b">
        <f>COUNTIFS(tblData[JM],tblData[[#This Row],[JM]],tblData[Voornaam],tblData[[#This Row],[Voornaam]],tblData[StijgendJN],"J")=MaxJr-MinJr</f>
        <v>0</v>
      </c>
    </row>
    <row r="2300" spans="2:10" x14ac:dyDescent="0.3">
      <c r="B2300">
        <v>2017</v>
      </c>
      <c r="C2300" t="s">
        <v>595</v>
      </c>
      <c r="D2300" t="s">
        <v>89</v>
      </c>
      <c r="E2300">
        <v>242</v>
      </c>
      <c r="F2300">
        <v>56</v>
      </c>
      <c r="G2300">
        <f>LEN(tblData[[#This Row],[Voornaam]])</f>
        <v>6</v>
      </c>
      <c r="H2300" t="str">
        <f>IF(LEFT(tblData[[#This Row],[Voornaam]])="Ö", "O",LEFT(tblData[[#This Row],[Voornaam]]))</f>
        <v>D</v>
      </c>
      <c r="I23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00" t="b">
        <f>COUNTIFS(tblData[JM],tblData[[#This Row],[JM]],tblData[Voornaam],tblData[[#This Row],[Voornaam]],tblData[StijgendJN],"J")=MaxJr-MinJr</f>
        <v>0</v>
      </c>
    </row>
    <row r="2301" spans="2:10" x14ac:dyDescent="0.3">
      <c r="B2301">
        <v>2017</v>
      </c>
      <c r="C2301" t="s">
        <v>595</v>
      </c>
      <c r="D2301" t="s">
        <v>90</v>
      </c>
      <c r="E2301">
        <v>35</v>
      </c>
      <c r="F2301">
        <v>441</v>
      </c>
      <c r="G2301">
        <f>LEN(tblData[[#This Row],[Voornaam]])</f>
        <v>5</v>
      </c>
      <c r="H2301" t="str">
        <f>IF(LEFT(tblData[[#This Row],[Voornaam]])="Ö", "O",LEFT(tblData[[#This Row],[Voornaam]]))</f>
        <v>D</v>
      </c>
      <c r="I23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01" t="b">
        <f>COUNTIFS(tblData[JM],tblData[[#This Row],[JM]],tblData[Voornaam],tblData[[#This Row],[Voornaam]],tblData[StijgendJN],"J")=MaxJr-MinJr</f>
        <v>0</v>
      </c>
    </row>
    <row r="2302" spans="2:10" x14ac:dyDescent="0.3">
      <c r="B2302">
        <v>2017</v>
      </c>
      <c r="C2302" t="s">
        <v>595</v>
      </c>
      <c r="D2302" t="s">
        <v>91</v>
      </c>
      <c r="E2302">
        <v>58</v>
      </c>
      <c r="F2302">
        <v>272</v>
      </c>
      <c r="G2302">
        <f>LEN(tblData[[#This Row],[Voornaam]])</f>
        <v>4</v>
      </c>
      <c r="H2302" t="str">
        <f>IF(LEFT(tblData[[#This Row],[Voornaam]])="Ö", "O",LEFT(tblData[[#This Row],[Voornaam]]))</f>
        <v>D</v>
      </c>
      <c r="I23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02" t="b">
        <f>COUNTIFS(tblData[JM],tblData[[#This Row],[JM]],tblData[Voornaam],tblData[[#This Row],[Voornaam]],tblData[StijgendJN],"J")=MaxJr-MinJr</f>
        <v>0</v>
      </c>
    </row>
    <row r="2303" spans="2:10" x14ac:dyDescent="0.3">
      <c r="B2303">
        <v>2017</v>
      </c>
      <c r="C2303" t="s">
        <v>595</v>
      </c>
      <c r="D2303" t="s">
        <v>92</v>
      </c>
      <c r="E2303">
        <v>64</v>
      </c>
      <c r="F2303">
        <v>248</v>
      </c>
      <c r="G2303">
        <f>LEN(tblData[[#This Row],[Voornaam]])</f>
        <v>5</v>
      </c>
      <c r="H2303" t="str">
        <f>IF(LEFT(tblData[[#This Row],[Voornaam]])="Ö", "O",LEFT(tblData[[#This Row],[Voornaam]]))</f>
        <v>D</v>
      </c>
      <c r="I23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03" t="b">
        <f>COUNTIFS(tblData[JM],tblData[[#This Row],[JM]],tblData[Voornaam],tblData[[#This Row],[Voornaam]],tblData[StijgendJN],"J")=MaxJr-MinJr</f>
        <v>0</v>
      </c>
    </row>
    <row r="2304" spans="2:10" x14ac:dyDescent="0.3">
      <c r="B2304">
        <v>2017</v>
      </c>
      <c r="C2304" t="s">
        <v>595</v>
      </c>
      <c r="D2304" t="s">
        <v>93</v>
      </c>
      <c r="E2304">
        <v>31</v>
      </c>
      <c r="F2304">
        <v>484</v>
      </c>
      <c r="G2304">
        <f>LEN(tblData[[#This Row],[Voornaam]])</f>
        <v>4</v>
      </c>
      <c r="H2304" t="str">
        <f>IF(LEFT(tblData[[#This Row],[Voornaam]])="Ö", "O",LEFT(tblData[[#This Row],[Voornaam]]))</f>
        <v>D</v>
      </c>
      <c r="I23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04" t="b">
        <f>COUNTIFS(tblData[JM],tblData[[#This Row],[JM]],tblData[Voornaam],tblData[[#This Row],[Voornaam]],tblData[StijgendJN],"J")=MaxJr-MinJr</f>
        <v>0</v>
      </c>
    </row>
    <row r="2305" spans="2:10" x14ac:dyDescent="0.3">
      <c r="B2305">
        <v>2017</v>
      </c>
      <c r="C2305" t="s">
        <v>595</v>
      </c>
      <c r="D2305" t="s">
        <v>94</v>
      </c>
      <c r="E2305">
        <v>319</v>
      </c>
      <c r="F2305">
        <v>38</v>
      </c>
      <c r="G2305">
        <f>LEN(tblData[[#This Row],[Voornaam]])</f>
        <v>5</v>
      </c>
      <c r="H2305" t="str">
        <f>IF(LEFT(tblData[[#This Row],[Voornaam]])="Ö", "O",LEFT(tblData[[#This Row],[Voornaam]]))</f>
        <v>D</v>
      </c>
      <c r="I23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05" t="b">
        <f>COUNTIFS(tblData[JM],tblData[[#This Row],[JM]],tblData[Voornaam],tblData[[#This Row],[Voornaam]],tblData[StijgendJN],"J")=MaxJr-MinJr</f>
        <v>0</v>
      </c>
    </row>
    <row r="2306" spans="2:10" x14ac:dyDescent="0.3">
      <c r="B2306">
        <v>2017</v>
      </c>
      <c r="C2306" t="s">
        <v>595</v>
      </c>
      <c r="D2306" t="s">
        <v>95</v>
      </c>
      <c r="E2306">
        <v>58</v>
      </c>
      <c r="F2306">
        <v>272</v>
      </c>
      <c r="G2306">
        <f>LEN(tblData[[#This Row],[Voornaam]])</f>
        <v>4</v>
      </c>
      <c r="H2306" t="str">
        <f>IF(LEFT(tblData[[#This Row],[Voornaam]])="Ö", "O",LEFT(tblData[[#This Row],[Voornaam]]))</f>
        <v>D</v>
      </c>
      <c r="I23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06" t="b">
        <f>COUNTIFS(tblData[JM],tblData[[#This Row],[JM]],tblData[Voornaam],tblData[[#This Row],[Voornaam]],tblData[StijgendJN],"J")=MaxJr-MinJr</f>
        <v>0</v>
      </c>
    </row>
    <row r="2307" spans="2:10" x14ac:dyDescent="0.3">
      <c r="B2307">
        <v>2017</v>
      </c>
      <c r="C2307" t="s">
        <v>595</v>
      </c>
      <c r="D2307" t="s">
        <v>96</v>
      </c>
      <c r="E2307">
        <v>31</v>
      </c>
      <c r="F2307">
        <v>484</v>
      </c>
      <c r="G2307">
        <f>LEN(tblData[[#This Row],[Voornaam]])</f>
        <v>3</v>
      </c>
      <c r="H2307" t="str">
        <f>IF(LEFT(tblData[[#This Row],[Voornaam]])="Ö", "O",LEFT(tblData[[#This Row],[Voornaam]]))</f>
        <v>D</v>
      </c>
      <c r="I23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07" t="b">
        <f>COUNTIFS(tblData[JM],tblData[[#This Row],[JM]],tblData[Voornaam],tblData[[#This Row],[Voornaam]],tblData[StijgendJN],"J")=MaxJr-MinJr</f>
        <v>0</v>
      </c>
    </row>
    <row r="2308" spans="2:10" x14ac:dyDescent="0.3">
      <c r="B2308">
        <v>2017</v>
      </c>
      <c r="C2308" t="s">
        <v>595</v>
      </c>
      <c r="D2308" t="s">
        <v>97</v>
      </c>
      <c r="E2308">
        <v>207</v>
      </c>
      <c r="F2308">
        <v>76</v>
      </c>
      <c r="G2308">
        <f>LEN(tblData[[#This Row],[Voornaam]])</f>
        <v>4</v>
      </c>
      <c r="H2308" t="str">
        <f>IF(LEFT(tblData[[#This Row],[Voornaam]])="Ö", "O",LEFT(tblData[[#This Row],[Voornaam]]))</f>
        <v>D</v>
      </c>
      <c r="I23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08" t="b">
        <f>COUNTIFS(tblData[JM],tblData[[#This Row],[JM]],tblData[Voornaam],tblData[[#This Row],[Voornaam]],tblData[StijgendJN],"J")=MaxJr-MinJr</f>
        <v>0</v>
      </c>
    </row>
    <row r="2309" spans="2:10" x14ac:dyDescent="0.3">
      <c r="B2309">
        <v>2017</v>
      </c>
      <c r="C2309" t="s">
        <v>595</v>
      </c>
      <c r="D2309" t="s">
        <v>1211</v>
      </c>
      <c r="E2309">
        <v>31</v>
      </c>
      <c r="F2309">
        <v>484</v>
      </c>
      <c r="G2309">
        <f>LEN(tblData[[#This Row],[Voornaam]])</f>
        <v>6</v>
      </c>
      <c r="H2309" t="str">
        <f>IF(LEFT(tblData[[#This Row],[Voornaam]])="Ö", "O",LEFT(tblData[[#This Row],[Voornaam]]))</f>
        <v>D</v>
      </c>
      <c r="I23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09" t="b">
        <f>COUNTIFS(tblData[JM],tblData[[#This Row],[JM]],tblData[Voornaam],tblData[[#This Row],[Voornaam]],tblData[StijgendJN],"J")=MaxJr-MinJr</f>
        <v>0</v>
      </c>
    </row>
    <row r="2310" spans="2:10" x14ac:dyDescent="0.3">
      <c r="B2310">
        <v>2017</v>
      </c>
      <c r="C2310" t="s">
        <v>595</v>
      </c>
      <c r="D2310" t="s">
        <v>99</v>
      </c>
      <c r="E2310">
        <v>39</v>
      </c>
      <c r="F2310">
        <v>400</v>
      </c>
      <c r="G2310">
        <f>LEN(tblData[[#This Row],[Voornaam]])</f>
        <v>5</v>
      </c>
      <c r="H2310" t="str">
        <f>IF(LEFT(tblData[[#This Row],[Voornaam]])="Ö", "O",LEFT(tblData[[#This Row],[Voornaam]]))</f>
        <v>D</v>
      </c>
      <c r="I23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10" t="b">
        <f>COUNTIFS(tblData[JM],tblData[[#This Row],[JM]],tblData[Voornaam],tblData[[#This Row],[Voornaam]],tblData[StijgendJN],"J")=MaxJr-MinJr</f>
        <v>0</v>
      </c>
    </row>
    <row r="2311" spans="2:10" x14ac:dyDescent="0.3">
      <c r="B2311">
        <v>2017</v>
      </c>
      <c r="C2311" t="s">
        <v>595</v>
      </c>
      <c r="D2311" t="s">
        <v>100</v>
      </c>
      <c r="E2311">
        <v>40</v>
      </c>
      <c r="F2311">
        <v>391</v>
      </c>
      <c r="G2311">
        <f>LEN(tblData[[#This Row],[Voornaam]])</f>
        <v>5</v>
      </c>
      <c r="H2311" t="str">
        <f>IF(LEFT(tblData[[#This Row],[Voornaam]])="Ö", "O",LEFT(tblData[[#This Row],[Voornaam]]))</f>
        <v>D</v>
      </c>
      <c r="I23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11" t="b">
        <f>COUNTIFS(tblData[JM],tblData[[#This Row],[JM]],tblData[Voornaam],tblData[[#This Row],[Voornaam]],tblData[StijgendJN],"J")=MaxJr-MinJr</f>
        <v>0</v>
      </c>
    </row>
    <row r="2312" spans="2:10" x14ac:dyDescent="0.3">
      <c r="B2312">
        <v>2017</v>
      </c>
      <c r="C2312" t="s">
        <v>595</v>
      </c>
      <c r="D2312" t="s">
        <v>101</v>
      </c>
      <c r="E2312">
        <v>404</v>
      </c>
      <c r="F2312">
        <v>21</v>
      </c>
      <c r="G2312">
        <f>LEN(tblData[[#This Row],[Voornaam]])</f>
        <v>3</v>
      </c>
      <c r="H2312" t="str">
        <f>IF(LEFT(tblData[[#This Row],[Voornaam]])="Ö", "O",LEFT(tblData[[#This Row],[Voornaam]]))</f>
        <v>D</v>
      </c>
      <c r="I23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12" t="b">
        <f>COUNTIFS(tblData[JM],tblData[[#This Row],[JM]],tblData[Voornaam],tblData[[#This Row],[Voornaam]],tblData[StijgendJN],"J")=MaxJr-MinJr</f>
        <v>0</v>
      </c>
    </row>
    <row r="2313" spans="2:10" x14ac:dyDescent="0.3">
      <c r="B2313">
        <v>2017</v>
      </c>
      <c r="C2313" t="s">
        <v>595</v>
      </c>
      <c r="D2313" t="s">
        <v>102</v>
      </c>
      <c r="E2313">
        <v>35</v>
      </c>
      <c r="F2313">
        <v>441</v>
      </c>
      <c r="G2313">
        <f>LEN(tblData[[#This Row],[Voornaam]])</f>
        <v>4</v>
      </c>
      <c r="H2313" t="str">
        <f>IF(LEFT(tblData[[#This Row],[Voornaam]])="Ö", "O",LEFT(tblData[[#This Row],[Voornaam]]))</f>
        <v>D</v>
      </c>
      <c r="I23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13" t="b">
        <f>COUNTIFS(tblData[JM],tblData[[#This Row],[JM]],tblData[Voornaam],tblData[[#This Row],[Voornaam]],tblData[StijgendJN],"J")=MaxJr-MinJr</f>
        <v>0</v>
      </c>
    </row>
    <row r="2314" spans="2:10" x14ac:dyDescent="0.3">
      <c r="B2314">
        <v>2017</v>
      </c>
      <c r="C2314" t="s">
        <v>595</v>
      </c>
      <c r="D2314" t="s">
        <v>105</v>
      </c>
      <c r="E2314">
        <v>53</v>
      </c>
      <c r="F2314">
        <v>296</v>
      </c>
      <c r="G2314">
        <f>LEN(tblData[[#This Row],[Voornaam]])</f>
        <v>4</v>
      </c>
      <c r="H2314" t="str">
        <f>IF(LEFT(tblData[[#This Row],[Voornaam]])="Ö", "O",LEFT(tblData[[#This Row],[Voornaam]]))</f>
        <v>D</v>
      </c>
      <c r="I23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14" t="b">
        <f>COUNTIFS(tblData[JM],tblData[[#This Row],[JM]],tblData[Voornaam],tblData[[#This Row],[Voornaam]],tblData[StijgendJN],"J")=MaxJr-MinJr</f>
        <v>0</v>
      </c>
    </row>
    <row r="2315" spans="2:10" x14ac:dyDescent="0.3">
      <c r="B2315">
        <v>2017</v>
      </c>
      <c r="C2315" t="s">
        <v>595</v>
      </c>
      <c r="D2315" t="s">
        <v>106</v>
      </c>
      <c r="E2315">
        <v>89</v>
      </c>
      <c r="F2315">
        <v>191</v>
      </c>
      <c r="G2315">
        <f>LEN(tblData[[#This Row],[Voornaam]])</f>
        <v>4</v>
      </c>
      <c r="H2315" t="str">
        <f>IF(LEFT(tblData[[#This Row],[Voornaam]])="Ö", "O",LEFT(tblData[[#This Row],[Voornaam]]))</f>
        <v>D</v>
      </c>
      <c r="I23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15" t="b">
        <f>COUNTIFS(tblData[JM],tblData[[#This Row],[JM]],tblData[Voornaam],tblData[[#This Row],[Voornaam]],tblData[StijgendJN],"J")=MaxJr-MinJr</f>
        <v>0</v>
      </c>
    </row>
    <row r="2316" spans="2:10" x14ac:dyDescent="0.3">
      <c r="B2316">
        <v>2017</v>
      </c>
      <c r="C2316" t="s">
        <v>595</v>
      </c>
      <c r="D2316" t="s">
        <v>107</v>
      </c>
      <c r="E2316">
        <v>34</v>
      </c>
      <c r="F2316">
        <v>455</v>
      </c>
      <c r="G2316">
        <f>LEN(tblData[[#This Row],[Voornaam]])</f>
        <v>7</v>
      </c>
      <c r="H2316" t="str">
        <f>IF(LEFT(tblData[[#This Row],[Voornaam]])="Ö", "O",LEFT(tblData[[#This Row],[Voornaam]]))</f>
        <v>D</v>
      </c>
      <c r="I23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16" t="b">
        <f>COUNTIFS(tblData[JM],tblData[[#This Row],[JM]],tblData[Voornaam],tblData[[#This Row],[Voornaam]],tblData[StijgendJN],"J")=MaxJr-MinJr</f>
        <v>0</v>
      </c>
    </row>
    <row r="2317" spans="2:10" x14ac:dyDescent="0.3">
      <c r="B2317">
        <v>2017</v>
      </c>
      <c r="C2317" t="s">
        <v>595</v>
      </c>
      <c r="D2317" t="s">
        <v>111</v>
      </c>
      <c r="E2317">
        <v>58</v>
      </c>
      <c r="F2317">
        <v>272</v>
      </c>
      <c r="G2317">
        <f>LEN(tblData[[#This Row],[Voornaam]])</f>
        <v>6</v>
      </c>
      <c r="H2317" t="str">
        <f>IF(LEFT(tblData[[#This Row],[Voornaam]])="Ö", "O",LEFT(tblData[[#This Row],[Voornaam]]))</f>
        <v>D</v>
      </c>
      <c r="I23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17" t="b">
        <f>COUNTIFS(tblData[JM],tblData[[#This Row],[JM]],tblData[Voornaam],tblData[[#This Row],[Voornaam]],tblData[StijgendJN],"J")=MaxJr-MinJr</f>
        <v>0</v>
      </c>
    </row>
    <row r="2318" spans="2:10" x14ac:dyDescent="0.3">
      <c r="B2318">
        <v>2017</v>
      </c>
      <c r="C2318" t="s">
        <v>595</v>
      </c>
      <c r="D2318" t="s">
        <v>112</v>
      </c>
      <c r="E2318">
        <v>37</v>
      </c>
      <c r="F2318">
        <v>414</v>
      </c>
      <c r="G2318">
        <f>LEN(tblData[[#This Row],[Voornaam]])</f>
        <v>5</v>
      </c>
      <c r="H2318" t="str">
        <f>IF(LEFT(tblData[[#This Row],[Voornaam]])="Ö", "O",LEFT(tblData[[#This Row],[Voornaam]]))</f>
        <v>D</v>
      </c>
      <c r="I23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18" t="b">
        <f>COUNTIFS(tblData[JM],tblData[[#This Row],[JM]],tblData[Voornaam],tblData[[#This Row],[Voornaam]],tblData[StijgendJN],"J")=MaxJr-MinJr</f>
        <v>0</v>
      </c>
    </row>
    <row r="2319" spans="2:10" x14ac:dyDescent="0.3">
      <c r="B2319">
        <v>2017</v>
      </c>
      <c r="C2319" t="s">
        <v>595</v>
      </c>
      <c r="D2319" t="s">
        <v>113</v>
      </c>
      <c r="E2319">
        <v>30</v>
      </c>
      <c r="F2319">
        <v>491</v>
      </c>
      <c r="G2319">
        <f>LEN(tblData[[#This Row],[Voornaam]])</f>
        <v>4</v>
      </c>
      <c r="H2319" t="str">
        <f>IF(LEFT(tblData[[#This Row],[Voornaam]])="Ö", "O",LEFT(tblData[[#This Row],[Voornaam]]))</f>
        <v>D</v>
      </c>
      <c r="I23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19" t="b">
        <f>COUNTIFS(tblData[JM],tblData[[#This Row],[JM]],tblData[Voornaam],tblData[[#This Row],[Voornaam]],tblData[StijgendJN],"J")=MaxJr-MinJr</f>
        <v>0</v>
      </c>
    </row>
    <row r="2320" spans="2:10" x14ac:dyDescent="0.3">
      <c r="B2320">
        <v>2017</v>
      </c>
      <c r="C2320" t="s">
        <v>595</v>
      </c>
      <c r="D2320" t="s">
        <v>114</v>
      </c>
      <c r="E2320">
        <v>159</v>
      </c>
      <c r="F2320">
        <v>103</v>
      </c>
      <c r="G2320">
        <f>LEN(tblData[[#This Row],[Voornaam]])</f>
        <v>4</v>
      </c>
      <c r="H2320" t="str">
        <f>IF(LEFT(tblData[[#This Row],[Voornaam]])="Ö", "O",LEFT(tblData[[#This Row],[Voornaam]]))</f>
        <v>D</v>
      </c>
      <c r="I23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20" t="b">
        <f>COUNTIFS(tblData[JM],tblData[[#This Row],[JM]],tblData[Voornaam],tblData[[#This Row],[Voornaam]],tblData[StijgendJN],"J")=MaxJr-MinJr</f>
        <v>0</v>
      </c>
    </row>
    <row r="2321" spans="2:10" x14ac:dyDescent="0.3">
      <c r="B2321">
        <v>2017</v>
      </c>
      <c r="C2321" t="s">
        <v>595</v>
      </c>
      <c r="D2321" t="s">
        <v>115</v>
      </c>
      <c r="E2321">
        <v>184</v>
      </c>
      <c r="F2321">
        <v>87</v>
      </c>
      <c r="G2321">
        <f>LEN(tblData[[#This Row],[Voornaam]])</f>
        <v>5</v>
      </c>
      <c r="H2321" t="str">
        <f>IF(LEFT(tblData[[#This Row],[Voornaam]])="Ö", "O",LEFT(tblData[[#This Row],[Voornaam]]))</f>
        <v>D</v>
      </c>
      <c r="I23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21" t="b">
        <f>COUNTIFS(tblData[JM],tblData[[#This Row],[JM]],tblData[Voornaam],tblData[[#This Row],[Voornaam]],tblData[StijgendJN],"J")=MaxJr-MinJr</f>
        <v>0</v>
      </c>
    </row>
    <row r="2322" spans="2:10" x14ac:dyDescent="0.3">
      <c r="B2322">
        <v>2017</v>
      </c>
      <c r="C2322" t="s">
        <v>595</v>
      </c>
      <c r="D2322" t="s">
        <v>116</v>
      </c>
      <c r="E2322">
        <v>62</v>
      </c>
      <c r="F2322">
        <v>254</v>
      </c>
      <c r="G2322">
        <f>LEN(tblData[[#This Row],[Voornaam]])</f>
        <v>6</v>
      </c>
      <c r="H2322" t="str">
        <f>IF(LEFT(tblData[[#This Row],[Voornaam]])="Ö", "O",LEFT(tblData[[#This Row],[Voornaam]]))</f>
        <v>D</v>
      </c>
      <c r="I23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22" t="b">
        <f>COUNTIFS(tblData[JM],tblData[[#This Row],[JM]],tblData[Voornaam],tblData[[#This Row],[Voornaam]],tblData[StijgendJN],"J")=MaxJr-MinJr</f>
        <v>0</v>
      </c>
    </row>
    <row r="2323" spans="2:10" x14ac:dyDescent="0.3">
      <c r="B2323">
        <v>2017</v>
      </c>
      <c r="C2323" t="s">
        <v>595</v>
      </c>
      <c r="D2323" t="s">
        <v>117</v>
      </c>
      <c r="E2323">
        <v>41</v>
      </c>
      <c r="F2323">
        <v>381</v>
      </c>
      <c r="G2323">
        <f>LEN(tblData[[#This Row],[Voornaam]])</f>
        <v>4</v>
      </c>
      <c r="H2323" t="str">
        <f>IF(LEFT(tblData[[#This Row],[Voornaam]])="Ö", "O",LEFT(tblData[[#This Row],[Voornaam]]))</f>
        <v>E</v>
      </c>
      <c r="I23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23" t="b">
        <f>COUNTIFS(tblData[JM],tblData[[#This Row],[JM]],tblData[Voornaam],tblData[[#This Row],[Voornaam]],tblData[StijgendJN],"J")=MaxJr-MinJr</f>
        <v>0</v>
      </c>
    </row>
    <row r="2324" spans="2:10" x14ac:dyDescent="0.3">
      <c r="B2324">
        <v>2017</v>
      </c>
      <c r="C2324" t="s">
        <v>595</v>
      </c>
      <c r="D2324" t="s">
        <v>1118</v>
      </c>
      <c r="E2324">
        <v>25</v>
      </c>
      <c r="F2324">
        <v>553</v>
      </c>
      <c r="G2324">
        <f>LEN(tblData[[#This Row],[Voornaam]])</f>
        <v>4</v>
      </c>
      <c r="H2324" t="str">
        <f>IF(LEFT(tblData[[#This Row],[Voornaam]])="Ö", "O",LEFT(tblData[[#This Row],[Voornaam]]))</f>
        <v>E</v>
      </c>
      <c r="I23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24" t="b">
        <f>COUNTIFS(tblData[JM],tblData[[#This Row],[JM]],tblData[Voornaam],tblData[[#This Row],[Voornaam]],tblData[StijgendJN],"J")=MaxJr-MinJr</f>
        <v>0</v>
      </c>
    </row>
    <row r="2325" spans="2:10" x14ac:dyDescent="0.3">
      <c r="B2325">
        <v>2017</v>
      </c>
      <c r="C2325" t="s">
        <v>595</v>
      </c>
      <c r="D2325" t="s">
        <v>118</v>
      </c>
      <c r="E2325">
        <v>44</v>
      </c>
      <c r="F2325">
        <v>350</v>
      </c>
      <c r="G2325">
        <f>LEN(tblData[[#This Row],[Voornaam]])</f>
        <v>3</v>
      </c>
      <c r="H2325" t="str">
        <f>IF(LEFT(tblData[[#This Row],[Voornaam]])="Ö", "O",LEFT(tblData[[#This Row],[Voornaam]]))</f>
        <v>E</v>
      </c>
      <c r="I23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25" t="b">
        <f>COUNTIFS(tblData[JM],tblData[[#This Row],[JM]],tblData[Voornaam],tblData[[#This Row],[Voornaam]],tblData[StijgendJN],"J")=MaxJr-MinJr</f>
        <v>0</v>
      </c>
    </row>
    <row r="2326" spans="2:10" x14ac:dyDescent="0.3">
      <c r="B2326">
        <v>2017</v>
      </c>
      <c r="C2326" t="s">
        <v>595</v>
      </c>
      <c r="D2326" t="s">
        <v>119</v>
      </c>
      <c r="E2326">
        <v>112</v>
      </c>
      <c r="F2326">
        <v>153</v>
      </c>
      <c r="G2326">
        <f>LEN(tblData[[#This Row],[Voornaam]])</f>
        <v>5</v>
      </c>
      <c r="H2326" t="str">
        <f>IF(LEFT(tblData[[#This Row],[Voornaam]])="Ö", "O",LEFT(tblData[[#This Row],[Voornaam]]))</f>
        <v>E</v>
      </c>
      <c r="I23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26" t="b">
        <f>COUNTIFS(tblData[JM],tblData[[#This Row],[JM]],tblData[Voornaam],tblData[[#This Row],[Voornaam]],tblData[StijgendJN],"J")=MaxJr-MinJr</f>
        <v>1</v>
      </c>
    </row>
    <row r="2327" spans="2:10" x14ac:dyDescent="0.3">
      <c r="B2327">
        <v>2017</v>
      </c>
      <c r="C2327" t="s">
        <v>595</v>
      </c>
      <c r="D2327" t="s">
        <v>120</v>
      </c>
      <c r="E2327">
        <v>147</v>
      </c>
      <c r="F2327">
        <v>112</v>
      </c>
      <c r="G2327">
        <f>LEN(tblData[[#This Row],[Voornaam]])</f>
        <v>6</v>
      </c>
      <c r="H2327" t="str">
        <f>IF(LEFT(tblData[[#This Row],[Voornaam]])="Ö", "O",LEFT(tblData[[#This Row],[Voornaam]]))</f>
        <v>E</v>
      </c>
      <c r="I23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27" t="b">
        <f>COUNTIFS(tblData[JM],tblData[[#This Row],[JM]],tblData[Voornaam],tblData[[#This Row],[Voornaam]],tblData[StijgendJN],"J")=MaxJr-MinJr</f>
        <v>0</v>
      </c>
    </row>
    <row r="2328" spans="2:10" x14ac:dyDescent="0.3">
      <c r="B2328">
        <v>2017</v>
      </c>
      <c r="C2328" t="s">
        <v>595</v>
      </c>
      <c r="D2328" t="s">
        <v>122</v>
      </c>
      <c r="E2328">
        <v>114</v>
      </c>
      <c r="F2328">
        <v>150</v>
      </c>
      <c r="G2328">
        <f>LEN(tblData[[#This Row],[Voornaam]])</f>
        <v>4</v>
      </c>
      <c r="H2328" t="str">
        <f>IF(LEFT(tblData[[#This Row],[Voornaam]])="Ö", "O",LEFT(tblData[[#This Row],[Voornaam]]))</f>
        <v>E</v>
      </c>
      <c r="I23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28" t="b">
        <f>COUNTIFS(tblData[JM],tblData[[#This Row],[JM]],tblData[Voornaam],tblData[[#This Row],[Voornaam]],tblData[StijgendJN],"J")=MaxJr-MinJr</f>
        <v>0</v>
      </c>
    </row>
    <row r="2329" spans="2:10" x14ac:dyDescent="0.3">
      <c r="B2329">
        <v>2017</v>
      </c>
      <c r="C2329" t="s">
        <v>595</v>
      </c>
      <c r="D2329" t="s">
        <v>123</v>
      </c>
      <c r="E2329">
        <v>27</v>
      </c>
      <c r="F2329">
        <v>525</v>
      </c>
      <c r="G2329">
        <f>LEN(tblData[[#This Row],[Voornaam]])</f>
        <v>5</v>
      </c>
      <c r="H2329" t="str">
        <f>IF(LEFT(tblData[[#This Row],[Voornaam]])="Ö", "O",LEFT(tblData[[#This Row],[Voornaam]]))</f>
        <v>E</v>
      </c>
      <c r="I23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29" t="b">
        <f>COUNTIFS(tblData[JM],tblData[[#This Row],[JM]],tblData[Voornaam],tblData[[#This Row],[Voornaam]],tblData[StijgendJN],"J")=MaxJr-MinJr</f>
        <v>0</v>
      </c>
    </row>
    <row r="2330" spans="2:10" x14ac:dyDescent="0.3">
      <c r="B2330">
        <v>2017</v>
      </c>
      <c r="C2330" t="s">
        <v>595</v>
      </c>
      <c r="D2330" t="s">
        <v>124</v>
      </c>
      <c r="E2330">
        <v>34</v>
      </c>
      <c r="F2330">
        <v>455</v>
      </c>
      <c r="G2330">
        <f>LEN(tblData[[#This Row],[Voornaam]])</f>
        <v>4</v>
      </c>
      <c r="H2330" t="str">
        <f>IF(LEFT(tblData[[#This Row],[Voornaam]])="Ö", "O",LEFT(tblData[[#This Row],[Voornaam]]))</f>
        <v>E</v>
      </c>
      <c r="I23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30" t="b">
        <f>COUNTIFS(tblData[JM],tblData[[#This Row],[JM]],tblData[Voornaam],tblData[[#This Row],[Voornaam]],tblData[StijgendJN],"J")=MaxJr-MinJr</f>
        <v>0</v>
      </c>
    </row>
    <row r="2331" spans="2:10" x14ac:dyDescent="0.3">
      <c r="B2331">
        <v>2017</v>
      </c>
      <c r="C2331" t="s">
        <v>595</v>
      </c>
      <c r="D2331" t="s">
        <v>125</v>
      </c>
      <c r="E2331">
        <v>26</v>
      </c>
      <c r="F2331">
        <v>542</v>
      </c>
      <c r="G2331">
        <f>LEN(tblData[[#This Row],[Voornaam]])</f>
        <v>4</v>
      </c>
      <c r="H2331" t="str">
        <f>IF(LEFT(tblData[[#This Row],[Voornaam]])="Ö", "O",LEFT(tblData[[#This Row],[Voornaam]]))</f>
        <v>E</v>
      </c>
      <c r="I23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31" t="b">
        <f>COUNTIFS(tblData[JM],tblData[[#This Row],[JM]],tblData[Voornaam],tblData[[#This Row],[Voornaam]],tblData[StijgendJN],"J")=MaxJr-MinJr</f>
        <v>0</v>
      </c>
    </row>
    <row r="2332" spans="2:10" x14ac:dyDescent="0.3">
      <c r="B2332">
        <v>2017</v>
      </c>
      <c r="C2332" t="s">
        <v>595</v>
      </c>
      <c r="D2332" t="s">
        <v>126</v>
      </c>
      <c r="E2332">
        <v>42</v>
      </c>
      <c r="F2332">
        <v>366</v>
      </c>
      <c r="G2332">
        <f>LEN(tblData[[#This Row],[Voornaam]])</f>
        <v>5</v>
      </c>
      <c r="H2332" t="str">
        <f>IF(LEFT(tblData[[#This Row],[Voornaam]])="Ö", "O",LEFT(tblData[[#This Row],[Voornaam]]))</f>
        <v>E</v>
      </c>
      <c r="I23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32" t="b">
        <f>COUNTIFS(tblData[JM],tblData[[#This Row],[JM]],tblData[Voornaam],tblData[[#This Row],[Voornaam]],tblData[StijgendJN],"J")=MaxJr-MinJr</f>
        <v>0</v>
      </c>
    </row>
    <row r="2333" spans="2:10" x14ac:dyDescent="0.3">
      <c r="B2333">
        <v>2017</v>
      </c>
      <c r="C2333" t="s">
        <v>595</v>
      </c>
      <c r="D2333" t="s">
        <v>127</v>
      </c>
      <c r="E2333">
        <v>80</v>
      </c>
      <c r="F2333">
        <v>209</v>
      </c>
      <c r="G2333">
        <f>LEN(tblData[[#This Row],[Voornaam]])</f>
        <v>4</v>
      </c>
      <c r="H2333" t="str">
        <f>IF(LEFT(tblData[[#This Row],[Voornaam]])="Ö", "O",LEFT(tblData[[#This Row],[Voornaam]]))</f>
        <v>E</v>
      </c>
      <c r="I23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33" t="b">
        <f>COUNTIFS(tblData[JM],tblData[[#This Row],[JM]],tblData[Voornaam],tblData[[#This Row],[Voornaam]],tblData[StijgendJN],"J")=MaxJr-MinJr</f>
        <v>0</v>
      </c>
    </row>
    <row r="2334" spans="2:10" x14ac:dyDescent="0.3">
      <c r="B2334">
        <v>2017</v>
      </c>
      <c r="C2334" t="s">
        <v>595</v>
      </c>
      <c r="D2334" t="s">
        <v>1123</v>
      </c>
      <c r="E2334">
        <v>36</v>
      </c>
      <c r="F2334">
        <v>428</v>
      </c>
      <c r="G2334">
        <f>LEN(tblData[[#This Row],[Voornaam]])</f>
        <v>5</v>
      </c>
      <c r="H2334" t="str">
        <f>IF(LEFT(tblData[[#This Row],[Voornaam]])="Ö", "O",LEFT(tblData[[#This Row],[Voornaam]]))</f>
        <v>E</v>
      </c>
      <c r="I23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34" t="b">
        <f>COUNTIFS(tblData[JM],tblData[[#This Row],[JM]],tblData[Voornaam],tblData[[#This Row],[Voornaam]],tblData[StijgendJN],"J")=MaxJr-MinJr</f>
        <v>0</v>
      </c>
    </row>
    <row r="2335" spans="2:10" x14ac:dyDescent="0.3">
      <c r="B2335">
        <v>2017</v>
      </c>
      <c r="C2335" t="s">
        <v>595</v>
      </c>
      <c r="D2335" t="s">
        <v>128</v>
      </c>
      <c r="E2335">
        <v>51</v>
      </c>
      <c r="F2335">
        <v>302</v>
      </c>
      <c r="G2335">
        <f>LEN(tblData[[#This Row],[Voornaam]])</f>
        <v>5</v>
      </c>
      <c r="H2335" t="str">
        <f>IF(LEFT(tblData[[#This Row],[Voornaam]])="Ö", "O",LEFT(tblData[[#This Row],[Voornaam]]))</f>
        <v>E</v>
      </c>
      <c r="I23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35" t="b">
        <f>COUNTIFS(tblData[JM],tblData[[#This Row],[JM]],tblData[Voornaam],tblData[[#This Row],[Voornaam]],tblData[StijgendJN],"J")=MaxJr-MinJr</f>
        <v>0</v>
      </c>
    </row>
    <row r="2336" spans="2:10" x14ac:dyDescent="0.3">
      <c r="B2336">
        <v>2017</v>
      </c>
      <c r="C2336" t="s">
        <v>595</v>
      </c>
      <c r="D2336" t="s">
        <v>129</v>
      </c>
      <c r="E2336">
        <v>158</v>
      </c>
      <c r="F2336">
        <v>104</v>
      </c>
      <c r="G2336">
        <f>LEN(tblData[[#This Row],[Voornaam]])</f>
        <v>4</v>
      </c>
      <c r="H2336" t="str">
        <f>IF(LEFT(tblData[[#This Row],[Voornaam]])="Ö", "O",LEFT(tblData[[#This Row],[Voornaam]]))</f>
        <v>E</v>
      </c>
      <c r="I23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36" t="b">
        <f>COUNTIFS(tblData[JM],tblData[[#This Row],[JM]],tblData[Voornaam],tblData[[#This Row],[Voornaam]],tblData[StijgendJN],"J")=MaxJr-MinJr</f>
        <v>0</v>
      </c>
    </row>
    <row r="2337" spans="2:10" x14ac:dyDescent="0.3">
      <c r="B2337">
        <v>2017</v>
      </c>
      <c r="C2337" t="s">
        <v>595</v>
      </c>
      <c r="D2337" t="s">
        <v>130</v>
      </c>
      <c r="E2337">
        <v>89</v>
      </c>
      <c r="F2337">
        <v>191</v>
      </c>
      <c r="G2337">
        <f>LEN(tblData[[#This Row],[Voornaam]])</f>
        <v>4</v>
      </c>
      <c r="H2337" t="str">
        <f>IF(LEFT(tblData[[#This Row],[Voornaam]])="Ö", "O",LEFT(tblData[[#This Row],[Voornaam]]))</f>
        <v>F</v>
      </c>
      <c r="I23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37" t="b">
        <f>COUNTIFS(tblData[JM],tblData[[#This Row],[JM]],tblData[Voornaam],tblData[[#This Row],[Voornaam]],tblData[StijgendJN],"J")=MaxJr-MinJr</f>
        <v>0</v>
      </c>
    </row>
    <row r="2338" spans="2:10" x14ac:dyDescent="0.3">
      <c r="B2338">
        <v>2017</v>
      </c>
      <c r="C2338" t="s">
        <v>595</v>
      </c>
      <c r="D2338" t="s">
        <v>131</v>
      </c>
      <c r="E2338">
        <v>124</v>
      </c>
      <c r="F2338">
        <v>131</v>
      </c>
      <c r="G2338">
        <f>LEN(tblData[[#This Row],[Voornaam]])</f>
        <v>6</v>
      </c>
      <c r="H2338" t="str">
        <f>IF(LEFT(tblData[[#This Row],[Voornaam]])="Ö", "O",LEFT(tblData[[#This Row],[Voornaam]]))</f>
        <v>F</v>
      </c>
      <c r="I23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38" t="b">
        <f>COUNTIFS(tblData[JM],tblData[[#This Row],[JM]],tblData[Voornaam],tblData[[#This Row],[Voornaam]],tblData[StijgendJN],"J")=MaxJr-MinJr</f>
        <v>0</v>
      </c>
    </row>
    <row r="2339" spans="2:10" x14ac:dyDescent="0.3">
      <c r="B2339">
        <v>2017</v>
      </c>
      <c r="C2339" t="s">
        <v>595</v>
      </c>
      <c r="D2339" t="s">
        <v>132</v>
      </c>
      <c r="E2339">
        <v>262</v>
      </c>
      <c r="F2339">
        <v>50</v>
      </c>
      <c r="G2339">
        <f>LEN(tblData[[#This Row],[Voornaam]])</f>
        <v>5</v>
      </c>
      <c r="H2339" t="str">
        <f>IF(LEFT(tblData[[#This Row],[Voornaam]])="Ö", "O",LEFT(tblData[[#This Row],[Voornaam]]))</f>
        <v>F</v>
      </c>
      <c r="I23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39" t="b">
        <f>COUNTIFS(tblData[JM],tblData[[#This Row],[JM]],tblData[Voornaam],tblData[[#This Row],[Voornaam]],tblData[StijgendJN],"J")=MaxJr-MinJr</f>
        <v>0</v>
      </c>
    </row>
    <row r="2340" spans="2:10" x14ac:dyDescent="0.3">
      <c r="B2340">
        <v>2017</v>
      </c>
      <c r="C2340" t="s">
        <v>595</v>
      </c>
      <c r="D2340" t="s">
        <v>133</v>
      </c>
      <c r="E2340">
        <v>96</v>
      </c>
      <c r="F2340">
        <v>175</v>
      </c>
      <c r="G2340">
        <f>LEN(tblData[[#This Row],[Voornaam]])</f>
        <v>5</v>
      </c>
      <c r="H2340" t="str">
        <f>IF(LEFT(tblData[[#This Row],[Voornaam]])="Ö", "O",LEFT(tblData[[#This Row],[Voornaam]]))</f>
        <v>F</v>
      </c>
      <c r="I23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40" t="b">
        <f>COUNTIFS(tblData[JM],tblData[[#This Row],[JM]],tblData[Voornaam],tblData[[#This Row],[Voornaam]],tblData[StijgendJN],"J")=MaxJr-MinJr</f>
        <v>0</v>
      </c>
    </row>
    <row r="2341" spans="2:10" x14ac:dyDescent="0.3">
      <c r="B2341">
        <v>2017</v>
      </c>
      <c r="C2341" t="s">
        <v>595</v>
      </c>
      <c r="D2341" t="s">
        <v>134</v>
      </c>
      <c r="E2341">
        <v>35</v>
      </c>
      <c r="F2341">
        <v>441</v>
      </c>
      <c r="G2341">
        <f>LEN(tblData[[#This Row],[Voornaam]])</f>
        <v>6</v>
      </c>
      <c r="H2341" t="str">
        <f>IF(LEFT(tblData[[#This Row],[Voornaam]])="Ö", "O",LEFT(tblData[[#This Row],[Voornaam]]))</f>
        <v>F</v>
      </c>
      <c r="I23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41" t="b">
        <f>COUNTIFS(tblData[JM],tblData[[#This Row],[JM]],tblData[Voornaam],tblData[[#This Row],[Voornaam]],tblData[StijgendJN],"J")=MaxJr-MinJr</f>
        <v>0</v>
      </c>
    </row>
    <row r="2342" spans="2:10" x14ac:dyDescent="0.3">
      <c r="B2342">
        <v>2017</v>
      </c>
      <c r="C2342" t="s">
        <v>595</v>
      </c>
      <c r="D2342" t="s">
        <v>135</v>
      </c>
      <c r="E2342">
        <v>54</v>
      </c>
      <c r="F2342">
        <v>292</v>
      </c>
      <c r="G2342">
        <f>LEN(tblData[[#This Row],[Voornaam]])</f>
        <v>5</v>
      </c>
      <c r="H2342" t="str">
        <f>IF(LEFT(tblData[[#This Row],[Voornaam]])="Ö", "O",LEFT(tblData[[#This Row],[Voornaam]]))</f>
        <v>F</v>
      </c>
      <c r="I23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42" t="b">
        <f>COUNTIFS(tblData[JM],tblData[[#This Row],[JM]],tblData[Voornaam],tblData[[#This Row],[Voornaam]],tblData[StijgendJN],"J")=MaxJr-MinJr</f>
        <v>0</v>
      </c>
    </row>
    <row r="2343" spans="2:10" x14ac:dyDescent="0.3">
      <c r="B2343">
        <v>2017</v>
      </c>
      <c r="C2343" t="s">
        <v>595</v>
      </c>
      <c r="D2343" t="s">
        <v>136</v>
      </c>
      <c r="E2343">
        <v>92</v>
      </c>
      <c r="F2343">
        <v>183</v>
      </c>
      <c r="G2343">
        <f>LEN(tblData[[#This Row],[Voornaam]])</f>
        <v>5</v>
      </c>
      <c r="H2343" t="str">
        <f>IF(LEFT(tblData[[#This Row],[Voornaam]])="Ö", "O",LEFT(tblData[[#This Row],[Voornaam]]))</f>
        <v>F</v>
      </c>
      <c r="I23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43" t="b">
        <f>COUNTIFS(tblData[JM],tblData[[#This Row],[JM]],tblData[Voornaam],tblData[[#This Row],[Voornaam]],tblData[StijgendJN],"J")=MaxJr-MinJr</f>
        <v>0</v>
      </c>
    </row>
    <row r="2344" spans="2:10" x14ac:dyDescent="0.3">
      <c r="B2344">
        <v>2017</v>
      </c>
      <c r="C2344" t="s">
        <v>595</v>
      </c>
      <c r="D2344" t="s">
        <v>137</v>
      </c>
      <c r="E2344">
        <v>36</v>
      </c>
      <c r="F2344">
        <v>428</v>
      </c>
      <c r="G2344">
        <f>LEN(tblData[[#This Row],[Voornaam]])</f>
        <v>6</v>
      </c>
      <c r="H2344" t="str">
        <f>IF(LEFT(tblData[[#This Row],[Voornaam]])="Ö", "O",LEFT(tblData[[#This Row],[Voornaam]]))</f>
        <v>F</v>
      </c>
      <c r="I23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44" t="b">
        <f>COUNTIFS(tblData[JM],tblData[[#This Row],[JM]],tblData[Voornaam],tblData[[#This Row],[Voornaam]],tblData[StijgendJN],"J")=MaxJr-MinJr</f>
        <v>0</v>
      </c>
    </row>
    <row r="2345" spans="2:10" x14ac:dyDescent="0.3">
      <c r="B2345">
        <v>2017</v>
      </c>
      <c r="C2345" t="s">
        <v>595</v>
      </c>
      <c r="D2345" t="s">
        <v>138</v>
      </c>
      <c r="E2345">
        <v>615</v>
      </c>
      <c r="F2345">
        <v>4</v>
      </c>
      <c r="G2345">
        <f>LEN(tblData[[#This Row],[Voornaam]])</f>
        <v>4</v>
      </c>
      <c r="H2345" t="str">
        <f>IF(LEFT(tblData[[#This Row],[Voornaam]])="Ö", "O",LEFT(tblData[[#This Row],[Voornaam]]))</f>
        <v>F</v>
      </c>
      <c r="I23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45" t="b">
        <f>COUNTIFS(tblData[JM],tblData[[#This Row],[JM]],tblData[Voornaam],tblData[[#This Row],[Voornaam]],tblData[StijgendJN],"J")=MaxJr-MinJr</f>
        <v>0</v>
      </c>
    </row>
    <row r="2346" spans="2:10" x14ac:dyDescent="0.3">
      <c r="B2346">
        <v>2017</v>
      </c>
      <c r="C2346" t="s">
        <v>595</v>
      </c>
      <c r="D2346" t="s">
        <v>141</v>
      </c>
      <c r="E2346">
        <v>107</v>
      </c>
      <c r="F2346">
        <v>162</v>
      </c>
      <c r="G2346">
        <f>LEN(tblData[[#This Row],[Voornaam]])</f>
        <v>7</v>
      </c>
      <c r="H2346" t="str">
        <f>IF(LEFT(tblData[[#This Row],[Voornaam]])="Ö", "O",LEFT(tblData[[#This Row],[Voornaam]]))</f>
        <v>F</v>
      </c>
      <c r="I23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46" t="b">
        <f>COUNTIFS(tblData[JM],tblData[[#This Row],[JM]],tblData[Voornaam],tblData[[#This Row],[Voornaam]],tblData[StijgendJN],"J")=MaxJr-MinJr</f>
        <v>0</v>
      </c>
    </row>
    <row r="2347" spans="2:10" x14ac:dyDescent="0.3">
      <c r="B2347">
        <v>2017</v>
      </c>
      <c r="C2347" t="s">
        <v>595</v>
      </c>
      <c r="D2347" t="s">
        <v>142</v>
      </c>
      <c r="E2347">
        <v>305</v>
      </c>
      <c r="F2347">
        <v>42</v>
      </c>
      <c r="G2347">
        <f>LEN(tblData[[#This Row],[Voornaam]])</f>
        <v>6</v>
      </c>
      <c r="H2347" t="str">
        <f>IF(LEFT(tblData[[#This Row],[Voornaam]])="Ö", "O",LEFT(tblData[[#This Row],[Voornaam]]))</f>
        <v>F</v>
      </c>
      <c r="I23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47" t="b">
        <f>COUNTIFS(tblData[JM],tblData[[#This Row],[JM]],tblData[Voornaam],tblData[[#This Row],[Voornaam]],tblData[StijgendJN],"J")=MaxJr-MinJr</f>
        <v>0</v>
      </c>
    </row>
    <row r="2348" spans="2:10" x14ac:dyDescent="0.3">
      <c r="B2348">
        <v>2017</v>
      </c>
      <c r="C2348" t="s">
        <v>595</v>
      </c>
      <c r="D2348" t="s">
        <v>143</v>
      </c>
      <c r="E2348">
        <v>56</v>
      </c>
      <c r="F2348">
        <v>281</v>
      </c>
      <c r="G2348">
        <f>LEN(tblData[[#This Row],[Voornaam]])</f>
        <v>5</v>
      </c>
      <c r="H2348" t="str">
        <f>IF(LEFT(tblData[[#This Row],[Voornaam]])="Ö", "O",LEFT(tblData[[#This Row],[Voornaam]]))</f>
        <v>F</v>
      </c>
      <c r="I23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48" t="b">
        <f>COUNTIFS(tblData[JM],tblData[[#This Row],[JM]],tblData[Voornaam],tblData[[#This Row],[Voornaam]],tblData[StijgendJN],"J")=MaxJr-MinJr</f>
        <v>0</v>
      </c>
    </row>
    <row r="2349" spans="2:10" x14ac:dyDescent="0.3">
      <c r="B2349">
        <v>2017</v>
      </c>
      <c r="C2349" t="s">
        <v>595</v>
      </c>
      <c r="D2349" t="s">
        <v>144</v>
      </c>
      <c r="E2349">
        <v>33</v>
      </c>
      <c r="F2349">
        <v>469</v>
      </c>
      <c r="G2349">
        <f>LEN(tblData[[#This Row],[Voornaam]])</f>
        <v>3</v>
      </c>
      <c r="H2349" t="str">
        <f>IF(LEFT(tblData[[#This Row],[Voornaam]])="Ö", "O",LEFT(tblData[[#This Row],[Voornaam]]))</f>
        <v>F</v>
      </c>
      <c r="I23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49" t="b">
        <f>COUNTIFS(tblData[JM],tblData[[#This Row],[JM]],tblData[Voornaam],tblData[[#This Row],[Voornaam]],tblData[StijgendJN],"J")=MaxJr-MinJr</f>
        <v>1</v>
      </c>
    </row>
    <row r="2350" spans="2:10" x14ac:dyDescent="0.3">
      <c r="B2350">
        <v>2017</v>
      </c>
      <c r="C2350" t="s">
        <v>595</v>
      </c>
      <c r="D2350" t="s">
        <v>1212</v>
      </c>
      <c r="E2350">
        <v>25</v>
      </c>
      <c r="F2350">
        <v>553</v>
      </c>
      <c r="G2350">
        <f>LEN(tblData[[#This Row],[Voornaam]])</f>
        <v>10</v>
      </c>
      <c r="H2350" t="str">
        <f>IF(LEFT(tblData[[#This Row],[Voornaam]])="Ö", "O",LEFT(tblData[[#This Row],[Voornaam]]))</f>
        <v>F</v>
      </c>
      <c r="I23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50" t="b">
        <f>COUNTIFS(tblData[JM],tblData[[#This Row],[JM]],tblData[Voornaam],tblData[[#This Row],[Voornaam]],tblData[StijgendJN],"J")=MaxJr-MinJr</f>
        <v>0</v>
      </c>
    </row>
    <row r="2351" spans="2:10" x14ac:dyDescent="0.3">
      <c r="B2351">
        <v>2017</v>
      </c>
      <c r="C2351" t="s">
        <v>595</v>
      </c>
      <c r="D2351" t="s">
        <v>149</v>
      </c>
      <c r="E2351">
        <v>83</v>
      </c>
      <c r="F2351">
        <v>203</v>
      </c>
      <c r="G2351">
        <f>LEN(tblData[[#This Row],[Voornaam]])</f>
        <v>4</v>
      </c>
      <c r="H2351" t="str">
        <f>IF(LEFT(tblData[[#This Row],[Voornaam]])="Ö", "O",LEFT(tblData[[#This Row],[Voornaam]]))</f>
        <v>F</v>
      </c>
      <c r="I23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51" t="b">
        <f>COUNTIFS(tblData[JM],tblData[[#This Row],[JM]],tblData[Voornaam],tblData[[#This Row],[Voornaam]],tblData[StijgendJN],"J")=MaxJr-MinJr</f>
        <v>0</v>
      </c>
    </row>
    <row r="2352" spans="2:10" x14ac:dyDescent="0.3">
      <c r="B2352">
        <v>2017</v>
      </c>
      <c r="C2352" t="s">
        <v>595</v>
      </c>
      <c r="D2352" t="s">
        <v>150</v>
      </c>
      <c r="E2352">
        <v>49</v>
      </c>
      <c r="F2352">
        <v>316</v>
      </c>
      <c r="G2352">
        <f>LEN(tblData[[#This Row],[Voornaam]])</f>
        <v>7</v>
      </c>
      <c r="H2352" t="str">
        <f>IF(LEFT(tblData[[#This Row],[Voornaam]])="Ö", "O",LEFT(tblData[[#This Row],[Voornaam]]))</f>
        <v>G</v>
      </c>
      <c r="I23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52" t="b">
        <f>COUNTIFS(tblData[JM],tblData[[#This Row],[JM]],tblData[Voornaam],tblData[[#This Row],[Voornaam]],tblData[StijgendJN],"J")=MaxJr-MinJr</f>
        <v>0</v>
      </c>
    </row>
    <row r="2353" spans="2:10" x14ac:dyDescent="0.3">
      <c r="B2353">
        <v>2017</v>
      </c>
      <c r="C2353" t="s">
        <v>595</v>
      </c>
      <c r="D2353" t="s">
        <v>151</v>
      </c>
      <c r="E2353">
        <v>46</v>
      </c>
      <c r="F2353">
        <v>334</v>
      </c>
      <c r="G2353">
        <f>LEN(tblData[[#This Row],[Voornaam]])</f>
        <v>7</v>
      </c>
      <c r="H2353" t="str">
        <f>IF(LEFT(tblData[[#This Row],[Voornaam]])="Ö", "O",LEFT(tblData[[#This Row],[Voornaam]]))</f>
        <v>G</v>
      </c>
      <c r="I23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53" t="b">
        <f>COUNTIFS(tblData[JM],tblData[[#This Row],[JM]],tblData[Voornaam],tblData[[#This Row],[Voornaam]],tblData[StijgendJN],"J")=MaxJr-MinJr</f>
        <v>0</v>
      </c>
    </row>
    <row r="2354" spans="2:10" x14ac:dyDescent="0.3">
      <c r="B2354">
        <v>2017</v>
      </c>
      <c r="C2354" t="s">
        <v>595</v>
      </c>
      <c r="D2354" t="s">
        <v>152</v>
      </c>
      <c r="E2354">
        <v>39</v>
      </c>
      <c r="F2354">
        <v>400</v>
      </c>
      <c r="G2354">
        <f>LEN(tblData[[#This Row],[Voornaam]])</f>
        <v>6</v>
      </c>
      <c r="H2354" t="str">
        <f>IF(LEFT(tblData[[#This Row],[Voornaam]])="Ö", "O",LEFT(tblData[[#This Row],[Voornaam]]))</f>
        <v>G</v>
      </c>
      <c r="I23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54" t="b">
        <f>COUNTIFS(tblData[JM],tblData[[#This Row],[JM]],tblData[Voornaam],tblData[[#This Row],[Voornaam]],tblData[StijgendJN],"J")=MaxJr-MinJr</f>
        <v>0</v>
      </c>
    </row>
    <row r="2355" spans="2:10" x14ac:dyDescent="0.3">
      <c r="B2355">
        <v>2017</v>
      </c>
      <c r="C2355" t="s">
        <v>595</v>
      </c>
      <c r="D2355" t="s">
        <v>1125</v>
      </c>
      <c r="E2355">
        <v>28</v>
      </c>
      <c r="F2355">
        <v>517</v>
      </c>
      <c r="G2355">
        <f>LEN(tblData[[#This Row],[Voornaam]])</f>
        <v>6</v>
      </c>
      <c r="H2355" t="str">
        <f>IF(LEFT(tblData[[#This Row],[Voornaam]])="Ö", "O",LEFT(tblData[[#This Row],[Voornaam]]))</f>
        <v>G</v>
      </c>
      <c r="I23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55" t="b">
        <f>COUNTIFS(tblData[JM],tblData[[#This Row],[JM]],tblData[Voornaam],tblData[[#This Row],[Voornaam]],tblData[StijgendJN],"J")=MaxJr-MinJr</f>
        <v>0</v>
      </c>
    </row>
    <row r="2356" spans="2:10" x14ac:dyDescent="0.3">
      <c r="B2356">
        <v>2017</v>
      </c>
      <c r="C2356" t="s">
        <v>595</v>
      </c>
      <c r="D2356" t="s">
        <v>153</v>
      </c>
      <c r="E2356">
        <v>89</v>
      </c>
      <c r="F2356">
        <v>191</v>
      </c>
      <c r="G2356">
        <f>LEN(tblData[[#This Row],[Voornaam]])</f>
        <v>6</v>
      </c>
      <c r="H2356" t="str">
        <f>IF(LEFT(tblData[[#This Row],[Voornaam]])="Ö", "O",LEFT(tblData[[#This Row],[Voornaam]]))</f>
        <v>G</v>
      </c>
      <c r="I23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56" t="b">
        <f>COUNTIFS(tblData[JM],tblData[[#This Row],[JM]],tblData[Voornaam],tblData[[#This Row],[Voornaam]],tblData[StijgendJN],"J")=MaxJr-MinJr</f>
        <v>0</v>
      </c>
    </row>
    <row r="2357" spans="2:10" x14ac:dyDescent="0.3">
      <c r="B2357">
        <v>2017</v>
      </c>
      <c r="C2357" t="s">
        <v>595</v>
      </c>
      <c r="D2357" t="s">
        <v>154</v>
      </c>
      <c r="E2357">
        <v>30</v>
      </c>
      <c r="F2357">
        <v>491</v>
      </c>
      <c r="G2357">
        <f>LEN(tblData[[#This Row],[Voornaam]])</f>
        <v>6</v>
      </c>
      <c r="H2357" t="str">
        <f>IF(LEFT(tblData[[#This Row],[Voornaam]])="Ö", "O",LEFT(tblData[[#This Row],[Voornaam]]))</f>
        <v>G</v>
      </c>
      <c r="I23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57" t="b">
        <f>COUNTIFS(tblData[JM],tblData[[#This Row],[JM]],tblData[Voornaam],tblData[[#This Row],[Voornaam]],tblData[StijgendJN],"J")=MaxJr-MinJr</f>
        <v>0</v>
      </c>
    </row>
    <row r="2358" spans="2:10" x14ac:dyDescent="0.3">
      <c r="B2358">
        <v>2017</v>
      </c>
      <c r="C2358" t="s">
        <v>595</v>
      </c>
      <c r="D2358" t="s">
        <v>156</v>
      </c>
      <c r="E2358">
        <v>383</v>
      </c>
      <c r="F2358">
        <v>24</v>
      </c>
      <c r="G2358">
        <f>LEN(tblData[[#This Row],[Voornaam]])</f>
        <v>4</v>
      </c>
      <c r="H2358" t="str">
        <f>IF(LEFT(tblData[[#This Row],[Voornaam]])="Ö", "O",LEFT(tblData[[#This Row],[Voornaam]]))</f>
        <v>G</v>
      </c>
      <c r="I23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58" t="b">
        <f>COUNTIFS(tblData[JM],tblData[[#This Row],[JM]],tblData[Voornaam],tblData[[#This Row],[Voornaam]],tblData[StijgendJN],"J")=MaxJr-MinJr</f>
        <v>0</v>
      </c>
    </row>
    <row r="2359" spans="2:10" x14ac:dyDescent="0.3">
      <c r="B2359">
        <v>2017</v>
      </c>
      <c r="C2359" t="s">
        <v>595</v>
      </c>
      <c r="D2359" t="s">
        <v>157</v>
      </c>
      <c r="E2359">
        <v>42</v>
      </c>
      <c r="F2359">
        <v>366</v>
      </c>
      <c r="G2359">
        <f>LEN(tblData[[#This Row],[Voornaam]])</f>
        <v>8</v>
      </c>
      <c r="H2359" t="str">
        <f>IF(LEFT(tblData[[#This Row],[Voornaam]])="Ö", "O",LEFT(tblData[[#This Row],[Voornaam]]))</f>
        <v>G</v>
      </c>
      <c r="I23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59" t="b">
        <f>COUNTIFS(tblData[JM],tblData[[#This Row],[JM]],tblData[Voornaam],tblData[[#This Row],[Voornaam]],tblData[StijgendJN],"J")=MaxJr-MinJr</f>
        <v>0</v>
      </c>
    </row>
    <row r="2360" spans="2:10" x14ac:dyDescent="0.3">
      <c r="B2360">
        <v>2017</v>
      </c>
      <c r="C2360" t="s">
        <v>595</v>
      </c>
      <c r="D2360" t="s">
        <v>158</v>
      </c>
      <c r="E2360">
        <v>25</v>
      </c>
      <c r="F2360">
        <v>553</v>
      </c>
      <c r="G2360">
        <f>LEN(tblData[[#This Row],[Voornaam]])</f>
        <v>5</v>
      </c>
      <c r="H2360" t="str">
        <f>IF(LEFT(tblData[[#This Row],[Voornaam]])="Ö", "O",LEFT(tblData[[#This Row],[Voornaam]]))</f>
        <v>G</v>
      </c>
      <c r="I23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60" t="b">
        <f>COUNTIFS(tblData[JM],tblData[[#This Row],[JM]],tblData[Voornaam],tblData[[#This Row],[Voornaam]],tblData[StijgendJN],"J")=MaxJr-MinJr</f>
        <v>0</v>
      </c>
    </row>
    <row r="2361" spans="2:10" x14ac:dyDescent="0.3">
      <c r="B2361">
        <v>2017</v>
      </c>
      <c r="C2361" t="s">
        <v>595</v>
      </c>
      <c r="D2361" t="s">
        <v>159</v>
      </c>
      <c r="E2361">
        <v>310</v>
      </c>
      <c r="F2361">
        <v>41</v>
      </c>
      <c r="G2361">
        <f>LEN(tblData[[#This Row],[Voornaam]])</f>
        <v>4</v>
      </c>
      <c r="H2361" t="str">
        <f>IF(LEFT(tblData[[#This Row],[Voornaam]])="Ö", "O",LEFT(tblData[[#This Row],[Voornaam]]))</f>
        <v>G</v>
      </c>
      <c r="I23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61" t="b">
        <f>COUNTIFS(tblData[JM],tblData[[#This Row],[JM]],tblData[Voornaam],tblData[[#This Row],[Voornaam]],tblData[StijgendJN],"J")=MaxJr-MinJr</f>
        <v>0</v>
      </c>
    </row>
    <row r="2362" spans="2:10" x14ac:dyDescent="0.3">
      <c r="B2362">
        <v>2017</v>
      </c>
      <c r="C2362" t="s">
        <v>595</v>
      </c>
      <c r="D2362" t="s">
        <v>160</v>
      </c>
      <c r="E2362">
        <v>132</v>
      </c>
      <c r="F2362">
        <v>121</v>
      </c>
      <c r="G2362">
        <f>LEN(tblData[[#This Row],[Voornaam]])</f>
        <v>5</v>
      </c>
      <c r="H2362" t="str">
        <f>IF(LEFT(tblData[[#This Row],[Voornaam]])="Ö", "O",LEFT(tblData[[#This Row],[Voornaam]]))</f>
        <v>H</v>
      </c>
      <c r="I23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62" t="b">
        <f>COUNTIFS(tblData[JM],tblData[[#This Row],[JM]],tblData[Voornaam],tblData[[#This Row],[Voornaam]],tblData[StijgendJN],"J")=MaxJr-MinJr</f>
        <v>0</v>
      </c>
    </row>
    <row r="2363" spans="2:10" x14ac:dyDescent="0.3">
      <c r="B2363">
        <v>2017</v>
      </c>
      <c r="C2363" t="s">
        <v>595</v>
      </c>
      <c r="D2363" t="s">
        <v>161</v>
      </c>
      <c r="E2363">
        <v>56</v>
      </c>
      <c r="F2363">
        <v>281</v>
      </c>
      <c r="G2363">
        <f>LEN(tblData[[#This Row],[Voornaam]])</f>
        <v>6</v>
      </c>
      <c r="H2363" t="str">
        <f>IF(LEFT(tblData[[#This Row],[Voornaam]])="Ö", "O",LEFT(tblData[[#This Row],[Voornaam]]))</f>
        <v>H</v>
      </c>
      <c r="I23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63" t="b">
        <f>COUNTIFS(tblData[JM],tblData[[#This Row],[JM]],tblData[Voornaam],tblData[[#This Row],[Voornaam]],tblData[StijgendJN],"J")=MaxJr-MinJr</f>
        <v>0</v>
      </c>
    </row>
    <row r="2364" spans="2:10" x14ac:dyDescent="0.3">
      <c r="B2364">
        <v>2017</v>
      </c>
      <c r="C2364" t="s">
        <v>595</v>
      </c>
      <c r="D2364" t="s">
        <v>163</v>
      </c>
      <c r="E2364">
        <v>133</v>
      </c>
      <c r="F2364">
        <v>120</v>
      </c>
      <c r="G2364">
        <f>LEN(tblData[[#This Row],[Voornaam]])</f>
        <v>7</v>
      </c>
      <c r="H2364" t="str">
        <f>IF(LEFT(tblData[[#This Row],[Voornaam]])="Ö", "O",LEFT(tblData[[#This Row],[Voornaam]]))</f>
        <v>H</v>
      </c>
      <c r="I23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64" t="b">
        <f>COUNTIFS(tblData[JM],tblData[[#This Row],[JM]],tblData[Voornaam],tblData[[#This Row],[Voornaam]],tblData[StijgendJN],"J")=MaxJr-MinJr</f>
        <v>0</v>
      </c>
    </row>
    <row r="2365" spans="2:10" x14ac:dyDescent="0.3">
      <c r="B2365">
        <v>2017</v>
      </c>
      <c r="C2365" t="s">
        <v>595</v>
      </c>
      <c r="D2365" t="s">
        <v>164</v>
      </c>
      <c r="E2365">
        <v>199</v>
      </c>
      <c r="F2365">
        <v>81</v>
      </c>
      <c r="G2365">
        <f>LEN(tblData[[#This Row],[Voornaam]])</f>
        <v>5</v>
      </c>
      <c r="H2365" t="str">
        <f>IF(LEFT(tblData[[#This Row],[Voornaam]])="Ö", "O",LEFT(tblData[[#This Row],[Voornaam]]))</f>
        <v>H</v>
      </c>
      <c r="I23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65" t="b">
        <f>COUNTIFS(tblData[JM],tblData[[#This Row],[JM]],tblData[Voornaam],tblData[[#This Row],[Voornaam]],tblData[StijgendJN],"J")=MaxJr-MinJr</f>
        <v>0</v>
      </c>
    </row>
    <row r="2366" spans="2:10" x14ac:dyDescent="0.3">
      <c r="B2366">
        <v>2017</v>
      </c>
      <c r="C2366" t="s">
        <v>595</v>
      </c>
      <c r="D2366" t="s">
        <v>165</v>
      </c>
      <c r="E2366">
        <v>393</v>
      </c>
      <c r="F2366">
        <v>22</v>
      </c>
      <c r="G2366">
        <f>LEN(tblData[[#This Row],[Voornaam]])</f>
        <v>4</v>
      </c>
      <c r="H2366" t="str">
        <f>IF(LEFT(tblData[[#This Row],[Voornaam]])="Ö", "O",LEFT(tblData[[#This Row],[Voornaam]]))</f>
        <v>H</v>
      </c>
      <c r="I23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66" t="b">
        <f>COUNTIFS(tblData[JM],tblData[[#This Row],[JM]],tblData[Voornaam],tblData[[#This Row],[Voornaam]],tblData[StijgendJN],"J")=MaxJr-MinJr</f>
        <v>0</v>
      </c>
    </row>
    <row r="2367" spans="2:10" x14ac:dyDescent="0.3">
      <c r="B2367">
        <v>2017</v>
      </c>
      <c r="C2367" t="s">
        <v>595</v>
      </c>
      <c r="D2367" t="s">
        <v>166</v>
      </c>
      <c r="E2367">
        <v>55</v>
      </c>
      <c r="F2367">
        <v>289</v>
      </c>
      <c r="G2367">
        <f>LEN(tblData[[#This Row],[Voornaam]])</f>
        <v>4</v>
      </c>
      <c r="H2367" t="str">
        <f>IF(LEFT(tblData[[#This Row],[Voornaam]])="Ö", "O",LEFT(tblData[[#This Row],[Voornaam]]))</f>
        <v>H</v>
      </c>
      <c r="I23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67" t="b">
        <f>COUNTIFS(tblData[JM],tblData[[#This Row],[JM]],tblData[Voornaam],tblData[[#This Row],[Voornaam]],tblData[StijgendJN],"J")=MaxJr-MinJr</f>
        <v>0</v>
      </c>
    </row>
    <row r="2368" spans="2:10" x14ac:dyDescent="0.3">
      <c r="B2368">
        <v>2017</v>
      </c>
      <c r="C2368" t="s">
        <v>595</v>
      </c>
      <c r="D2368" t="s">
        <v>167</v>
      </c>
      <c r="E2368">
        <v>92</v>
      </c>
      <c r="F2368">
        <v>183</v>
      </c>
      <c r="G2368">
        <f>LEN(tblData[[#This Row],[Voornaam]])</f>
        <v>3</v>
      </c>
      <c r="H2368" t="str">
        <f>IF(LEFT(tblData[[#This Row],[Voornaam]])="Ö", "O",LEFT(tblData[[#This Row],[Voornaam]]))</f>
        <v>I</v>
      </c>
      <c r="I23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68" t="b">
        <f>COUNTIFS(tblData[JM],tblData[[#This Row],[JM]],tblData[Voornaam],tblData[[#This Row],[Voornaam]],tblData[StijgendJN],"J")=MaxJr-MinJr</f>
        <v>0</v>
      </c>
    </row>
    <row r="2369" spans="2:10" x14ac:dyDescent="0.3">
      <c r="B2369">
        <v>2017</v>
      </c>
      <c r="C2369" t="s">
        <v>595</v>
      </c>
      <c r="D2369" t="s">
        <v>168</v>
      </c>
      <c r="E2369">
        <v>121</v>
      </c>
      <c r="F2369">
        <v>135</v>
      </c>
      <c r="G2369">
        <f>LEN(tblData[[#This Row],[Voornaam]])</f>
        <v>7</v>
      </c>
      <c r="H2369" t="str">
        <f>IF(LEFT(tblData[[#This Row],[Voornaam]])="Ö", "O",LEFT(tblData[[#This Row],[Voornaam]]))</f>
        <v>I</v>
      </c>
      <c r="I23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69" t="b">
        <f>COUNTIFS(tblData[JM],tblData[[#This Row],[JM]],tblData[Voornaam],tblData[[#This Row],[Voornaam]],tblData[StijgendJN],"J")=MaxJr-MinJr</f>
        <v>0</v>
      </c>
    </row>
    <row r="2370" spans="2:10" x14ac:dyDescent="0.3">
      <c r="B2370">
        <v>2017</v>
      </c>
      <c r="C2370" t="s">
        <v>595</v>
      </c>
      <c r="D2370" t="s">
        <v>169</v>
      </c>
      <c r="E2370">
        <v>27</v>
      </c>
      <c r="F2370">
        <v>525</v>
      </c>
      <c r="G2370">
        <f>LEN(tblData[[#This Row],[Voornaam]])</f>
        <v>5</v>
      </c>
      <c r="H2370" t="str">
        <f>IF(LEFT(tblData[[#This Row],[Voornaam]])="Ö", "O",LEFT(tblData[[#This Row],[Voornaam]]))</f>
        <v>I</v>
      </c>
      <c r="I23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70" t="b">
        <f>COUNTIFS(tblData[JM],tblData[[#This Row],[JM]],tblData[Voornaam],tblData[[#This Row],[Voornaam]],tblData[StijgendJN],"J")=MaxJr-MinJr</f>
        <v>0</v>
      </c>
    </row>
    <row r="2371" spans="2:10" x14ac:dyDescent="0.3">
      <c r="B2371">
        <v>2017</v>
      </c>
      <c r="C2371" t="s">
        <v>595</v>
      </c>
      <c r="D2371" t="s">
        <v>171</v>
      </c>
      <c r="E2371">
        <v>39</v>
      </c>
      <c r="F2371">
        <v>400</v>
      </c>
      <c r="G2371">
        <f>LEN(tblData[[#This Row],[Voornaam]])</f>
        <v>4</v>
      </c>
      <c r="H2371" t="str">
        <f>IF(LEFT(tblData[[#This Row],[Voornaam]])="Ö", "O",LEFT(tblData[[#This Row],[Voornaam]]))</f>
        <v>I</v>
      </c>
      <c r="I23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71" t="b">
        <f>COUNTIFS(tblData[JM],tblData[[#This Row],[JM]],tblData[Voornaam],tblData[[#This Row],[Voornaam]],tblData[StijgendJN],"J")=MaxJr-MinJr</f>
        <v>1</v>
      </c>
    </row>
    <row r="2372" spans="2:10" x14ac:dyDescent="0.3">
      <c r="B2372">
        <v>2017</v>
      </c>
      <c r="C2372" t="s">
        <v>595</v>
      </c>
      <c r="D2372" t="s">
        <v>172</v>
      </c>
      <c r="E2372">
        <v>41</v>
      </c>
      <c r="F2372">
        <v>381</v>
      </c>
      <c r="G2372">
        <f>LEN(tblData[[#This Row],[Voornaam]])</f>
        <v>5</v>
      </c>
      <c r="H2372" t="str">
        <f>IF(LEFT(tblData[[#This Row],[Voornaam]])="Ö", "O",LEFT(tblData[[#This Row],[Voornaam]]))</f>
        <v>I</v>
      </c>
      <c r="I23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72" t="b">
        <f>COUNTIFS(tblData[JM],tblData[[#This Row],[JM]],tblData[Voornaam],tblData[[#This Row],[Voornaam]],tblData[StijgendJN],"J")=MaxJr-MinJr</f>
        <v>0</v>
      </c>
    </row>
    <row r="2373" spans="2:10" x14ac:dyDescent="0.3">
      <c r="B2373">
        <v>2017</v>
      </c>
      <c r="C2373" t="s">
        <v>595</v>
      </c>
      <c r="D2373" t="s">
        <v>173</v>
      </c>
      <c r="E2373">
        <v>70</v>
      </c>
      <c r="F2373">
        <v>221</v>
      </c>
      <c r="G2373">
        <f>LEN(tblData[[#This Row],[Voornaam]])</f>
        <v>5</v>
      </c>
      <c r="H2373" t="str">
        <f>IF(LEFT(tblData[[#This Row],[Voornaam]])="Ö", "O",LEFT(tblData[[#This Row],[Voornaam]]))</f>
        <v>I</v>
      </c>
      <c r="I23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73" t="b">
        <f>COUNTIFS(tblData[JM],tblData[[#This Row],[JM]],tblData[Voornaam],tblData[[#This Row],[Voornaam]],tblData[StijgendJN],"J")=MaxJr-MinJr</f>
        <v>0</v>
      </c>
    </row>
    <row r="2374" spans="2:10" x14ac:dyDescent="0.3">
      <c r="B2374">
        <v>2017</v>
      </c>
      <c r="C2374" t="s">
        <v>595</v>
      </c>
      <c r="D2374" t="s">
        <v>1213</v>
      </c>
      <c r="E2374">
        <v>33</v>
      </c>
      <c r="F2374">
        <v>469</v>
      </c>
      <c r="G2374">
        <f>LEN(tblData[[#This Row],[Voornaam]])</f>
        <v>6</v>
      </c>
      <c r="H2374" t="str">
        <f>IF(LEFT(tblData[[#This Row],[Voornaam]])="Ö", "O",LEFT(tblData[[#This Row],[Voornaam]]))</f>
        <v>I</v>
      </c>
      <c r="I23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74" t="b">
        <f>COUNTIFS(tblData[JM],tblData[[#This Row],[JM]],tblData[Voornaam],tblData[[#This Row],[Voornaam]],tblData[StijgendJN],"J")=MaxJr-MinJr</f>
        <v>0</v>
      </c>
    </row>
    <row r="2375" spans="2:10" x14ac:dyDescent="0.3">
      <c r="B2375">
        <v>2017</v>
      </c>
      <c r="C2375" t="s">
        <v>595</v>
      </c>
      <c r="D2375" t="s">
        <v>174</v>
      </c>
      <c r="E2375">
        <v>134</v>
      </c>
      <c r="F2375">
        <v>119</v>
      </c>
      <c r="G2375">
        <f>LEN(tblData[[#This Row],[Voornaam]])</f>
        <v>5</v>
      </c>
      <c r="H2375" t="str">
        <f>IF(LEFT(tblData[[#This Row],[Voornaam]])="Ö", "O",LEFT(tblData[[#This Row],[Voornaam]]))</f>
        <v>I</v>
      </c>
      <c r="I23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75" t="b">
        <f>COUNTIFS(tblData[JM],tblData[[#This Row],[JM]],tblData[Voornaam],tblData[[#This Row],[Voornaam]],tblData[StijgendJN],"J")=MaxJr-MinJr</f>
        <v>0</v>
      </c>
    </row>
    <row r="2376" spans="2:10" x14ac:dyDescent="0.3">
      <c r="B2376">
        <v>2017</v>
      </c>
      <c r="C2376" t="s">
        <v>595</v>
      </c>
      <c r="D2376" t="s">
        <v>175</v>
      </c>
      <c r="E2376">
        <v>41</v>
      </c>
      <c r="F2376">
        <v>381</v>
      </c>
      <c r="G2376">
        <f>LEN(tblData[[#This Row],[Voornaam]])</f>
        <v>3</v>
      </c>
      <c r="H2376" t="str">
        <f>IF(LEFT(tblData[[#This Row],[Voornaam]])="Ö", "O",LEFT(tblData[[#This Row],[Voornaam]]))</f>
        <v>I</v>
      </c>
      <c r="I23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76" t="b">
        <f>COUNTIFS(tblData[JM],tblData[[#This Row],[JM]],tblData[Voornaam],tblData[[#This Row],[Voornaam]],tblData[StijgendJN],"J")=MaxJr-MinJr</f>
        <v>0</v>
      </c>
    </row>
    <row r="2377" spans="2:10" x14ac:dyDescent="0.3">
      <c r="B2377">
        <v>2017</v>
      </c>
      <c r="C2377" t="s">
        <v>595</v>
      </c>
      <c r="D2377" t="s">
        <v>176</v>
      </c>
      <c r="E2377">
        <v>40</v>
      </c>
      <c r="F2377">
        <v>391</v>
      </c>
      <c r="G2377">
        <f>LEN(tblData[[#This Row],[Voornaam]])</f>
        <v>5</v>
      </c>
      <c r="H2377" t="str">
        <f>IF(LEFT(tblData[[#This Row],[Voornaam]])="Ö", "O",LEFT(tblData[[#This Row],[Voornaam]]))</f>
        <v>I</v>
      </c>
      <c r="I23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77" t="b">
        <f>COUNTIFS(tblData[JM],tblData[[#This Row],[JM]],tblData[Voornaam],tblData[[#This Row],[Voornaam]],tblData[StijgendJN],"J")=MaxJr-MinJr</f>
        <v>1</v>
      </c>
    </row>
    <row r="2378" spans="2:10" x14ac:dyDescent="0.3">
      <c r="B2378">
        <v>2017</v>
      </c>
      <c r="C2378" t="s">
        <v>595</v>
      </c>
      <c r="D2378" t="s">
        <v>177</v>
      </c>
      <c r="E2378">
        <v>41</v>
      </c>
      <c r="F2378">
        <v>381</v>
      </c>
      <c r="G2378">
        <f>LEN(tblData[[#This Row],[Voornaam]])</f>
        <v>6</v>
      </c>
      <c r="H2378" t="str">
        <f>IF(LEFT(tblData[[#This Row],[Voornaam]])="Ö", "O",LEFT(tblData[[#This Row],[Voornaam]]))</f>
        <v>I</v>
      </c>
      <c r="I23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78" t="b">
        <f>COUNTIFS(tblData[JM],tblData[[#This Row],[JM]],tblData[Voornaam],tblData[[#This Row],[Voornaam]],tblData[StijgendJN],"J")=MaxJr-MinJr</f>
        <v>0</v>
      </c>
    </row>
    <row r="2379" spans="2:10" x14ac:dyDescent="0.3">
      <c r="B2379">
        <v>2017</v>
      </c>
      <c r="C2379" t="s">
        <v>595</v>
      </c>
      <c r="D2379" t="s">
        <v>178</v>
      </c>
      <c r="E2379">
        <v>34</v>
      </c>
      <c r="F2379">
        <v>455</v>
      </c>
      <c r="G2379">
        <f>LEN(tblData[[#This Row],[Voornaam]])</f>
        <v>6</v>
      </c>
      <c r="H2379" t="str">
        <f>IF(LEFT(tblData[[#This Row],[Voornaam]])="Ö", "O",LEFT(tblData[[#This Row],[Voornaam]]))</f>
        <v>I</v>
      </c>
      <c r="I23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79" t="b">
        <f>COUNTIFS(tblData[JM],tblData[[#This Row],[JM]],tblData[Voornaam],tblData[[#This Row],[Voornaam]],tblData[StijgendJN],"J")=MaxJr-MinJr</f>
        <v>0</v>
      </c>
    </row>
    <row r="2380" spans="2:10" x14ac:dyDescent="0.3">
      <c r="B2380">
        <v>2017</v>
      </c>
      <c r="C2380" t="s">
        <v>595</v>
      </c>
      <c r="D2380" t="s">
        <v>179</v>
      </c>
      <c r="E2380">
        <v>94</v>
      </c>
      <c r="F2380">
        <v>178</v>
      </c>
      <c r="G2380">
        <f>LEN(tblData[[#This Row],[Voornaam]])</f>
        <v>4</v>
      </c>
      <c r="H2380" t="str">
        <f>IF(LEFT(tblData[[#This Row],[Voornaam]])="Ö", "O",LEFT(tblData[[#This Row],[Voornaam]]))</f>
        <v>I</v>
      </c>
      <c r="I23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80" t="b">
        <f>COUNTIFS(tblData[JM],tblData[[#This Row],[JM]],tblData[Voornaam],tblData[[#This Row],[Voornaam]],tblData[StijgendJN],"J")=MaxJr-MinJr</f>
        <v>0</v>
      </c>
    </row>
    <row r="2381" spans="2:10" x14ac:dyDescent="0.3">
      <c r="B2381">
        <v>2017</v>
      </c>
      <c r="C2381" t="s">
        <v>595</v>
      </c>
      <c r="D2381" t="s">
        <v>180</v>
      </c>
      <c r="E2381">
        <v>55</v>
      </c>
      <c r="F2381">
        <v>289</v>
      </c>
      <c r="G2381">
        <f>LEN(tblData[[#This Row],[Voornaam]])</f>
        <v>4</v>
      </c>
      <c r="H2381" t="str">
        <f>IF(LEFT(tblData[[#This Row],[Voornaam]])="Ö", "O",LEFT(tblData[[#This Row],[Voornaam]]))</f>
        <v>I</v>
      </c>
      <c r="I23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81" t="b">
        <f>COUNTIFS(tblData[JM],tblData[[#This Row],[JM]],tblData[Voornaam],tblData[[#This Row],[Voornaam]],tblData[StijgendJN],"J")=MaxJr-MinJr</f>
        <v>0</v>
      </c>
    </row>
    <row r="2382" spans="2:10" x14ac:dyDescent="0.3">
      <c r="B2382">
        <v>2017</v>
      </c>
      <c r="C2382" t="s">
        <v>595</v>
      </c>
      <c r="D2382" t="s">
        <v>181</v>
      </c>
      <c r="E2382">
        <v>45</v>
      </c>
      <c r="F2382">
        <v>341</v>
      </c>
      <c r="G2382">
        <f>LEN(tblData[[#This Row],[Voornaam]])</f>
        <v>3</v>
      </c>
      <c r="H2382" t="str">
        <f>IF(LEFT(tblData[[#This Row],[Voornaam]])="Ö", "O",LEFT(tblData[[#This Row],[Voornaam]]))</f>
        <v>I</v>
      </c>
      <c r="I23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82" t="b">
        <f>COUNTIFS(tblData[JM],tblData[[#This Row],[JM]],tblData[Voornaam],tblData[[#This Row],[Voornaam]],tblData[StijgendJN],"J")=MaxJr-MinJr</f>
        <v>0</v>
      </c>
    </row>
    <row r="2383" spans="2:10" x14ac:dyDescent="0.3">
      <c r="B2383">
        <v>2017</v>
      </c>
      <c r="C2383" t="s">
        <v>595</v>
      </c>
      <c r="D2383" t="s">
        <v>1128</v>
      </c>
      <c r="E2383">
        <v>26</v>
      </c>
      <c r="F2383">
        <v>542</v>
      </c>
      <c r="G2383">
        <f>LEN(tblData[[#This Row],[Voornaam]])</f>
        <v>4</v>
      </c>
      <c r="H2383" t="str">
        <f>IF(LEFT(tblData[[#This Row],[Voornaam]])="Ö", "O",LEFT(tblData[[#This Row],[Voornaam]]))</f>
        <v>J</v>
      </c>
      <c r="I23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83" t="b">
        <f>COUNTIFS(tblData[JM],tblData[[#This Row],[JM]],tblData[Voornaam],tblData[[#This Row],[Voornaam]],tblData[StijgendJN],"J")=MaxJr-MinJr</f>
        <v>0</v>
      </c>
    </row>
    <row r="2384" spans="2:10" x14ac:dyDescent="0.3">
      <c r="B2384">
        <v>2017</v>
      </c>
      <c r="C2384" t="s">
        <v>595</v>
      </c>
      <c r="D2384" t="s">
        <v>182</v>
      </c>
      <c r="E2384">
        <v>204</v>
      </c>
      <c r="F2384">
        <v>80</v>
      </c>
      <c r="G2384">
        <f>LEN(tblData[[#This Row],[Voornaam]])</f>
        <v>4</v>
      </c>
      <c r="H2384" t="str">
        <f>IF(LEFT(tblData[[#This Row],[Voornaam]])="Ö", "O",LEFT(tblData[[#This Row],[Voornaam]]))</f>
        <v>J</v>
      </c>
      <c r="I23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84" t="b">
        <f>COUNTIFS(tblData[JM],tblData[[#This Row],[JM]],tblData[Voornaam],tblData[[#This Row],[Voornaam]],tblData[StijgendJN],"J")=MaxJr-MinJr</f>
        <v>1</v>
      </c>
    </row>
    <row r="2385" spans="2:10" x14ac:dyDescent="0.3">
      <c r="B2385">
        <v>2017</v>
      </c>
      <c r="C2385" t="s">
        <v>595</v>
      </c>
      <c r="D2385" t="s">
        <v>183</v>
      </c>
      <c r="E2385">
        <v>302</v>
      </c>
      <c r="F2385">
        <v>43</v>
      </c>
      <c r="G2385">
        <f>LEN(tblData[[#This Row],[Voornaam]])</f>
        <v>4</v>
      </c>
      <c r="H2385" t="str">
        <f>IF(LEFT(tblData[[#This Row],[Voornaam]])="Ö", "O",LEFT(tblData[[#This Row],[Voornaam]]))</f>
        <v>J</v>
      </c>
      <c r="I23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85" t="b">
        <f>COUNTIFS(tblData[JM],tblData[[#This Row],[JM]],tblData[Voornaam],tblData[[#This Row],[Voornaam]],tblData[StijgendJN],"J")=MaxJr-MinJr</f>
        <v>0</v>
      </c>
    </row>
    <row r="2386" spans="2:10" x14ac:dyDescent="0.3">
      <c r="B2386">
        <v>2017</v>
      </c>
      <c r="C2386" t="s">
        <v>595</v>
      </c>
      <c r="D2386" t="s">
        <v>184</v>
      </c>
      <c r="E2386">
        <v>38</v>
      </c>
      <c r="F2386">
        <v>407</v>
      </c>
      <c r="G2386">
        <f>LEN(tblData[[#This Row],[Voornaam]])</f>
        <v>7</v>
      </c>
      <c r="H2386" t="str">
        <f>IF(LEFT(tblData[[#This Row],[Voornaam]])="Ö", "O",LEFT(tblData[[#This Row],[Voornaam]]))</f>
        <v>J</v>
      </c>
      <c r="I23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86" t="b">
        <f>COUNTIFS(tblData[JM],tblData[[#This Row],[JM]],tblData[Voornaam],tblData[[#This Row],[Voornaam]],tblData[StijgendJN],"J")=MaxJr-MinJr</f>
        <v>1</v>
      </c>
    </row>
    <row r="2387" spans="2:10" x14ac:dyDescent="0.3">
      <c r="B2387">
        <v>2017</v>
      </c>
      <c r="C2387" t="s">
        <v>595</v>
      </c>
      <c r="D2387" t="s">
        <v>185</v>
      </c>
      <c r="E2387">
        <v>131</v>
      </c>
      <c r="F2387">
        <v>124</v>
      </c>
      <c r="G2387">
        <f>LEN(tblData[[#This Row],[Voornaam]])</f>
        <v>5</v>
      </c>
      <c r="H2387" t="str">
        <f>IF(LEFT(tblData[[#This Row],[Voornaam]])="Ö", "O",LEFT(tblData[[#This Row],[Voornaam]]))</f>
        <v>J</v>
      </c>
      <c r="I23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87" t="b">
        <f>COUNTIFS(tblData[JM],tblData[[#This Row],[JM]],tblData[Voornaam],tblData[[#This Row],[Voornaam]],tblData[StijgendJN],"J")=MaxJr-MinJr</f>
        <v>0</v>
      </c>
    </row>
    <row r="2388" spans="2:10" x14ac:dyDescent="0.3">
      <c r="B2388">
        <v>2017</v>
      </c>
      <c r="C2388" t="s">
        <v>595</v>
      </c>
      <c r="D2388" t="s">
        <v>186</v>
      </c>
      <c r="E2388">
        <v>56</v>
      </c>
      <c r="F2388">
        <v>281</v>
      </c>
      <c r="G2388">
        <f>LEN(tblData[[#This Row],[Voornaam]])</f>
        <v>7</v>
      </c>
      <c r="H2388" t="str">
        <f>IF(LEFT(tblData[[#This Row],[Voornaam]])="Ö", "O",LEFT(tblData[[#This Row],[Voornaam]]))</f>
        <v>J</v>
      </c>
      <c r="I23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88" t="b">
        <f>COUNTIFS(tblData[JM],tblData[[#This Row],[JM]],tblData[Voornaam],tblData[[#This Row],[Voornaam]],tblData[StijgendJN],"J")=MaxJr-MinJr</f>
        <v>0</v>
      </c>
    </row>
    <row r="2389" spans="2:10" x14ac:dyDescent="0.3">
      <c r="B2389">
        <v>2017</v>
      </c>
      <c r="C2389" t="s">
        <v>595</v>
      </c>
      <c r="D2389" t="s">
        <v>187</v>
      </c>
      <c r="E2389">
        <v>30</v>
      </c>
      <c r="F2389">
        <v>491</v>
      </c>
      <c r="G2389">
        <f>LEN(tblData[[#This Row],[Voornaam]])</f>
        <v>5</v>
      </c>
      <c r="H2389" t="str">
        <f>IF(LEFT(tblData[[#This Row],[Voornaam]])="Ö", "O",LEFT(tblData[[#This Row],[Voornaam]]))</f>
        <v>J</v>
      </c>
      <c r="I23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89" t="b">
        <f>COUNTIFS(tblData[JM],tblData[[#This Row],[JM]],tblData[Voornaam],tblData[[#This Row],[Voornaam]],tblData[StijgendJN],"J")=MaxJr-MinJr</f>
        <v>0</v>
      </c>
    </row>
    <row r="2390" spans="2:10" x14ac:dyDescent="0.3">
      <c r="B2390">
        <v>2017</v>
      </c>
      <c r="C2390" t="s">
        <v>595</v>
      </c>
      <c r="D2390" t="s">
        <v>188</v>
      </c>
      <c r="E2390">
        <v>38</v>
      </c>
      <c r="F2390">
        <v>407</v>
      </c>
      <c r="G2390">
        <f>LEN(tblData[[#This Row],[Voornaam]])</f>
        <v>5</v>
      </c>
      <c r="H2390" t="str">
        <f>IF(LEFT(tblData[[#This Row],[Voornaam]])="Ö", "O",LEFT(tblData[[#This Row],[Voornaam]]))</f>
        <v>J</v>
      </c>
      <c r="I23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90" t="b">
        <f>COUNTIFS(tblData[JM],tblData[[#This Row],[JM]],tblData[Voornaam],tblData[[#This Row],[Voornaam]],tblData[StijgendJN],"J")=MaxJr-MinJr</f>
        <v>0</v>
      </c>
    </row>
    <row r="2391" spans="2:10" x14ac:dyDescent="0.3">
      <c r="B2391">
        <v>2017</v>
      </c>
      <c r="C2391" t="s">
        <v>595</v>
      </c>
      <c r="D2391" t="s">
        <v>189</v>
      </c>
      <c r="E2391">
        <v>43</v>
      </c>
      <c r="F2391">
        <v>362</v>
      </c>
      <c r="G2391">
        <f>LEN(tblData[[#This Row],[Voornaam]])</f>
        <v>6</v>
      </c>
      <c r="H2391" t="str">
        <f>IF(LEFT(tblData[[#This Row],[Voornaam]])="Ö", "O",LEFT(tblData[[#This Row],[Voornaam]]))</f>
        <v>J</v>
      </c>
      <c r="I23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91" t="b">
        <f>COUNTIFS(tblData[JM],tblData[[#This Row],[JM]],tblData[Voornaam],tblData[[#This Row],[Voornaam]],tblData[StijgendJN],"J")=MaxJr-MinJr</f>
        <v>0</v>
      </c>
    </row>
    <row r="2392" spans="2:10" x14ac:dyDescent="0.3">
      <c r="B2392">
        <v>2017</v>
      </c>
      <c r="C2392" t="s">
        <v>595</v>
      </c>
      <c r="D2392" t="s">
        <v>190</v>
      </c>
      <c r="E2392">
        <v>158</v>
      </c>
      <c r="F2392">
        <v>104</v>
      </c>
      <c r="G2392">
        <f>LEN(tblData[[#This Row],[Voornaam]])</f>
        <v>4</v>
      </c>
      <c r="H2392" t="str">
        <f>IF(LEFT(tblData[[#This Row],[Voornaam]])="Ö", "O",LEFT(tblData[[#This Row],[Voornaam]]))</f>
        <v>J</v>
      </c>
      <c r="I23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92" t="b">
        <f>COUNTIFS(tblData[JM],tblData[[#This Row],[JM]],tblData[Voornaam],tblData[[#This Row],[Voornaam]],tblData[StijgendJN],"J")=MaxJr-MinJr</f>
        <v>0</v>
      </c>
    </row>
    <row r="2393" spans="2:10" x14ac:dyDescent="0.3">
      <c r="B2393">
        <v>2017</v>
      </c>
      <c r="C2393" t="s">
        <v>595</v>
      </c>
      <c r="D2393" t="s">
        <v>191</v>
      </c>
      <c r="E2393">
        <v>34</v>
      </c>
      <c r="F2393">
        <v>455</v>
      </c>
      <c r="G2393">
        <f>LEN(tblData[[#This Row],[Voornaam]])</f>
        <v>5</v>
      </c>
      <c r="H2393" t="str">
        <f>IF(LEFT(tblData[[#This Row],[Voornaam]])="Ö", "O",LEFT(tblData[[#This Row],[Voornaam]]))</f>
        <v>J</v>
      </c>
      <c r="I23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93" t="b">
        <f>COUNTIFS(tblData[JM],tblData[[#This Row],[JM]],tblData[Voornaam],tblData[[#This Row],[Voornaam]],tblData[StijgendJN],"J")=MaxJr-MinJr</f>
        <v>0</v>
      </c>
    </row>
    <row r="2394" spans="2:10" x14ac:dyDescent="0.3">
      <c r="B2394">
        <v>2017</v>
      </c>
      <c r="C2394" t="s">
        <v>595</v>
      </c>
      <c r="D2394" t="s">
        <v>192</v>
      </c>
      <c r="E2394">
        <v>59</v>
      </c>
      <c r="F2394">
        <v>268</v>
      </c>
      <c r="G2394">
        <f>LEN(tblData[[#This Row],[Voornaam]])</f>
        <v>5</v>
      </c>
      <c r="H2394" t="str">
        <f>IF(LEFT(tblData[[#This Row],[Voornaam]])="Ö", "O",LEFT(tblData[[#This Row],[Voornaam]]))</f>
        <v>J</v>
      </c>
      <c r="I23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94" t="b">
        <f>COUNTIFS(tblData[JM],tblData[[#This Row],[JM]],tblData[Voornaam],tblData[[#This Row],[Voornaam]],tblData[StijgendJN],"J")=MaxJr-MinJr</f>
        <v>0</v>
      </c>
    </row>
    <row r="2395" spans="2:10" x14ac:dyDescent="0.3">
      <c r="B2395">
        <v>2017</v>
      </c>
      <c r="C2395" t="s">
        <v>595</v>
      </c>
      <c r="D2395" t="s">
        <v>193</v>
      </c>
      <c r="E2395">
        <v>452</v>
      </c>
      <c r="F2395">
        <v>17</v>
      </c>
      <c r="G2395">
        <f>LEN(tblData[[#This Row],[Voornaam]])</f>
        <v>5</v>
      </c>
      <c r="H2395" t="str">
        <f>IF(LEFT(tblData[[#This Row],[Voornaam]])="Ö", "O",LEFT(tblData[[#This Row],[Voornaam]]))</f>
        <v>J</v>
      </c>
      <c r="I23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95" t="b">
        <f>COUNTIFS(tblData[JM],tblData[[#This Row],[JM]],tblData[Voornaam],tblData[[#This Row],[Voornaam]],tblData[StijgendJN],"J")=MaxJr-MinJr</f>
        <v>1</v>
      </c>
    </row>
    <row r="2396" spans="2:10" x14ac:dyDescent="0.3">
      <c r="B2396">
        <v>2017</v>
      </c>
      <c r="C2396" t="s">
        <v>595</v>
      </c>
      <c r="D2396" t="s">
        <v>194</v>
      </c>
      <c r="E2396">
        <v>85</v>
      </c>
      <c r="F2396">
        <v>199</v>
      </c>
      <c r="G2396">
        <f>LEN(tblData[[#This Row],[Voornaam]])</f>
        <v>5</v>
      </c>
      <c r="H2396" t="str">
        <f>IF(LEFT(tblData[[#This Row],[Voornaam]])="Ö", "O",LEFT(tblData[[#This Row],[Voornaam]]))</f>
        <v>J</v>
      </c>
      <c r="I23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396" t="b">
        <f>COUNTIFS(tblData[JM],tblData[[#This Row],[JM]],tblData[Voornaam],tblData[[#This Row],[Voornaam]],tblData[StijgendJN],"J")=MaxJr-MinJr</f>
        <v>0</v>
      </c>
    </row>
    <row r="2397" spans="2:10" x14ac:dyDescent="0.3">
      <c r="B2397">
        <v>2017</v>
      </c>
      <c r="C2397" t="s">
        <v>595</v>
      </c>
      <c r="D2397" t="s">
        <v>195</v>
      </c>
      <c r="E2397">
        <v>377</v>
      </c>
      <c r="F2397">
        <v>27</v>
      </c>
      <c r="G2397">
        <f>LEN(tblData[[#This Row],[Voornaam]])</f>
        <v>3</v>
      </c>
      <c r="H2397" t="str">
        <f>IF(LEFT(tblData[[#This Row],[Voornaam]])="Ö", "O",LEFT(tblData[[#This Row],[Voornaam]]))</f>
        <v>J</v>
      </c>
      <c r="I23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97" t="b">
        <f>COUNTIFS(tblData[JM],tblData[[#This Row],[JM]],tblData[Voornaam],tblData[[#This Row],[Voornaam]],tblData[StijgendJN],"J")=MaxJr-MinJr</f>
        <v>0</v>
      </c>
    </row>
    <row r="2398" spans="2:10" x14ac:dyDescent="0.3">
      <c r="B2398">
        <v>2017</v>
      </c>
      <c r="C2398" t="s">
        <v>595</v>
      </c>
      <c r="D2398" t="s">
        <v>196</v>
      </c>
      <c r="E2398">
        <v>79</v>
      </c>
      <c r="F2398">
        <v>210</v>
      </c>
      <c r="G2398">
        <f>LEN(tblData[[#This Row],[Voornaam]])</f>
        <v>4</v>
      </c>
      <c r="H2398" t="str">
        <f>IF(LEFT(tblData[[#This Row],[Voornaam]])="Ö", "O",LEFT(tblData[[#This Row],[Voornaam]]))</f>
        <v>J</v>
      </c>
      <c r="I23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98" t="b">
        <f>COUNTIFS(tblData[JM],tblData[[#This Row],[JM]],tblData[Voornaam],tblData[[#This Row],[Voornaam]],tblData[StijgendJN],"J")=MaxJr-MinJr</f>
        <v>0</v>
      </c>
    </row>
    <row r="2399" spans="2:10" x14ac:dyDescent="0.3">
      <c r="B2399">
        <v>2017</v>
      </c>
      <c r="C2399" t="s">
        <v>595</v>
      </c>
      <c r="D2399" t="s">
        <v>1214</v>
      </c>
      <c r="E2399">
        <v>25</v>
      </c>
      <c r="F2399">
        <v>553</v>
      </c>
      <c r="G2399">
        <f>LEN(tblData[[#This Row],[Voornaam]])</f>
        <v>5</v>
      </c>
      <c r="H2399" t="str">
        <f>IF(LEFT(tblData[[#This Row],[Voornaam]])="Ö", "O",LEFT(tblData[[#This Row],[Voornaam]]))</f>
        <v>J</v>
      </c>
      <c r="I23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399" t="b">
        <f>COUNTIFS(tblData[JM],tblData[[#This Row],[JM]],tblData[Voornaam],tblData[[#This Row],[Voornaam]],tblData[StijgendJN],"J")=MaxJr-MinJr</f>
        <v>0</v>
      </c>
    </row>
    <row r="2400" spans="2:10" x14ac:dyDescent="0.3">
      <c r="B2400">
        <v>2017</v>
      </c>
      <c r="C2400" t="s">
        <v>595</v>
      </c>
      <c r="D2400" t="s">
        <v>197</v>
      </c>
      <c r="E2400">
        <v>268</v>
      </c>
      <c r="F2400">
        <v>48</v>
      </c>
      <c r="G2400">
        <f>LEN(tblData[[#This Row],[Voornaam]])</f>
        <v>5</v>
      </c>
      <c r="H2400" t="str">
        <f>IF(LEFT(tblData[[#This Row],[Voornaam]])="Ö", "O",LEFT(tblData[[#This Row],[Voornaam]]))</f>
        <v>J</v>
      </c>
      <c r="I24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00" t="b">
        <f>COUNTIFS(tblData[JM],tblData[[#This Row],[JM]],tblData[Voornaam],tblData[[#This Row],[Voornaam]],tblData[StijgendJN],"J")=MaxJr-MinJr</f>
        <v>0</v>
      </c>
    </row>
    <row r="2401" spans="2:10" x14ac:dyDescent="0.3">
      <c r="B2401">
        <v>2017</v>
      </c>
      <c r="C2401" t="s">
        <v>595</v>
      </c>
      <c r="D2401" t="s">
        <v>198</v>
      </c>
      <c r="E2401">
        <v>152</v>
      </c>
      <c r="F2401">
        <v>108</v>
      </c>
      <c r="G2401">
        <f>LEN(tblData[[#This Row],[Voornaam]])</f>
        <v>6</v>
      </c>
      <c r="H2401" t="str">
        <f>IF(LEFT(tblData[[#This Row],[Voornaam]])="Ö", "O",LEFT(tblData[[#This Row],[Voornaam]]))</f>
        <v>J</v>
      </c>
      <c r="I24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01" t="b">
        <f>COUNTIFS(tblData[JM],tblData[[#This Row],[JM]],tblData[Voornaam],tblData[[#This Row],[Voornaam]],tblData[StijgendJN],"J")=MaxJr-MinJr</f>
        <v>0</v>
      </c>
    </row>
    <row r="2402" spans="2:10" x14ac:dyDescent="0.3">
      <c r="B2402">
        <v>2017</v>
      </c>
      <c r="C2402" t="s">
        <v>595</v>
      </c>
      <c r="D2402" t="s">
        <v>199</v>
      </c>
      <c r="E2402">
        <v>42</v>
      </c>
      <c r="F2402">
        <v>366</v>
      </c>
      <c r="G2402">
        <f>LEN(tblData[[#This Row],[Voornaam]])</f>
        <v>4</v>
      </c>
      <c r="H2402" t="str">
        <f>IF(LEFT(tblData[[#This Row],[Voornaam]])="Ö", "O",LEFT(tblData[[#This Row],[Voornaam]]))</f>
        <v>J</v>
      </c>
      <c r="I24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02" t="b">
        <f>COUNTIFS(tblData[JM],tblData[[#This Row],[JM]],tblData[Voornaam],tblData[[#This Row],[Voornaam]],tblData[StijgendJN],"J")=MaxJr-MinJr</f>
        <v>0</v>
      </c>
    </row>
    <row r="2403" spans="2:10" x14ac:dyDescent="0.3">
      <c r="B2403">
        <v>2017</v>
      </c>
      <c r="C2403" t="s">
        <v>595</v>
      </c>
      <c r="D2403" t="s">
        <v>200</v>
      </c>
      <c r="E2403">
        <v>234</v>
      </c>
      <c r="F2403">
        <v>59</v>
      </c>
      <c r="G2403">
        <f>LEN(tblData[[#This Row],[Voornaam]])</f>
        <v>3</v>
      </c>
      <c r="H2403" t="str">
        <f>IF(LEFT(tblData[[#This Row],[Voornaam]])="Ö", "O",LEFT(tblData[[#This Row],[Voornaam]]))</f>
        <v>J</v>
      </c>
      <c r="I24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03" t="b">
        <f>COUNTIFS(tblData[JM],tblData[[#This Row],[JM]],tblData[Voornaam],tblData[[#This Row],[Voornaam]],tblData[StijgendJN],"J")=MaxJr-MinJr</f>
        <v>0</v>
      </c>
    </row>
    <row r="2404" spans="2:10" x14ac:dyDescent="0.3">
      <c r="B2404">
        <v>2017</v>
      </c>
      <c r="C2404" t="s">
        <v>595</v>
      </c>
      <c r="D2404" t="s">
        <v>201</v>
      </c>
      <c r="E2404">
        <v>28</v>
      </c>
      <c r="F2404">
        <v>517</v>
      </c>
      <c r="G2404">
        <f>LEN(tblData[[#This Row],[Voornaam]])</f>
        <v>5</v>
      </c>
      <c r="H2404" t="str">
        <f>IF(LEFT(tblData[[#This Row],[Voornaam]])="Ö", "O",LEFT(tblData[[#This Row],[Voornaam]]))</f>
        <v>J</v>
      </c>
      <c r="I24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04" t="b">
        <f>COUNTIFS(tblData[JM],tblData[[#This Row],[JM]],tblData[Voornaam],tblData[[#This Row],[Voornaam]],tblData[StijgendJN],"J")=MaxJr-MinJr</f>
        <v>0</v>
      </c>
    </row>
    <row r="2405" spans="2:10" x14ac:dyDescent="0.3">
      <c r="B2405">
        <v>2017</v>
      </c>
      <c r="C2405" t="s">
        <v>595</v>
      </c>
      <c r="D2405" t="s">
        <v>202</v>
      </c>
      <c r="E2405">
        <v>164</v>
      </c>
      <c r="F2405">
        <v>97</v>
      </c>
      <c r="G2405">
        <f>LEN(tblData[[#This Row],[Voornaam]])</f>
        <v>4</v>
      </c>
      <c r="H2405" t="str">
        <f>IF(LEFT(tblData[[#This Row],[Voornaam]])="Ö", "O",LEFT(tblData[[#This Row],[Voornaam]]))</f>
        <v>J</v>
      </c>
      <c r="I24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05" t="b">
        <f>COUNTIFS(tblData[JM],tblData[[#This Row],[JM]],tblData[Voornaam],tblData[[#This Row],[Voornaam]],tblData[StijgendJN],"J")=MaxJr-MinJr</f>
        <v>1</v>
      </c>
    </row>
    <row r="2406" spans="2:10" x14ac:dyDescent="0.3">
      <c r="B2406">
        <v>2017</v>
      </c>
      <c r="C2406" t="s">
        <v>595</v>
      </c>
      <c r="D2406" t="s">
        <v>203</v>
      </c>
      <c r="E2406">
        <v>119</v>
      </c>
      <c r="F2406">
        <v>138</v>
      </c>
      <c r="G2406">
        <f>LEN(tblData[[#This Row],[Voornaam]])</f>
        <v>3</v>
      </c>
      <c r="H2406" t="str">
        <f>IF(LEFT(tblData[[#This Row],[Voornaam]])="Ö", "O",LEFT(tblData[[#This Row],[Voornaam]]))</f>
        <v>J</v>
      </c>
      <c r="I24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06" t="b">
        <f>COUNTIFS(tblData[JM],tblData[[#This Row],[JM]],tblData[Voornaam],tblData[[#This Row],[Voornaam]],tblData[StijgendJN],"J")=MaxJr-MinJr</f>
        <v>0</v>
      </c>
    </row>
    <row r="2407" spans="2:10" x14ac:dyDescent="0.3">
      <c r="B2407">
        <v>2017</v>
      </c>
      <c r="C2407" t="s">
        <v>595</v>
      </c>
      <c r="D2407" t="s">
        <v>204</v>
      </c>
      <c r="E2407">
        <v>79</v>
      </c>
      <c r="F2407">
        <v>210</v>
      </c>
      <c r="G2407">
        <f>LEN(tblData[[#This Row],[Voornaam]])</f>
        <v>5</v>
      </c>
      <c r="H2407" t="str">
        <f>IF(LEFT(tblData[[#This Row],[Voornaam]])="Ö", "O",LEFT(tblData[[#This Row],[Voornaam]]))</f>
        <v>J</v>
      </c>
      <c r="I24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07" t="b">
        <f>COUNTIFS(tblData[JM],tblData[[#This Row],[JM]],tblData[Voornaam],tblData[[#This Row],[Voornaam]],tblData[StijgendJN],"J")=MaxJr-MinJr</f>
        <v>0</v>
      </c>
    </row>
    <row r="2408" spans="2:10" x14ac:dyDescent="0.3">
      <c r="B2408">
        <v>2017</v>
      </c>
      <c r="C2408" t="s">
        <v>595</v>
      </c>
      <c r="D2408" t="s">
        <v>205</v>
      </c>
      <c r="E2408">
        <v>361</v>
      </c>
      <c r="F2408">
        <v>30</v>
      </c>
      <c r="G2408">
        <f>LEN(tblData[[#This Row],[Voornaam]])</f>
        <v>6</v>
      </c>
      <c r="H2408" t="str">
        <f>IF(LEFT(tblData[[#This Row],[Voornaam]])="Ö", "O",LEFT(tblData[[#This Row],[Voornaam]]))</f>
        <v>J</v>
      </c>
      <c r="I24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08" t="b">
        <f>COUNTIFS(tblData[JM],tblData[[#This Row],[JM]],tblData[Voornaam],tblData[[#This Row],[Voornaam]],tblData[StijgendJN],"J")=MaxJr-MinJr</f>
        <v>0</v>
      </c>
    </row>
    <row r="2409" spans="2:10" x14ac:dyDescent="0.3">
      <c r="B2409">
        <v>2017</v>
      </c>
      <c r="C2409" t="s">
        <v>595</v>
      </c>
      <c r="D2409" t="s">
        <v>206</v>
      </c>
      <c r="E2409">
        <v>56</v>
      </c>
      <c r="F2409">
        <v>281</v>
      </c>
      <c r="G2409">
        <f>LEN(tblData[[#This Row],[Voornaam]])</f>
        <v>7</v>
      </c>
      <c r="H2409" t="str">
        <f>IF(LEFT(tblData[[#This Row],[Voornaam]])="Ö", "O",LEFT(tblData[[#This Row],[Voornaam]]))</f>
        <v>J</v>
      </c>
      <c r="I24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09" t="b">
        <f>COUNTIFS(tblData[JM],tblData[[#This Row],[JM]],tblData[Voornaam],tblData[[#This Row],[Voornaam]],tblData[StijgendJN],"J")=MaxJr-MinJr</f>
        <v>0</v>
      </c>
    </row>
    <row r="2410" spans="2:10" x14ac:dyDescent="0.3">
      <c r="B2410">
        <v>2017</v>
      </c>
      <c r="C2410" t="s">
        <v>595</v>
      </c>
      <c r="D2410" t="s">
        <v>207</v>
      </c>
      <c r="E2410">
        <v>46</v>
      </c>
      <c r="F2410">
        <v>334</v>
      </c>
      <c r="G2410">
        <f>LEN(tblData[[#This Row],[Voornaam]])</f>
        <v>6</v>
      </c>
      <c r="H2410" t="str">
        <f>IF(LEFT(tblData[[#This Row],[Voornaam]])="Ö", "O",LEFT(tblData[[#This Row],[Voornaam]]))</f>
        <v>J</v>
      </c>
      <c r="I24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10" t="b">
        <f>COUNTIFS(tblData[JM],tblData[[#This Row],[JM]],tblData[Voornaam],tblData[[#This Row],[Voornaam]],tblData[StijgendJN],"J")=MaxJr-MinJr</f>
        <v>0</v>
      </c>
    </row>
    <row r="2411" spans="2:10" x14ac:dyDescent="0.3">
      <c r="B2411">
        <v>2017</v>
      </c>
      <c r="C2411" t="s">
        <v>595</v>
      </c>
      <c r="D2411" t="s">
        <v>208</v>
      </c>
      <c r="E2411">
        <v>117</v>
      </c>
      <c r="F2411">
        <v>140</v>
      </c>
      <c r="G2411">
        <f>LEN(tblData[[#This Row],[Voornaam]])</f>
        <v>6</v>
      </c>
      <c r="H2411" t="str">
        <f>IF(LEFT(tblData[[#This Row],[Voornaam]])="Ö", "O",LEFT(tblData[[#This Row],[Voornaam]]))</f>
        <v>J</v>
      </c>
      <c r="I24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11" t="b">
        <f>COUNTIFS(tblData[JM],tblData[[#This Row],[JM]],tblData[Voornaam],tblData[[#This Row],[Voornaam]],tblData[StijgendJN],"J")=MaxJr-MinJr</f>
        <v>0</v>
      </c>
    </row>
    <row r="2412" spans="2:10" x14ac:dyDescent="0.3">
      <c r="B2412">
        <v>2017</v>
      </c>
      <c r="C2412" t="s">
        <v>595</v>
      </c>
      <c r="D2412" t="s">
        <v>209</v>
      </c>
      <c r="E2412">
        <v>45</v>
      </c>
      <c r="F2412">
        <v>341</v>
      </c>
      <c r="G2412">
        <f>LEN(tblData[[#This Row],[Voornaam]])</f>
        <v>7</v>
      </c>
      <c r="H2412" t="str">
        <f>IF(LEFT(tblData[[#This Row],[Voornaam]])="Ö", "O",LEFT(tblData[[#This Row],[Voornaam]]))</f>
        <v>J</v>
      </c>
      <c r="I24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12" t="b">
        <f>COUNTIFS(tblData[JM],tblData[[#This Row],[JM]],tblData[Voornaam],tblData[[#This Row],[Voornaam]],tblData[StijgendJN],"J")=MaxJr-MinJr</f>
        <v>0</v>
      </c>
    </row>
    <row r="2413" spans="2:10" x14ac:dyDescent="0.3">
      <c r="B2413">
        <v>2017</v>
      </c>
      <c r="C2413" t="s">
        <v>595</v>
      </c>
      <c r="D2413" t="s">
        <v>1215</v>
      </c>
      <c r="E2413">
        <v>27</v>
      </c>
      <c r="F2413">
        <v>525</v>
      </c>
      <c r="G2413">
        <f>LEN(tblData[[#This Row],[Voornaam]])</f>
        <v>4</v>
      </c>
      <c r="H2413" t="str">
        <f>IF(LEFT(tblData[[#This Row],[Voornaam]])="Ö", "O",LEFT(tblData[[#This Row],[Voornaam]]))</f>
        <v>J</v>
      </c>
      <c r="I24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13" t="b">
        <f>COUNTIFS(tblData[JM],tblData[[#This Row],[JM]],tblData[Voornaam],tblData[[#This Row],[Voornaam]],tblData[StijgendJN],"J")=MaxJr-MinJr</f>
        <v>0</v>
      </c>
    </row>
    <row r="2414" spans="2:10" x14ac:dyDescent="0.3">
      <c r="B2414">
        <v>2017</v>
      </c>
      <c r="C2414" t="s">
        <v>595</v>
      </c>
      <c r="D2414" t="s">
        <v>210</v>
      </c>
      <c r="E2414">
        <v>37</v>
      </c>
      <c r="F2414">
        <v>414</v>
      </c>
      <c r="G2414">
        <f>LEN(tblData[[#This Row],[Voornaam]])</f>
        <v>5</v>
      </c>
      <c r="H2414" t="str">
        <f>IF(LEFT(tblData[[#This Row],[Voornaam]])="Ö", "O",LEFT(tblData[[#This Row],[Voornaam]]))</f>
        <v>J</v>
      </c>
      <c r="I24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14" t="b">
        <f>COUNTIFS(tblData[JM],tblData[[#This Row],[JM]],tblData[Voornaam],tblData[[#This Row],[Voornaam]],tblData[StijgendJN],"J")=MaxJr-MinJr</f>
        <v>0</v>
      </c>
    </row>
    <row r="2415" spans="2:10" x14ac:dyDescent="0.3">
      <c r="B2415">
        <v>2017</v>
      </c>
      <c r="C2415" t="s">
        <v>595</v>
      </c>
      <c r="D2415" t="s">
        <v>211</v>
      </c>
      <c r="E2415">
        <v>174</v>
      </c>
      <c r="F2415">
        <v>92</v>
      </c>
      <c r="G2415">
        <f>LEN(tblData[[#This Row],[Voornaam]])</f>
        <v>5</v>
      </c>
      <c r="H2415" t="str">
        <f>IF(LEFT(tblData[[#This Row],[Voornaam]])="Ö", "O",LEFT(tblData[[#This Row],[Voornaam]]))</f>
        <v>J</v>
      </c>
      <c r="I24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15" t="b">
        <f>COUNTIFS(tblData[JM],tblData[[#This Row],[JM]],tblData[Voornaam],tblData[[#This Row],[Voornaam]],tblData[StijgendJN],"J")=MaxJr-MinJr</f>
        <v>0</v>
      </c>
    </row>
    <row r="2416" spans="2:10" x14ac:dyDescent="0.3">
      <c r="B2416">
        <v>2017</v>
      </c>
      <c r="C2416" t="s">
        <v>595</v>
      </c>
      <c r="D2416" t="s">
        <v>213</v>
      </c>
      <c r="E2416">
        <v>164</v>
      </c>
      <c r="F2416">
        <v>97</v>
      </c>
      <c r="G2416">
        <f>LEN(tblData[[#This Row],[Voornaam]])</f>
        <v>5</v>
      </c>
      <c r="H2416" t="str">
        <f>IF(LEFT(tblData[[#This Row],[Voornaam]])="Ö", "O",LEFT(tblData[[#This Row],[Voornaam]]))</f>
        <v>J</v>
      </c>
      <c r="I24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16" t="b">
        <f>COUNTIFS(tblData[JM],tblData[[#This Row],[JM]],tblData[Voornaam],tblData[[#This Row],[Voornaam]],tblData[StijgendJN],"J")=MaxJr-MinJr</f>
        <v>0</v>
      </c>
    </row>
    <row r="2417" spans="2:10" x14ac:dyDescent="0.3">
      <c r="B2417">
        <v>2017</v>
      </c>
      <c r="C2417" t="s">
        <v>595</v>
      </c>
      <c r="D2417" t="s">
        <v>1216</v>
      </c>
      <c r="E2417">
        <v>29</v>
      </c>
      <c r="F2417">
        <v>501</v>
      </c>
      <c r="G2417">
        <f>LEN(tblData[[#This Row],[Voornaam]])</f>
        <v>6</v>
      </c>
      <c r="H2417" t="str">
        <f>IF(LEFT(tblData[[#This Row],[Voornaam]])="Ö", "O",LEFT(tblData[[#This Row],[Voornaam]]))</f>
        <v>J</v>
      </c>
      <c r="I24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17" t="b">
        <f>COUNTIFS(tblData[JM],tblData[[#This Row],[JM]],tblData[Voornaam],tblData[[#This Row],[Voornaam]],tblData[StijgendJN],"J")=MaxJr-MinJr</f>
        <v>0</v>
      </c>
    </row>
    <row r="2418" spans="2:10" x14ac:dyDescent="0.3">
      <c r="B2418">
        <v>2017</v>
      </c>
      <c r="C2418" t="s">
        <v>595</v>
      </c>
      <c r="D2418" t="s">
        <v>214</v>
      </c>
      <c r="E2418">
        <v>295</v>
      </c>
      <c r="F2418">
        <v>44</v>
      </c>
      <c r="G2418">
        <f>LEN(tblData[[#This Row],[Voornaam]])</f>
        <v>4</v>
      </c>
      <c r="H2418" t="str">
        <f>IF(LEFT(tblData[[#This Row],[Voornaam]])="Ö", "O",LEFT(tblData[[#This Row],[Voornaam]]))</f>
        <v>J</v>
      </c>
      <c r="I24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18" t="b">
        <f>COUNTIFS(tblData[JM],tblData[[#This Row],[JM]],tblData[Voornaam],tblData[[#This Row],[Voornaam]],tblData[StijgendJN],"J")=MaxJr-MinJr</f>
        <v>0</v>
      </c>
    </row>
    <row r="2419" spans="2:10" x14ac:dyDescent="0.3">
      <c r="B2419">
        <v>2017</v>
      </c>
      <c r="C2419" t="s">
        <v>595</v>
      </c>
      <c r="D2419" t="s">
        <v>215</v>
      </c>
      <c r="E2419">
        <v>30</v>
      </c>
      <c r="F2419">
        <v>491</v>
      </c>
      <c r="G2419">
        <f>LEN(tblData[[#This Row],[Voornaam]])</f>
        <v>5</v>
      </c>
      <c r="H2419" t="str">
        <f>IF(LEFT(tblData[[#This Row],[Voornaam]])="Ö", "O",LEFT(tblData[[#This Row],[Voornaam]]))</f>
        <v>J</v>
      </c>
      <c r="I24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19" t="b">
        <f>COUNTIFS(tblData[JM],tblData[[#This Row],[JM]],tblData[Voornaam],tblData[[#This Row],[Voornaam]],tblData[StijgendJN],"J")=MaxJr-MinJr</f>
        <v>0</v>
      </c>
    </row>
    <row r="2420" spans="2:10" x14ac:dyDescent="0.3">
      <c r="B2420">
        <v>2017</v>
      </c>
      <c r="C2420" t="s">
        <v>595</v>
      </c>
      <c r="D2420" t="s">
        <v>216</v>
      </c>
      <c r="E2420">
        <v>27</v>
      </c>
      <c r="F2420">
        <v>525</v>
      </c>
      <c r="G2420">
        <f>LEN(tblData[[#This Row],[Voornaam]])</f>
        <v>8</v>
      </c>
      <c r="H2420" t="str">
        <f>IF(LEFT(tblData[[#This Row],[Voornaam]])="Ö", "O",LEFT(tblData[[#This Row],[Voornaam]]))</f>
        <v>J</v>
      </c>
      <c r="I24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20" t="b">
        <f>COUNTIFS(tblData[JM],tblData[[#This Row],[JM]],tblData[Voornaam],tblData[[#This Row],[Voornaam]],tblData[StijgendJN],"J")=MaxJr-MinJr</f>
        <v>0</v>
      </c>
    </row>
    <row r="2421" spans="2:10" x14ac:dyDescent="0.3">
      <c r="B2421">
        <v>2017</v>
      </c>
      <c r="C2421" t="s">
        <v>595</v>
      </c>
      <c r="D2421" t="s">
        <v>1130</v>
      </c>
      <c r="E2421">
        <v>28</v>
      </c>
      <c r="F2421">
        <v>517</v>
      </c>
      <c r="G2421">
        <f>LEN(tblData[[#This Row],[Voornaam]])</f>
        <v>6</v>
      </c>
      <c r="H2421" t="str">
        <f>IF(LEFT(tblData[[#This Row],[Voornaam]])="Ö", "O",LEFT(tblData[[#This Row],[Voornaam]]))</f>
        <v>J</v>
      </c>
      <c r="I24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21" t="b">
        <f>COUNTIFS(tblData[JM],tblData[[#This Row],[JM]],tblData[Voornaam],tblData[[#This Row],[Voornaam]],tblData[StijgendJN],"J")=MaxJr-MinJr</f>
        <v>0</v>
      </c>
    </row>
    <row r="2422" spans="2:10" x14ac:dyDescent="0.3">
      <c r="B2422">
        <v>2017</v>
      </c>
      <c r="C2422" t="s">
        <v>595</v>
      </c>
      <c r="D2422" t="s">
        <v>217</v>
      </c>
      <c r="E2422">
        <v>116</v>
      </c>
      <c r="F2422">
        <v>145</v>
      </c>
      <c r="G2422">
        <f>LEN(tblData[[#This Row],[Voornaam]])</f>
        <v>6</v>
      </c>
      <c r="H2422" t="str">
        <f>IF(LEFT(tblData[[#This Row],[Voornaam]])="Ö", "O",LEFT(tblData[[#This Row],[Voornaam]]))</f>
        <v>J</v>
      </c>
      <c r="I24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22" t="b">
        <f>COUNTIFS(tblData[JM],tblData[[#This Row],[JM]],tblData[Voornaam],tblData[[#This Row],[Voornaam]],tblData[StijgendJN],"J")=MaxJr-MinJr</f>
        <v>0</v>
      </c>
    </row>
    <row r="2423" spans="2:10" x14ac:dyDescent="0.3">
      <c r="B2423">
        <v>2017</v>
      </c>
      <c r="C2423" t="s">
        <v>595</v>
      </c>
      <c r="D2423" t="s">
        <v>218</v>
      </c>
      <c r="E2423">
        <v>532</v>
      </c>
      <c r="F2423">
        <v>10</v>
      </c>
      <c r="G2423">
        <f>LEN(tblData[[#This Row],[Voornaam]])</f>
        <v>5</v>
      </c>
      <c r="H2423" t="str">
        <f>IF(LEFT(tblData[[#This Row],[Voornaam]])="Ö", "O",LEFT(tblData[[#This Row],[Voornaam]]))</f>
        <v>J</v>
      </c>
      <c r="I24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23" t="b">
        <f>COUNTIFS(tblData[JM],tblData[[#This Row],[JM]],tblData[Voornaam],tblData[[#This Row],[Voornaam]],tblData[StijgendJN],"J")=MaxJr-MinJr</f>
        <v>0</v>
      </c>
    </row>
    <row r="2424" spans="2:10" x14ac:dyDescent="0.3">
      <c r="B2424">
        <v>2017</v>
      </c>
      <c r="C2424" t="s">
        <v>595</v>
      </c>
      <c r="D2424" t="s">
        <v>220</v>
      </c>
      <c r="E2424">
        <v>138</v>
      </c>
      <c r="F2424">
        <v>116</v>
      </c>
      <c r="G2424">
        <f>LEN(tblData[[#This Row],[Voornaam]])</f>
        <v>3</v>
      </c>
      <c r="H2424" t="str">
        <f>IF(LEFT(tblData[[#This Row],[Voornaam]])="Ö", "O",LEFT(tblData[[#This Row],[Voornaam]]))</f>
        <v>J</v>
      </c>
      <c r="I24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24" t="b">
        <f>COUNTIFS(tblData[JM],tblData[[#This Row],[JM]],tblData[Voornaam],tblData[[#This Row],[Voornaam]],tblData[StijgendJN],"J")=MaxJr-MinJr</f>
        <v>0</v>
      </c>
    </row>
    <row r="2425" spans="2:10" x14ac:dyDescent="0.3">
      <c r="B2425">
        <v>2017</v>
      </c>
      <c r="C2425" t="s">
        <v>595</v>
      </c>
      <c r="D2425" t="s">
        <v>221</v>
      </c>
      <c r="E2425">
        <v>27</v>
      </c>
      <c r="F2425">
        <v>525</v>
      </c>
      <c r="G2425">
        <f>LEN(tblData[[#This Row],[Voornaam]])</f>
        <v>4</v>
      </c>
      <c r="H2425" t="str">
        <f>IF(LEFT(tblData[[#This Row],[Voornaam]])="Ö", "O",LEFT(tblData[[#This Row],[Voornaam]]))</f>
        <v>J</v>
      </c>
      <c r="I24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25" t="b">
        <f>COUNTIFS(tblData[JM],tblData[[#This Row],[JM]],tblData[Voornaam],tblData[[#This Row],[Voornaam]],tblData[StijgendJN],"J")=MaxJr-MinJr</f>
        <v>0</v>
      </c>
    </row>
    <row r="2426" spans="2:10" x14ac:dyDescent="0.3">
      <c r="B2426">
        <v>2017</v>
      </c>
      <c r="C2426" t="s">
        <v>595</v>
      </c>
      <c r="D2426" t="s">
        <v>222</v>
      </c>
      <c r="E2426">
        <v>44</v>
      </c>
      <c r="F2426">
        <v>350</v>
      </c>
      <c r="G2426">
        <f>LEN(tblData[[#This Row],[Voornaam]])</f>
        <v>5</v>
      </c>
      <c r="H2426" t="str">
        <f>IF(LEFT(tblData[[#This Row],[Voornaam]])="Ö", "O",LEFT(tblData[[#This Row],[Voornaam]]))</f>
        <v>J</v>
      </c>
      <c r="I24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26" t="b">
        <f>COUNTIFS(tblData[JM],tblData[[#This Row],[JM]],tblData[Voornaam],tblData[[#This Row],[Voornaam]],tblData[StijgendJN],"J")=MaxJr-MinJr</f>
        <v>0</v>
      </c>
    </row>
    <row r="2427" spans="2:10" x14ac:dyDescent="0.3">
      <c r="B2427">
        <v>2017</v>
      </c>
      <c r="C2427" t="s">
        <v>595</v>
      </c>
      <c r="D2427" t="s">
        <v>223</v>
      </c>
      <c r="E2427">
        <v>162</v>
      </c>
      <c r="F2427">
        <v>100</v>
      </c>
      <c r="G2427">
        <f>LEN(tblData[[#This Row],[Voornaam]])</f>
        <v>3</v>
      </c>
      <c r="H2427" t="str">
        <f>IF(LEFT(tblData[[#This Row],[Voornaam]])="Ö", "O",LEFT(tblData[[#This Row],[Voornaam]]))</f>
        <v>J</v>
      </c>
      <c r="I24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27" t="b">
        <f>COUNTIFS(tblData[JM],tblData[[#This Row],[JM]],tblData[Voornaam],tblData[[#This Row],[Voornaam]],tblData[StijgendJN],"J")=MaxJr-MinJr</f>
        <v>0</v>
      </c>
    </row>
    <row r="2428" spans="2:10" x14ac:dyDescent="0.3">
      <c r="B2428">
        <v>2017</v>
      </c>
      <c r="C2428" t="s">
        <v>595</v>
      </c>
      <c r="D2428" t="s">
        <v>224</v>
      </c>
      <c r="E2428">
        <v>83</v>
      </c>
      <c r="F2428">
        <v>203</v>
      </c>
      <c r="G2428">
        <f>LEN(tblData[[#This Row],[Voornaam]])</f>
        <v>4</v>
      </c>
      <c r="H2428" t="str">
        <f>IF(LEFT(tblData[[#This Row],[Voornaam]])="Ö", "O",LEFT(tblData[[#This Row],[Voornaam]]))</f>
        <v>J</v>
      </c>
      <c r="I24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28" t="b">
        <f>COUNTIFS(tblData[JM],tblData[[#This Row],[JM]],tblData[Voornaam],tblData[[#This Row],[Voornaam]],tblData[StijgendJN],"J")=MaxJr-MinJr</f>
        <v>0</v>
      </c>
    </row>
    <row r="2429" spans="2:10" x14ac:dyDescent="0.3">
      <c r="B2429">
        <v>2017</v>
      </c>
      <c r="C2429" t="s">
        <v>595</v>
      </c>
      <c r="D2429" t="s">
        <v>225</v>
      </c>
      <c r="E2429">
        <v>96</v>
      </c>
      <c r="F2429">
        <v>175</v>
      </c>
      <c r="G2429">
        <f>LEN(tblData[[#This Row],[Voornaam]])</f>
        <v>4</v>
      </c>
      <c r="H2429" t="str">
        <f>IF(LEFT(tblData[[#This Row],[Voornaam]])="Ö", "O",LEFT(tblData[[#This Row],[Voornaam]]))</f>
        <v>J</v>
      </c>
      <c r="I24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29" t="b">
        <f>COUNTIFS(tblData[JM],tblData[[#This Row],[JM]],tblData[Voornaam],tblData[[#This Row],[Voornaam]],tblData[StijgendJN],"J")=MaxJr-MinJr</f>
        <v>0</v>
      </c>
    </row>
    <row r="2430" spans="2:10" x14ac:dyDescent="0.3">
      <c r="B2430">
        <v>2017</v>
      </c>
      <c r="C2430" t="s">
        <v>595</v>
      </c>
      <c r="D2430" t="s">
        <v>226</v>
      </c>
      <c r="E2430">
        <v>236</v>
      </c>
      <c r="F2430">
        <v>58</v>
      </c>
      <c r="G2430">
        <f>LEN(tblData[[#This Row],[Voornaam]])</f>
        <v>3</v>
      </c>
      <c r="H2430" t="str">
        <f>IF(LEFT(tblData[[#This Row],[Voornaam]])="Ö", "O",LEFT(tblData[[#This Row],[Voornaam]]))</f>
        <v>J</v>
      </c>
      <c r="I24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30" t="b">
        <f>COUNTIFS(tblData[JM],tblData[[#This Row],[JM]],tblData[Voornaam],tblData[[#This Row],[Voornaam]],tblData[StijgendJN],"J")=MaxJr-MinJr</f>
        <v>0</v>
      </c>
    </row>
    <row r="2431" spans="2:10" x14ac:dyDescent="0.3">
      <c r="B2431">
        <v>2017</v>
      </c>
      <c r="C2431" t="s">
        <v>595</v>
      </c>
      <c r="D2431" t="s">
        <v>227</v>
      </c>
      <c r="E2431">
        <v>37</v>
      </c>
      <c r="F2431">
        <v>414</v>
      </c>
      <c r="G2431">
        <f>LEN(tblData[[#This Row],[Voornaam]])</f>
        <v>3</v>
      </c>
      <c r="H2431" t="str">
        <f>IF(LEFT(tblData[[#This Row],[Voornaam]])="Ö", "O",LEFT(tblData[[#This Row],[Voornaam]]))</f>
        <v>J</v>
      </c>
      <c r="I24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31" t="b">
        <f>COUNTIFS(tblData[JM],tblData[[#This Row],[JM]],tblData[Voornaam],tblData[[#This Row],[Voornaam]],tblData[StijgendJN],"J")=MaxJr-MinJr</f>
        <v>0</v>
      </c>
    </row>
    <row r="2432" spans="2:10" x14ac:dyDescent="0.3">
      <c r="B2432">
        <v>2017</v>
      </c>
      <c r="C2432" t="s">
        <v>595</v>
      </c>
      <c r="D2432" t="s">
        <v>228</v>
      </c>
      <c r="E2432">
        <v>221</v>
      </c>
      <c r="F2432">
        <v>64</v>
      </c>
      <c r="G2432">
        <f>LEN(tblData[[#This Row],[Voornaam]])</f>
        <v>4</v>
      </c>
      <c r="H2432" t="str">
        <f>IF(LEFT(tblData[[#This Row],[Voornaam]])="Ö", "O",LEFT(tblData[[#This Row],[Voornaam]]))</f>
        <v>J</v>
      </c>
      <c r="I24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32" t="b">
        <f>COUNTIFS(tblData[JM],tblData[[#This Row],[JM]],tblData[Voornaam],tblData[[#This Row],[Voornaam]],tblData[StijgendJN],"J")=MaxJr-MinJr</f>
        <v>0</v>
      </c>
    </row>
    <row r="2433" spans="2:10" x14ac:dyDescent="0.3">
      <c r="B2433">
        <v>2017</v>
      </c>
      <c r="C2433" t="s">
        <v>595</v>
      </c>
      <c r="D2433" t="s">
        <v>229</v>
      </c>
      <c r="E2433">
        <v>33</v>
      </c>
      <c r="F2433">
        <v>469</v>
      </c>
      <c r="G2433">
        <f>LEN(tblData[[#This Row],[Voornaam]])</f>
        <v>4</v>
      </c>
      <c r="H2433" t="str">
        <f>IF(LEFT(tblData[[#This Row],[Voornaam]])="Ö", "O",LEFT(tblData[[#This Row],[Voornaam]]))</f>
        <v>J</v>
      </c>
      <c r="I24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33" t="b">
        <f>COUNTIFS(tblData[JM],tblData[[#This Row],[JM]],tblData[Voornaam],tblData[[#This Row],[Voornaam]],tblData[StijgendJN],"J")=MaxJr-MinJr</f>
        <v>0</v>
      </c>
    </row>
    <row r="2434" spans="2:10" x14ac:dyDescent="0.3">
      <c r="B2434">
        <v>2017</v>
      </c>
      <c r="C2434" t="s">
        <v>595</v>
      </c>
      <c r="D2434" t="s">
        <v>230</v>
      </c>
      <c r="E2434">
        <v>118</v>
      </c>
      <c r="F2434">
        <v>139</v>
      </c>
      <c r="G2434">
        <f>LEN(tblData[[#This Row],[Voornaam]])</f>
        <v>4</v>
      </c>
      <c r="H2434" t="str">
        <f>IF(LEFT(tblData[[#This Row],[Voornaam]])="Ö", "O",LEFT(tblData[[#This Row],[Voornaam]]))</f>
        <v>J</v>
      </c>
      <c r="I24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34" t="b">
        <f>COUNTIFS(tblData[JM],tblData[[#This Row],[JM]],tblData[Voornaam],tblData[[#This Row],[Voornaam]],tblData[StijgendJN],"J")=MaxJr-MinJr</f>
        <v>0</v>
      </c>
    </row>
    <row r="2435" spans="2:10" x14ac:dyDescent="0.3">
      <c r="B2435">
        <v>2017</v>
      </c>
      <c r="C2435" t="s">
        <v>595</v>
      </c>
      <c r="D2435" t="s">
        <v>231</v>
      </c>
      <c r="E2435">
        <v>42</v>
      </c>
      <c r="F2435">
        <v>366</v>
      </c>
      <c r="G2435">
        <f>LEN(tblData[[#This Row],[Voornaam]])</f>
        <v>5</v>
      </c>
      <c r="H2435" t="str">
        <f>IF(LEFT(tblData[[#This Row],[Voornaam]])="Ö", "O",LEFT(tblData[[#This Row],[Voornaam]]))</f>
        <v>J</v>
      </c>
      <c r="I24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35" t="b">
        <f>COUNTIFS(tblData[JM],tblData[[#This Row],[JM]],tblData[Voornaam],tblData[[#This Row],[Voornaam]],tblData[StijgendJN],"J")=MaxJr-MinJr</f>
        <v>0</v>
      </c>
    </row>
    <row r="2436" spans="2:10" x14ac:dyDescent="0.3">
      <c r="B2436">
        <v>2017</v>
      </c>
      <c r="C2436" t="s">
        <v>595</v>
      </c>
      <c r="D2436" t="s">
        <v>232</v>
      </c>
      <c r="E2436">
        <v>170</v>
      </c>
      <c r="F2436">
        <v>94</v>
      </c>
      <c r="G2436">
        <f>LEN(tblData[[#This Row],[Voornaam]])</f>
        <v>8</v>
      </c>
      <c r="H2436" t="str">
        <f>IF(LEFT(tblData[[#This Row],[Voornaam]])="Ö", "O",LEFT(tblData[[#This Row],[Voornaam]]))</f>
        <v>J</v>
      </c>
      <c r="I24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36" t="b">
        <f>COUNTIFS(tblData[JM],tblData[[#This Row],[JM]],tblData[Voornaam],tblData[[#This Row],[Voornaam]],tblData[StijgendJN],"J")=MaxJr-MinJr</f>
        <v>0</v>
      </c>
    </row>
    <row r="2437" spans="2:10" x14ac:dyDescent="0.3">
      <c r="B2437">
        <v>2017</v>
      </c>
      <c r="C2437" t="s">
        <v>595</v>
      </c>
      <c r="D2437" t="s">
        <v>1217</v>
      </c>
      <c r="E2437">
        <v>26</v>
      </c>
      <c r="F2437">
        <v>542</v>
      </c>
      <c r="G2437">
        <f>LEN(tblData[[#This Row],[Voornaam]])</f>
        <v>6</v>
      </c>
      <c r="H2437" t="str">
        <f>IF(LEFT(tblData[[#This Row],[Voornaam]])="Ö", "O",LEFT(tblData[[#This Row],[Voornaam]]))</f>
        <v>J</v>
      </c>
      <c r="I24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37" t="b">
        <f>COUNTIFS(tblData[JM],tblData[[#This Row],[JM]],tblData[Voornaam],tblData[[#This Row],[Voornaam]],tblData[StijgendJN],"J")=MaxJr-MinJr</f>
        <v>0</v>
      </c>
    </row>
    <row r="2438" spans="2:10" x14ac:dyDescent="0.3">
      <c r="B2438">
        <v>2017</v>
      </c>
      <c r="C2438" t="s">
        <v>595</v>
      </c>
      <c r="D2438" t="s">
        <v>235</v>
      </c>
      <c r="E2438">
        <v>90</v>
      </c>
      <c r="F2438">
        <v>190</v>
      </c>
      <c r="G2438">
        <f>LEN(tblData[[#This Row],[Voornaam]])</f>
        <v>5</v>
      </c>
      <c r="H2438" t="str">
        <f>IF(LEFT(tblData[[#This Row],[Voornaam]])="Ö", "O",LEFT(tblData[[#This Row],[Voornaam]]))</f>
        <v>J</v>
      </c>
      <c r="I24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38" t="b">
        <f>COUNTIFS(tblData[JM],tblData[[#This Row],[JM]],tblData[Voornaam],tblData[[#This Row],[Voornaam]],tblData[StijgendJN],"J")=MaxJr-MinJr</f>
        <v>1</v>
      </c>
    </row>
    <row r="2439" spans="2:10" x14ac:dyDescent="0.3">
      <c r="B2439">
        <v>2017</v>
      </c>
      <c r="C2439" t="s">
        <v>595</v>
      </c>
      <c r="D2439" t="s">
        <v>236</v>
      </c>
      <c r="E2439">
        <v>112</v>
      </c>
      <c r="F2439">
        <v>153</v>
      </c>
      <c r="G2439">
        <f>LEN(tblData[[#This Row],[Voornaam]])</f>
        <v>5</v>
      </c>
      <c r="H2439" t="str">
        <f>IF(LEFT(tblData[[#This Row],[Voornaam]])="Ö", "O",LEFT(tblData[[#This Row],[Voornaam]]))</f>
        <v>J</v>
      </c>
      <c r="I24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39" t="b">
        <f>COUNTIFS(tblData[JM],tblData[[#This Row],[JM]],tblData[Voornaam],tblData[[#This Row],[Voornaam]],tblData[StijgendJN],"J")=MaxJr-MinJr</f>
        <v>1</v>
      </c>
    </row>
    <row r="2440" spans="2:10" x14ac:dyDescent="0.3">
      <c r="B2440">
        <v>2017</v>
      </c>
      <c r="C2440" t="s">
        <v>595</v>
      </c>
      <c r="D2440" t="s">
        <v>237</v>
      </c>
      <c r="E2440">
        <v>140</v>
      </c>
      <c r="F2440">
        <v>114</v>
      </c>
      <c r="G2440">
        <f>LEN(tblData[[#This Row],[Voornaam]])</f>
        <v>8</v>
      </c>
      <c r="H2440" t="str">
        <f>IF(LEFT(tblData[[#This Row],[Voornaam]])="Ö", "O",LEFT(tblData[[#This Row],[Voornaam]]))</f>
        <v>J</v>
      </c>
      <c r="I24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40" t="b">
        <f>COUNTIFS(tblData[JM],tblData[[#This Row],[JM]],tblData[Voornaam],tblData[[#This Row],[Voornaam]],tblData[StijgendJN],"J")=MaxJr-MinJr</f>
        <v>0</v>
      </c>
    </row>
    <row r="2441" spans="2:10" x14ac:dyDescent="0.3">
      <c r="B2441">
        <v>2017</v>
      </c>
      <c r="C2441" t="s">
        <v>595</v>
      </c>
      <c r="D2441" t="s">
        <v>238</v>
      </c>
      <c r="E2441">
        <v>56</v>
      </c>
      <c r="F2441">
        <v>281</v>
      </c>
      <c r="G2441">
        <f>LEN(tblData[[#This Row],[Voornaam]])</f>
        <v>5</v>
      </c>
      <c r="H2441" t="str">
        <f>IF(LEFT(tblData[[#This Row],[Voornaam]])="Ö", "O",LEFT(tblData[[#This Row],[Voornaam]]))</f>
        <v>J</v>
      </c>
      <c r="I24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41" t="b">
        <f>COUNTIFS(tblData[JM],tblData[[#This Row],[JM]],tblData[Voornaam],tblData[[#This Row],[Voornaam]],tblData[StijgendJN],"J")=MaxJr-MinJr</f>
        <v>0</v>
      </c>
    </row>
    <row r="2442" spans="2:10" x14ac:dyDescent="0.3">
      <c r="B2442">
        <v>2017</v>
      </c>
      <c r="C2442" t="s">
        <v>595</v>
      </c>
      <c r="D2442" t="s">
        <v>239</v>
      </c>
      <c r="E2442">
        <v>65</v>
      </c>
      <c r="F2442">
        <v>242</v>
      </c>
      <c r="G2442">
        <f>LEN(tblData[[#This Row],[Voornaam]])</f>
        <v>3</v>
      </c>
      <c r="H2442" t="str">
        <f>IF(LEFT(tblData[[#This Row],[Voornaam]])="Ö", "O",LEFT(tblData[[#This Row],[Voornaam]]))</f>
        <v>J</v>
      </c>
      <c r="I24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42" t="b">
        <f>COUNTIFS(tblData[JM],tblData[[#This Row],[JM]],tblData[Voornaam],tblData[[#This Row],[Voornaam]],tblData[StijgendJN],"J")=MaxJr-MinJr</f>
        <v>0</v>
      </c>
    </row>
    <row r="2443" spans="2:10" x14ac:dyDescent="0.3">
      <c r="B2443">
        <v>2017</v>
      </c>
      <c r="C2443" t="s">
        <v>595</v>
      </c>
      <c r="D2443" t="s">
        <v>1218</v>
      </c>
      <c r="E2443">
        <v>29</v>
      </c>
      <c r="F2443">
        <v>501</v>
      </c>
      <c r="G2443">
        <f>LEN(tblData[[#This Row],[Voornaam]])</f>
        <v>5</v>
      </c>
      <c r="H2443" t="str">
        <f>IF(LEFT(tblData[[#This Row],[Voornaam]])="Ö", "O",LEFT(tblData[[#This Row],[Voornaam]]))</f>
        <v>J</v>
      </c>
      <c r="I24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43" t="b">
        <f>COUNTIFS(tblData[JM],tblData[[#This Row],[JM]],tblData[Voornaam],tblData[[#This Row],[Voornaam]],tblData[StijgendJN],"J")=MaxJr-MinJr</f>
        <v>0</v>
      </c>
    </row>
    <row r="2444" spans="2:10" x14ac:dyDescent="0.3">
      <c r="B2444">
        <v>2017</v>
      </c>
      <c r="C2444" t="s">
        <v>595</v>
      </c>
      <c r="D2444" t="s">
        <v>240</v>
      </c>
      <c r="E2444">
        <v>44</v>
      </c>
      <c r="F2444">
        <v>350</v>
      </c>
      <c r="G2444">
        <f>LEN(tblData[[#This Row],[Voornaam]])</f>
        <v>6</v>
      </c>
      <c r="H2444" t="str">
        <f>IF(LEFT(tblData[[#This Row],[Voornaam]])="Ö", "O",LEFT(tblData[[#This Row],[Voornaam]]))</f>
        <v>J</v>
      </c>
      <c r="I24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44" t="b">
        <f>COUNTIFS(tblData[JM],tblData[[#This Row],[JM]],tblData[Voornaam],tblData[[#This Row],[Voornaam]],tblData[StijgendJN],"J")=MaxJr-MinJr</f>
        <v>0</v>
      </c>
    </row>
    <row r="2445" spans="2:10" x14ac:dyDescent="0.3">
      <c r="B2445">
        <v>2017</v>
      </c>
      <c r="C2445" t="s">
        <v>595</v>
      </c>
      <c r="D2445" t="s">
        <v>241</v>
      </c>
      <c r="E2445">
        <v>36</v>
      </c>
      <c r="F2445">
        <v>428</v>
      </c>
      <c r="G2445">
        <f>LEN(tblData[[#This Row],[Voornaam]])</f>
        <v>5</v>
      </c>
      <c r="H2445" t="str">
        <f>IF(LEFT(tblData[[#This Row],[Voornaam]])="Ö", "O",LEFT(tblData[[#This Row],[Voornaam]]))</f>
        <v>J</v>
      </c>
      <c r="I24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45" t="b">
        <f>COUNTIFS(tblData[JM],tblData[[#This Row],[JM]],tblData[Voornaam],tblData[[#This Row],[Voornaam]],tblData[StijgendJN],"J")=MaxJr-MinJr</f>
        <v>0</v>
      </c>
    </row>
    <row r="2446" spans="2:10" x14ac:dyDescent="0.3">
      <c r="B2446">
        <v>2017</v>
      </c>
      <c r="C2446" t="s">
        <v>595</v>
      </c>
      <c r="D2446" t="s">
        <v>242</v>
      </c>
      <c r="E2446">
        <v>174</v>
      </c>
      <c r="F2446">
        <v>92</v>
      </c>
      <c r="G2446">
        <f>LEN(tblData[[#This Row],[Voornaam]])</f>
        <v>5</v>
      </c>
      <c r="H2446" t="str">
        <f>IF(LEFT(tblData[[#This Row],[Voornaam]])="Ö", "O",LEFT(tblData[[#This Row],[Voornaam]]))</f>
        <v>J</v>
      </c>
      <c r="I24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46" t="b">
        <f>COUNTIFS(tblData[JM],tblData[[#This Row],[JM]],tblData[Voornaam],tblData[[#This Row],[Voornaam]],tblData[StijgendJN],"J")=MaxJr-MinJr</f>
        <v>0</v>
      </c>
    </row>
    <row r="2447" spans="2:10" x14ac:dyDescent="0.3">
      <c r="B2447">
        <v>2017</v>
      </c>
      <c r="C2447" t="s">
        <v>595</v>
      </c>
      <c r="D2447" t="s">
        <v>243</v>
      </c>
      <c r="E2447">
        <v>51</v>
      </c>
      <c r="F2447">
        <v>302</v>
      </c>
      <c r="G2447">
        <f>LEN(tblData[[#This Row],[Voornaam]])</f>
        <v>4</v>
      </c>
      <c r="H2447" t="str">
        <f>IF(LEFT(tblData[[#This Row],[Voornaam]])="Ö", "O",LEFT(tblData[[#This Row],[Voornaam]]))</f>
        <v>J</v>
      </c>
      <c r="I24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47" t="b">
        <f>COUNTIFS(tblData[JM],tblData[[#This Row],[JM]],tblData[Voornaam],tblData[[#This Row],[Voornaam]],tblData[StijgendJN],"J")=MaxJr-MinJr</f>
        <v>0</v>
      </c>
    </row>
    <row r="2448" spans="2:10" x14ac:dyDescent="0.3">
      <c r="B2448">
        <v>2017</v>
      </c>
      <c r="C2448" t="s">
        <v>595</v>
      </c>
      <c r="D2448" t="s">
        <v>244</v>
      </c>
      <c r="E2448">
        <v>28</v>
      </c>
      <c r="F2448">
        <v>517</v>
      </c>
      <c r="G2448">
        <f>LEN(tblData[[#This Row],[Voornaam]])</f>
        <v>6</v>
      </c>
      <c r="H2448" t="str">
        <f>IF(LEFT(tblData[[#This Row],[Voornaam]])="Ö", "O",LEFT(tblData[[#This Row],[Voornaam]]))</f>
        <v>J</v>
      </c>
      <c r="I24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48" t="b">
        <f>COUNTIFS(tblData[JM],tblData[[#This Row],[JM]],tblData[Voornaam],tblData[[#This Row],[Voornaam]],tblData[StijgendJN],"J")=MaxJr-MinJr</f>
        <v>0</v>
      </c>
    </row>
    <row r="2449" spans="2:10" x14ac:dyDescent="0.3">
      <c r="B2449">
        <v>2017</v>
      </c>
      <c r="C2449" t="s">
        <v>595</v>
      </c>
      <c r="D2449" t="s">
        <v>245</v>
      </c>
      <c r="E2449">
        <v>85</v>
      </c>
      <c r="F2449">
        <v>199</v>
      </c>
      <c r="G2449">
        <f>LEN(tblData[[#This Row],[Voornaam]])</f>
        <v>4</v>
      </c>
      <c r="H2449" t="str">
        <f>IF(LEFT(tblData[[#This Row],[Voornaam]])="Ö", "O",LEFT(tblData[[#This Row],[Voornaam]]))</f>
        <v>J</v>
      </c>
      <c r="I24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49" t="b">
        <f>COUNTIFS(tblData[JM],tblData[[#This Row],[JM]],tblData[Voornaam],tblData[[#This Row],[Voornaam]],tblData[StijgendJN],"J")=MaxJr-MinJr</f>
        <v>0</v>
      </c>
    </row>
    <row r="2450" spans="2:10" x14ac:dyDescent="0.3">
      <c r="B2450">
        <v>2017</v>
      </c>
      <c r="C2450" t="s">
        <v>595</v>
      </c>
      <c r="D2450" t="s">
        <v>248</v>
      </c>
      <c r="E2450">
        <v>197</v>
      </c>
      <c r="F2450">
        <v>84</v>
      </c>
      <c r="G2450">
        <f>LEN(tblData[[#This Row],[Voornaam]])</f>
        <v>6</v>
      </c>
      <c r="H2450" t="str">
        <f>IF(LEFT(tblData[[#This Row],[Voornaam]])="Ö", "O",LEFT(tblData[[#This Row],[Voornaam]]))</f>
        <v>J</v>
      </c>
      <c r="I24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50" t="b">
        <f>COUNTIFS(tblData[JM],tblData[[#This Row],[JM]],tblData[Voornaam],tblData[[#This Row],[Voornaam]],tblData[StijgendJN],"J")=MaxJr-MinJr</f>
        <v>0</v>
      </c>
    </row>
    <row r="2451" spans="2:10" x14ac:dyDescent="0.3">
      <c r="B2451">
        <v>2017</v>
      </c>
      <c r="C2451" t="s">
        <v>595</v>
      </c>
      <c r="D2451" t="s">
        <v>249</v>
      </c>
      <c r="E2451">
        <v>128</v>
      </c>
      <c r="F2451">
        <v>127</v>
      </c>
      <c r="G2451">
        <f>LEN(tblData[[#This Row],[Voornaam]])</f>
        <v>4</v>
      </c>
      <c r="H2451" t="str">
        <f>IF(LEFT(tblData[[#This Row],[Voornaam]])="Ö", "O",LEFT(tblData[[#This Row],[Voornaam]]))</f>
        <v>J</v>
      </c>
      <c r="I24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51" t="b">
        <f>COUNTIFS(tblData[JM],tblData[[#This Row],[JM]],tblData[Voornaam],tblData[[#This Row],[Voornaam]],tblData[StijgendJN],"J")=MaxJr-MinJr</f>
        <v>0</v>
      </c>
    </row>
    <row r="2452" spans="2:10" x14ac:dyDescent="0.3">
      <c r="B2452">
        <v>2017</v>
      </c>
      <c r="C2452" t="s">
        <v>595</v>
      </c>
      <c r="D2452" t="s">
        <v>250</v>
      </c>
      <c r="E2452">
        <v>46</v>
      </c>
      <c r="F2452">
        <v>334</v>
      </c>
      <c r="G2452">
        <f>LEN(tblData[[#This Row],[Voornaam]])</f>
        <v>4</v>
      </c>
      <c r="H2452" t="str">
        <f>IF(LEFT(tblData[[#This Row],[Voornaam]])="Ö", "O",LEFT(tblData[[#This Row],[Voornaam]]))</f>
        <v>J</v>
      </c>
      <c r="I24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52" t="b">
        <f>COUNTIFS(tblData[JM],tblData[[#This Row],[JM]],tblData[Voornaam],tblData[[#This Row],[Voornaam]],tblData[StijgendJN],"J")=MaxJr-MinJr</f>
        <v>1</v>
      </c>
    </row>
    <row r="2453" spans="2:10" x14ac:dyDescent="0.3">
      <c r="B2453">
        <v>2017</v>
      </c>
      <c r="C2453" t="s">
        <v>595</v>
      </c>
      <c r="D2453" t="s">
        <v>251</v>
      </c>
      <c r="E2453">
        <v>65</v>
      </c>
      <c r="F2453">
        <v>242</v>
      </c>
      <c r="G2453">
        <f>LEN(tblData[[#This Row],[Voornaam]])</f>
        <v>5</v>
      </c>
      <c r="H2453" t="str">
        <f>IF(LEFT(tblData[[#This Row],[Voornaam]])="Ö", "O",LEFT(tblData[[#This Row],[Voornaam]]))</f>
        <v>J</v>
      </c>
      <c r="I24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53" t="b">
        <f>COUNTIFS(tblData[JM],tblData[[#This Row],[JM]],tblData[Voornaam],tblData[[#This Row],[Voornaam]],tblData[StijgendJN],"J")=MaxJr-MinJr</f>
        <v>0</v>
      </c>
    </row>
    <row r="2454" spans="2:10" x14ac:dyDescent="0.3">
      <c r="B2454">
        <v>2017</v>
      </c>
      <c r="C2454" t="s">
        <v>595</v>
      </c>
      <c r="D2454" t="s">
        <v>252</v>
      </c>
      <c r="E2454">
        <v>68</v>
      </c>
      <c r="F2454">
        <v>229</v>
      </c>
      <c r="G2454">
        <f>LEN(tblData[[#This Row],[Voornaam]])</f>
        <v>5</v>
      </c>
      <c r="H2454" t="str">
        <f>IF(LEFT(tblData[[#This Row],[Voornaam]])="Ö", "O",LEFT(tblData[[#This Row],[Voornaam]]))</f>
        <v>J</v>
      </c>
      <c r="I24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54" t="b">
        <f>COUNTIFS(tblData[JM],tblData[[#This Row],[JM]],tblData[Voornaam],tblData[[#This Row],[Voornaam]],tblData[StijgendJN],"J")=MaxJr-MinJr</f>
        <v>0</v>
      </c>
    </row>
    <row r="2455" spans="2:10" x14ac:dyDescent="0.3">
      <c r="B2455">
        <v>2017</v>
      </c>
      <c r="C2455" t="s">
        <v>595</v>
      </c>
      <c r="D2455" t="s">
        <v>253</v>
      </c>
      <c r="E2455">
        <v>419</v>
      </c>
      <c r="F2455">
        <v>20</v>
      </c>
      <c r="G2455">
        <f>LEN(tblData[[#This Row],[Voornaam]])</f>
        <v>6</v>
      </c>
      <c r="H2455" t="str">
        <f>IF(LEFT(tblData[[#This Row],[Voornaam]])="Ö", "O",LEFT(tblData[[#This Row],[Voornaam]]))</f>
        <v>J</v>
      </c>
      <c r="I24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55" t="b">
        <f>COUNTIFS(tblData[JM],tblData[[#This Row],[JM]],tblData[Voornaam],tblData[[#This Row],[Voornaam]],tblData[StijgendJN],"J")=MaxJr-MinJr</f>
        <v>0</v>
      </c>
    </row>
    <row r="2456" spans="2:10" x14ac:dyDescent="0.3">
      <c r="B2456">
        <v>2017</v>
      </c>
      <c r="C2456" t="s">
        <v>595</v>
      </c>
      <c r="D2456" t="s">
        <v>254</v>
      </c>
      <c r="E2456">
        <v>124</v>
      </c>
      <c r="F2456">
        <v>131</v>
      </c>
      <c r="G2456">
        <f>LEN(tblData[[#This Row],[Voornaam]])</f>
        <v>6</v>
      </c>
      <c r="H2456" t="str">
        <f>IF(LEFT(tblData[[#This Row],[Voornaam]])="Ö", "O",LEFT(tblData[[#This Row],[Voornaam]]))</f>
        <v>J</v>
      </c>
      <c r="I24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56" t="b">
        <f>COUNTIFS(tblData[JM],tblData[[#This Row],[JM]],tblData[Voornaam],tblData[[#This Row],[Voornaam]],tblData[StijgendJN],"J")=MaxJr-MinJr</f>
        <v>0</v>
      </c>
    </row>
    <row r="2457" spans="2:10" x14ac:dyDescent="0.3">
      <c r="B2457">
        <v>2017</v>
      </c>
      <c r="C2457" t="s">
        <v>595</v>
      </c>
      <c r="D2457" t="s">
        <v>256</v>
      </c>
      <c r="E2457">
        <v>44</v>
      </c>
      <c r="F2457">
        <v>350</v>
      </c>
      <c r="G2457">
        <f>LEN(tblData[[#This Row],[Voornaam]])</f>
        <v>3</v>
      </c>
      <c r="H2457" t="str">
        <f>IF(LEFT(tblData[[#This Row],[Voornaam]])="Ö", "O",LEFT(tblData[[#This Row],[Voornaam]]))</f>
        <v>J</v>
      </c>
      <c r="I24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57" t="b">
        <f>COUNTIFS(tblData[JM],tblData[[#This Row],[JM]],tblData[Voornaam],tblData[[#This Row],[Voornaam]],tblData[StijgendJN],"J")=MaxJr-MinJr</f>
        <v>0</v>
      </c>
    </row>
    <row r="2458" spans="2:10" x14ac:dyDescent="0.3">
      <c r="B2458">
        <v>2017</v>
      </c>
      <c r="C2458" t="s">
        <v>595</v>
      </c>
      <c r="D2458" t="s">
        <v>257</v>
      </c>
      <c r="E2458">
        <v>223</v>
      </c>
      <c r="F2458">
        <v>63</v>
      </c>
      <c r="G2458">
        <f>LEN(tblData[[#This Row],[Voornaam]])</f>
        <v>5</v>
      </c>
      <c r="H2458" t="str">
        <f>IF(LEFT(tblData[[#This Row],[Voornaam]])="Ö", "O",LEFT(tblData[[#This Row],[Voornaam]]))</f>
        <v>J</v>
      </c>
      <c r="I24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58" t="b">
        <f>COUNTIFS(tblData[JM],tblData[[#This Row],[JM]],tblData[Voornaam],tblData[[#This Row],[Voornaam]],tblData[StijgendJN],"J")=MaxJr-MinJr</f>
        <v>0</v>
      </c>
    </row>
    <row r="2459" spans="2:10" x14ac:dyDescent="0.3">
      <c r="B2459">
        <v>2017</v>
      </c>
      <c r="C2459" t="s">
        <v>595</v>
      </c>
      <c r="D2459" t="s">
        <v>1219</v>
      </c>
      <c r="E2459">
        <v>26</v>
      </c>
      <c r="F2459">
        <v>542</v>
      </c>
      <c r="G2459">
        <f>LEN(tblData[[#This Row],[Voornaam]])</f>
        <v>4</v>
      </c>
      <c r="H2459" t="str">
        <f>IF(LEFT(tblData[[#This Row],[Voornaam]])="Ö", "O",LEFT(tblData[[#This Row],[Voornaam]]))</f>
        <v>J</v>
      </c>
      <c r="I24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59" t="b">
        <f>COUNTIFS(tblData[JM],tblData[[#This Row],[JM]],tblData[Voornaam],tblData[[#This Row],[Voornaam]],tblData[StijgendJN],"J")=MaxJr-MinJr</f>
        <v>0</v>
      </c>
    </row>
    <row r="2460" spans="2:10" x14ac:dyDescent="0.3">
      <c r="B2460">
        <v>2017</v>
      </c>
      <c r="C2460" t="s">
        <v>595</v>
      </c>
      <c r="D2460" t="s">
        <v>258</v>
      </c>
      <c r="E2460">
        <v>104</v>
      </c>
      <c r="F2460">
        <v>167</v>
      </c>
      <c r="G2460">
        <f>LEN(tblData[[#This Row],[Voornaam]])</f>
        <v>6</v>
      </c>
      <c r="H2460" t="str">
        <f>IF(LEFT(tblData[[#This Row],[Voornaam]])="Ö", "O",LEFT(tblData[[#This Row],[Voornaam]]))</f>
        <v>J</v>
      </c>
      <c r="I24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60" t="b">
        <f>COUNTIFS(tblData[JM],tblData[[#This Row],[JM]],tblData[Voornaam],tblData[[#This Row],[Voornaam]],tblData[StijgendJN],"J")=MaxJr-MinJr</f>
        <v>0</v>
      </c>
    </row>
    <row r="2461" spans="2:10" x14ac:dyDescent="0.3">
      <c r="B2461">
        <v>2017</v>
      </c>
      <c r="C2461" t="s">
        <v>595</v>
      </c>
      <c r="D2461" t="s">
        <v>840</v>
      </c>
      <c r="E2461">
        <v>38</v>
      </c>
      <c r="F2461">
        <v>407</v>
      </c>
      <c r="G2461">
        <f>LEN(tblData[[#This Row],[Voornaam]])</f>
        <v>4</v>
      </c>
      <c r="H2461" t="str">
        <f>IF(LEFT(tblData[[#This Row],[Voornaam]])="Ö", "O",LEFT(tblData[[#This Row],[Voornaam]]))</f>
        <v>J</v>
      </c>
      <c r="I24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61" t="b">
        <f>COUNTIFS(tblData[JM],tblData[[#This Row],[JM]],tblData[Voornaam],tblData[[#This Row],[Voornaam]],tblData[StijgendJN],"J")=MaxJr-MinJr</f>
        <v>0</v>
      </c>
    </row>
    <row r="2462" spans="2:10" x14ac:dyDescent="0.3">
      <c r="B2462">
        <v>2017</v>
      </c>
      <c r="C2462" t="s">
        <v>595</v>
      </c>
      <c r="D2462" t="s">
        <v>259</v>
      </c>
      <c r="E2462">
        <v>50</v>
      </c>
      <c r="F2462">
        <v>312</v>
      </c>
      <c r="G2462">
        <f>LEN(tblData[[#This Row],[Voornaam]])</f>
        <v>4</v>
      </c>
      <c r="H2462" t="str">
        <f>IF(LEFT(tblData[[#This Row],[Voornaam]])="Ö", "O",LEFT(tblData[[#This Row],[Voornaam]]))</f>
        <v>K</v>
      </c>
      <c r="I24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62" t="b">
        <f>COUNTIFS(tblData[JM],tblData[[#This Row],[JM]],tblData[Voornaam],tblData[[#This Row],[Voornaam]],tblData[StijgendJN],"J")=MaxJr-MinJr</f>
        <v>0</v>
      </c>
    </row>
    <row r="2463" spans="2:10" x14ac:dyDescent="0.3">
      <c r="B2463">
        <v>2017</v>
      </c>
      <c r="C2463" t="s">
        <v>595</v>
      </c>
      <c r="D2463" t="s">
        <v>260</v>
      </c>
      <c r="E2463">
        <v>44</v>
      </c>
      <c r="F2463">
        <v>350</v>
      </c>
      <c r="G2463">
        <f>LEN(tblData[[#This Row],[Voornaam]])</f>
        <v>6</v>
      </c>
      <c r="H2463" t="str">
        <f>IF(LEFT(tblData[[#This Row],[Voornaam]])="Ö", "O",LEFT(tblData[[#This Row],[Voornaam]]))</f>
        <v>K</v>
      </c>
      <c r="I24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63" t="b">
        <f>COUNTIFS(tblData[JM],tblData[[#This Row],[JM]],tblData[Voornaam],tblData[[#This Row],[Voornaam]],tblData[StijgendJN],"J")=MaxJr-MinJr</f>
        <v>0</v>
      </c>
    </row>
    <row r="2464" spans="2:10" x14ac:dyDescent="0.3">
      <c r="B2464">
        <v>2017</v>
      </c>
      <c r="C2464" t="s">
        <v>595</v>
      </c>
      <c r="D2464" t="s">
        <v>261</v>
      </c>
      <c r="E2464">
        <v>208</v>
      </c>
      <c r="F2464">
        <v>75</v>
      </c>
      <c r="G2464">
        <f>LEN(tblData[[#This Row],[Voornaam]])</f>
        <v>3</v>
      </c>
      <c r="H2464" t="str">
        <f>IF(LEFT(tblData[[#This Row],[Voornaam]])="Ö", "O",LEFT(tblData[[#This Row],[Voornaam]]))</f>
        <v>K</v>
      </c>
      <c r="I24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64" t="b">
        <f>COUNTIFS(tblData[JM],tblData[[#This Row],[JM]],tblData[Voornaam],tblData[[#This Row],[Voornaam]],tblData[StijgendJN],"J")=MaxJr-MinJr</f>
        <v>0</v>
      </c>
    </row>
    <row r="2465" spans="2:10" x14ac:dyDescent="0.3">
      <c r="B2465">
        <v>2017</v>
      </c>
      <c r="C2465" t="s">
        <v>595</v>
      </c>
      <c r="D2465" t="s">
        <v>262</v>
      </c>
      <c r="E2465">
        <v>64</v>
      </c>
      <c r="F2465">
        <v>248</v>
      </c>
      <c r="G2465">
        <f>LEN(tblData[[#This Row],[Voornaam]])</f>
        <v>3</v>
      </c>
      <c r="H2465" t="str">
        <f>IF(LEFT(tblData[[#This Row],[Voornaam]])="Ö", "O",LEFT(tblData[[#This Row],[Voornaam]]))</f>
        <v>K</v>
      </c>
      <c r="I24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65" t="b">
        <f>COUNTIFS(tblData[JM],tblData[[#This Row],[JM]],tblData[Voornaam],tblData[[#This Row],[Voornaam]],tblData[StijgendJN],"J")=MaxJr-MinJr</f>
        <v>0</v>
      </c>
    </row>
    <row r="2466" spans="2:10" x14ac:dyDescent="0.3">
      <c r="B2466">
        <v>2017</v>
      </c>
      <c r="C2466" t="s">
        <v>595</v>
      </c>
      <c r="D2466" t="s">
        <v>1220</v>
      </c>
      <c r="E2466">
        <v>26</v>
      </c>
      <c r="F2466">
        <v>542</v>
      </c>
      <c r="G2466">
        <f>LEN(tblData[[#This Row],[Voornaam]])</f>
        <v>5</v>
      </c>
      <c r="H2466" t="str">
        <f>IF(LEFT(tblData[[#This Row],[Voornaam]])="Ö", "O",LEFT(tblData[[#This Row],[Voornaam]]))</f>
        <v>K</v>
      </c>
      <c r="I24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66" t="b">
        <f>COUNTIFS(tblData[JM],tblData[[#This Row],[JM]],tblData[Voornaam],tblData[[#This Row],[Voornaam]],tblData[StijgendJN],"J")=MaxJr-MinJr</f>
        <v>0</v>
      </c>
    </row>
    <row r="2467" spans="2:10" x14ac:dyDescent="0.3">
      <c r="B2467">
        <v>2017</v>
      </c>
      <c r="C2467" t="s">
        <v>595</v>
      </c>
      <c r="D2467" t="s">
        <v>1221</v>
      </c>
      <c r="E2467">
        <v>26</v>
      </c>
      <c r="F2467">
        <v>542</v>
      </c>
      <c r="G2467">
        <f>LEN(tblData[[#This Row],[Voornaam]])</f>
        <v>3</v>
      </c>
      <c r="H2467" t="str">
        <f>IF(LEFT(tblData[[#This Row],[Voornaam]])="Ö", "O",LEFT(tblData[[#This Row],[Voornaam]]))</f>
        <v>K</v>
      </c>
      <c r="I24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67" t="b">
        <f>COUNTIFS(tblData[JM],tblData[[#This Row],[JM]],tblData[Voornaam],tblData[[#This Row],[Voornaam]],tblData[StijgendJN],"J")=MaxJr-MinJr</f>
        <v>0</v>
      </c>
    </row>
    <row r="2468" spans="2:10" x14ac:dyDescent="0.3">
      <c r="B2468">
        <v>2017</v>
      </c>
      <c r="C2468" t="s">
        <v>595</v>
      </c>
      <c r="D2468" t="s">
        <v>264</v>
      </c>
      <c r="E2468">
        <v>60</v>
      </c>
      <c r="F2468">
        <v>263</v>
      </c>
      <c r="G2468">
        <f>LEN(tblData[[#This Row],[Voornaam]])</f>
        <v>6</v>
      </c>
      <c r="H2468" t="str">
        <f>IF(LEFT(tblData[[#This Row],[Voornaam]])="Ö", "O",LEFT(tblData[[#This Row],[Voornaam]]))</f>
        <v>K</v>
      </c>
      <c r="I24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68" t="b">
        <f>COUNTIFS(tblData[JM],tblData[[#This Row],[JM]],tblData[Voornaam],tblData[[#This Row],[Voornaam]],tblData[StijgendJN],"J")=MaxJr-MinJr</f>
        <v>0</v>
      </c>
    </row>
    <row r="2469" spans="2:10" x14ac:dyDescent="0.3">
      <c r="B2469">
        <v>2017</v>
      </c>
      <c r="C2469" t="s">
        <v>595</v>
      </c>
      <c r="D2469" t="s">
        <v>265</v>
      </c>
      <c r="E2469">
        <v>127</v>
      </c>
      <c r="F2469">
        <v>128</v>
      </c>
      <c r="G2469">
        <f>LEN(tblData[[#This Row],[Voornaam]])</f>
        <v>3</v>
      </c>
      <c r="H2469" t="str">
        <f>IF(LEFT(tblData[[#This Row],[Voornaam]])="Ö", "O",LEFT(tblData[[#This Row],[Voornaam]]))</f>
        <v>K</v>
      </c>
      <c r="I24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69" t="b">
        <f>COUNTIFS(tblData[JM],tblData[[#This Row],[JM]],tblData[Voornaam],tblData[[#This Row],[Voornaam]],tblData[StijgendJN],"J")=MaxJr-MinJr</f>
        <v>0</v>
      </c>
    </row>
    <row r="2470" spans="2:10" x14ac:dyDescent="0.3">
      <c r="B2470">
        <v>2017</v>
      </c>
      <c r="C2470" t="s">
        <v>595</v>
      </c>
      <c r="D2470" t="s">
        <v>266</v>
      </c>
      <c r="E2470">
        <v>29</v>
      </c>
      <c r="F2470">
        <v>501</v>
      </c>
      <c r="G2470">
        <f>LEN(tblData[[#This Row],[Voornaam]])</f>
        <v>6</v>
      </c>
      <c r="H2470" t="str">
        <f>IF(LEFT(tblData[[#This Row],[Voornaam]])="Ö", "O",LEFT(tblData[[#This Row],[Voornaam]]))</f>
        <v>K</v>
      </c>
      <c r="I24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70" t="b">
        <f>COUNTIFS(tblData[JM],tblData[[#This Row],[JM]],tblData[Voornaam],tblData[[#This Row],[Voornaam]],tblData[StijgendJN],"J")=MaxJr-MinJr</f>
        <v>0</v>
      </c>
    </row>
    <row r="2471" spans="2:10" x14ac:dyDescent="0.3">
      <c r="B2471">
        <v>2017</v>
      </c>
      <c r="C2471" t="s">
        <v>595</v>
      </c>
      <c r="D2471" t="s">
        <v>267</v>
      </c>
      <c r="E2471">
        <v>59</v>
      </c>
      <c r="F2471">
        <v>268</v>
      </c>
      <c r="G2471">
        <f>LEN(tblData[[#This Row],[Voornaam]])</f>
        <v>5</v>
      </c>
      <c r="H2471" t="str">
        <f>IF(LEFT(tblData[[#This Row],[Voornaam]])="Ö", "O",LEFT(tblData[[#This Row],[Voornaam]]))</f>
        <v>K</v>
      </c>
      <c r="I24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71" t="b">
        <f>COUNTIFS(tblData[JM],tblData[[#This Row],[JM]],tblData[Voornaam],tblData[[#This Row],[Voornaam]],tblData[StijgendJN],"J")=MaxJr-MinJr</f>
        <v>0</v>
      </c>
    </row>
    <row r="2472" spans="2:10" x14ac:dyDescent="0.3">
      <c r="B2472">
        <v>2017</v>
      </c>
      <c r="C2472" t="s">
        <v>595</v>
      </c>
      <c r="D2472" t="s">
        <v>268</v>
      </c>
      <c r="E2472">
        <v>87</v>
      </c>
      <c r="F2472">
        <v>196</v>
      </c>
      <c r="G2472">
        <f>LEN(tblData[[#This Row],[Voornaam]])</f>
        <v>4</v>
      </c>
      <c r="H2472" t="str">
        <f>IF(LEFT(tblData[[#This Row],[Voornaam]])="Ö", "O",LEFT(tblData[[#This Row],[Voornaam]]))</f>
        <v>K</v>
      </c>
      <c r="I24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72" t="b">
        <f>COUNTIFS(tblData[JM],tblData[[#This Row],[JM]],tblData[Voornaam],tblData[[#This Row],[Voornaam]],tblData[StijgendJN],"J")=MaxJr-MinJr</f>
        <v>0</v>
      </c>
    </row>
    <row r="2473" spans="2:10" x14ac:dyDescent="0.3">
      <c r="B2473">
        <v>2017</v>
      </c>
      <c r="C2473" t="s">
        <v>595</v>
      </c>
      <c r="D2473" t="s">
        <v>270</v>
      </c>
      <c r="E2473">
        <v>29</v>
      </c>
      <c r="F2473">
        <v>501</v>
      </c>
      <c r="G2473">
        <f>LEN(tblData[[#This Row],[Voornaam]])</f>
        <v>5</v>
      </c>
      <c r="H2473" t="str">
        <f>IF(LEFT(tblData[[#This Row],[Voornaam]])="Ö", "O",LEFT(tblData[[#This Row],[Voornaam]]))</f>
        <v>K</v>
      </c>
      <c r="I24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73" t="b">
        <f>COUNTIFS(tblData[JM],tblData[[#This Row],[JM]],tblData[Voornaam],tblData[[#This Row],[Voornaam]],tblData[StijgendJN],"J")=MaxJr-MinJr</f>
        <v>0</v>
      </c>
    </row>
    <row r="2474" spans="2:10" x14ac:dyDescent="0.3">
      <c r="B2474">
        <v>2017</v>
      </c>
      <c r="C2474" t="s">
        <v>595</v>
      </c>
      <c r="D2474" t="s">
        <v>271</v>
      </c>
      <c r="E2474">
        <v>34</v>
      </c>
      <c r="F2474">
        <v>455</v>
      </c>
      <c r="G2474">
        <f>LEN(tblData[[#This Row],[Voornaam]])</f>
        <v>5</v>
      </c>
      <c r="H2474" t="str">
        <f>IF(LEFT(tblData[[#This Row],[Voornaam]])="Ö", "O",LEFT(tblData[[#This Row],[Voornaam]]))</f>
        <v>K</v>
      </c>
      <c r="I24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74" t="b">
        <f>COUNTIFS(tblData[JM],tblData[[#This Row],[JM]],tblData[Voornaam],tblData[[#This Row],[Voornaam]],tblData[StijgendJN],"J")=MaxJr-MinJr</f>
        <v>0</v>
      </c>
    </row>
    <row r="2475" spans="2:10" x14ac:dyDescent="0.3">
      <c r="B2475">
        <v>2017</v>
      </c>
      <c r="C2475" t="s">
        <v>595</v>
      </c>
      <c r="D2475" t="s">
        <v>272</v>
      </c>
      <c r="E2475">
        <v>29</v>
      </c>
      <c r="F2475">
        <v>501</v>
      </c>
      <c r="G2475">
        <f>LEN(tblData[[#This Row],[Voornaam]])</f>
        <v>5</v>
      </c>
      <c r="H2475" t="str">
        <f>IF(LEFT(tblData[[#This Row],[Voornaam]])="Ö", "O",LEFT(tblData[[#This Row],[Voornaam]]))</f>
        <v>K</v>
      </c>
      <c r="I24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75" t="b">
        <f>COUNTIFS(tblData[JM],tblData[[#This Row],[JM]],tblData[Voornaam],tblData[[#This Row],[Voornaam]],tblData[StijgendJN],"J")=MaxJr-MinJr</f>
        <v>0</v>
      </c>
    </row>
    <row r="2476" spans="2:10" x14ac:dyDescent="0.3">
      <c r="B2476">
        <v>2017</v>
      </c>
      <c r="C2476" t="s">
        <v>595</v>
      </c>
      <c r="D2476" t="s">
        <v>273</v>
      </c>
      <c r="E2476">
        <v>69</v>
      </c>
      <c r="F2476">
        <v>226</v>
      </c>
      <c r="G2476">
        <f>LEN(tblData[[#This Row],[Voornaam]])</f>
        <v>5</v>
      </c>
      <c r="H2476" t="str">
        <f>IF(LEFT(tblData[[#This Row],[Voornaam]])="Ö", "O",LEFT(tblData[[#This Row],[Voornaam]]))</f>
        <v>K</v>
      </c>
      <c r="I24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76" t="b">
        <f>COUNTIFS(tblData[JM],tblData[[#This Row],[JM]],tblData[Voornaam],tblData[[#This Row],[Voornaam]],tblData[StijgendJN],"J")=MaxJr-MinJr</f>
        <v>0</v>
      </c>
    </row>
    <row r="2477" spans="2:10" x14ac:dyDescent="0.3">
      <c r="B2477">
        <v>2017</v>
      </c>
      <c r="C2477" t="s">
        <v>595</v>
      </c>
      <c r="D2477" t="s">
        <v>274</v>
      </c>
      <c r="E2477">
        <v>81</v>
      </c>
      <c r="F2477">
        <v>206</v>
      </c>
      <c r="G2477">
        <f>LEN(tblData[[#This Row],[Voornaam]])</f>
        <v>4</v>
      </c>
      <c r="H2477" t="str">
        <f>IF(LEFT(tblData[[#This Row],[Voornaam]])="Ö", "O",LEFT(tblData[[#This Row],[Voornaam]]))</f>
        <v>K</v>
      </c>
      <c r="I24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77" t="b">
        <f>COUNTIFS(tblData[JM],tblData[[#This Row],[JM]],tblData[Voornaam],tblData[[#This Row],[Voornaam]],tblData[StijgendJN],"J")=MaxJr-MinJr</f>
        <v>0</v>
      </c>
    </row>
    <row r="2478" spans="2:10" x14ac:dyDescent="0.3">
      <c r="B2478">
        <v>2017</v>
      </c>
      <c r="C2478" t="s">
        <v>595</v>
      </c>
      <c r="D2478" t="s">
        <v>275</v>
      </c>
      <c r="E2478">
        <v>49</v>
      </c>
      <c r="F2478">
        <v>316</v>
      </c>
      <c r="G2478">
        <f>LEN(tblData[[#This Row],[Voornaam]])</f>
        <v>4</v>
      </c>
      <c r="H2478" t="str">
        <f>IF(LEFT(tblData[[#This Row],[Voornaam]])="Ö", "O",LEFT(tblData[[#This Row],[Voornaam]]))</f>
        <v>K</v>
      </c>
      <c r="I24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78" t="b">
        <f>COUNTIFS(tblData[JM],tblData[[#This Row],[JM]],tblData[Voornaam],tblData[[#This Row],[Voornaam]],tblData[StijgendJN],"J")=MaxJr-MinJr</f>
        <v>0</v>
      </c>
    </row>
    <row r="2479" spans="2:10" x14ac:dyDescent="0.3">
      <c r="B2479">
        <v>2017</v>
      </c>
      <c r="C2479" t="s">
        <v>595</v>
      </c>
      <c r="D2479" t="s">
        <v>277</v>
      </c>
      <c r="E2479">
        <v>48</v>
      </c>
      <c r="F2479">
        <v>326</v>
      </c>
      <c r="G2479">
        <f>LEN(tblData[[#This Row],[Voornaam]])</f>
        <v>5</v>
      </c>
      <c r="H2479" t="str">
        <f>IF(LEFT(tblData[[#This Row],[Voornaam]])="Ö", "O",LEFT(tblData[[#This Row],[Voornaam]]))</f>
        <v>K</v>
      </c>
      <c r="I24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79" t="b">
        <f>COUNTIFS(tblData[JM],tblData[[#This Row],[JM]],tblData[Voornaam],tblData[[#This Row],[Voornaam]],tblData[StijgendJN],"J")=MaxJr-MinJr</f>
        <v>0</v>
      </c>
    </row>
    <row r="2480" spans="2:10" x14ac:dyDescent="0.3">
      <c r="B2480">
        <v>2017</v>
      </c>
      <c r="C2480" t="s">
        <v>595</v>
      </c>
      <c r="D2480" t="s">
        <v>278</v>
      </c>
      <c r="E2480">
        <v>141</v>
      </c>
      <c r="F2480">
        <v>113</v>
      </c>
      <c r="G2480">
        <f>LEN(tblData[[#This Row],[Voornaam]])</f>
        <v>4</v>
      </c>
      <c r="H2480" t="str">
        <f>IF(LEFT(tblData[[#This Row],[Voornaam]])="Ö", "O",LEFT(tblData[[#This Row],[Voornaam]]))</f>
        <v>K</v>
      </c>
      <c r="I24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80" t="b">
        <f>COUNTIFS(tblData[JM],tblData[[#This Row],[JM]],tblData[Voornaam],tblData[[#This Row],[Voornaam]],tblData[StijgendJN],"J")=MaxJr-MinJr</f>
        <v>0</v>
      </c>
    </row>
    <row r="2481" spans="2:10" x14ac:dyDescent="0.3">
      <c r="B2481">
        <v>2017</v>
      </c>
      <c r="C2481" t="s">
        <v>595</v>
      </c>
      <c r="D2481" t="s">
        <v>279</v>
      </c>
      <c r="E2481">
        <v>27</v>
      </c>
      <c r="F2481">
        <v>525</v>
      </c>
      <c r="G2481">
        <f>LEN(tblData[[#This Row],[Voornaam]])</f>
        <v>5</v>
      </c>
      <c r="H2481" t="str">
        <f>IF(LEFT(tblData[[#This Row],[Voornaam]])="Ö", "O",LEFT(tblData[[#This Row],[Voornaam]]))</f>
        <v>K</v>
      </c>
      <c r="I24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81" t="b">
        <f>COUNTIFS(tblData[JM],tblData[[#This Row],[JM]],tblData[Voornaam],tblData[[#This Row],[Voornaam]],tblData[StijgendJN],"J")=MaxJr-MinJr</f>
        <v>0</v>
      </c>
    </row>
    <row r="2482" spans="2:10" x14ac:dyDescent="0.3">
      <c r="B2482">
        <v>2017</v>
      </c>
      <c r="C2482" t="s">
        <v>595</v>
      </c>
      <c r="D2482" t="s">
        <v>1222</v>
      </c>
      <c r="E2482">
        <v>26</v>
      </c>
      <c r="F2482">
        <v>542</v>
      </c>
      <c r="G2482">
        <f>LEN(tblData[[#This Row],[Voornaam]])</f>
        <v>4</v>
      </c>
      <c r="H2482" t="str">
        <f>IF(LEFT(tblData[[#This Row],[Voornaam]])="Ö", "O",LEFT(tblData[[#This Row],[Voornaam]]))</f>
        <v>K</v>
      </c>
      <c r="I24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82" t="b">
        <f>COUNTIFS(tblData[JM],tblData[[#This Row],[JM]],tblData[Voornaam],tblData[[#This Row],[Voornaam]],tblData[StijgendJN],"J")=MaxJr-MinJr</f>
        <v>0</v>
      </c>
    </row>
    <row r="2483" spans="2:10" x14ac:dyDescent="0.3">
      <c r="B2483">
        <v>2017</v>
      </c>
      <c r="C2483" t="s">
        <v>595</v>
      </c>
      <c r="D2483" t="s">
        <v>280</v>
      </c>
      <c r="E2483">
        <v>152</v>
      </c>
      <c r="F2483">
        <v>108</v>
      </c>
      <c r="G2483">
        <f>LEN(tblData[[#This Row],[Voornaam]])</f>
        <v>4</v>
      </c>
      <c r="H2483" t="str">
        <f>IF(LEFT(tblData[[#This Row],[Voornaam]])="Ö", "O",LEFT(tblData[[#This Row],[Voornaam]]))</f>
        <v>K</v>
      </c>
      <c r="I24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83" t="b">
        <f>COUNTIFS(tblData[JM],tblData[[#This Row],[JM]],tblData[Voornaam],tblData[[#This Row],[Voornaam]],tblData[StijgendJN],"J")=MaxJr-MinJr</f>
        <v>0</v>
      </c>
    </row>
    <row r="2484" spans="2:10" x14ac:dyDescent="0.3">
      <c r="B2484">
        <v>2017</v>
      </c>
      <c r="C2484" t="s">
        <v>595</v>
      </c>
      <c r="D2484" t="s">
        <v>281</v>
      </c>
      <c r="E2484">
        <v>52</v>
      </c>
      <c r="F2484">
        <v>300</v>
      </c>
      <c r="G2484">
        <f>LEN(tblData[[#This Row],[Voornaam]])</f>
        <v>5</v>
      </c>
      <c r="H2484" t="str">
        <f>IF(LEFT(tblData[[#This Row],[Voornaam]])="Ö", "O",LEFT(tblData[[#This Row],[Voornaam]]))</f>
        <v>K</v>
      </c>
      <c r="I24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84" t="b">
        <f>COUNTIFS(tblData[JM],tblData[[#This Row],[JM]],tblData[Voornaam],tblData[[#This Row],[Voornaam]],tblData[StijgendJN],"J")=MaxJr-MinJr</f>
        <v>0</v>
      </c>
    </row>
    <row r="2485" spans="2:10" x14ac:dyDescent="0.3">
      <c r="B2485">
        <v>2017</v>
      </c>
      <c r="C2485" t="s">
        <v>595</v>
      </c>
      <c r="D2485" t="s">
        <v>282</v>
      </c>
      <c r="E2485">
        <v>389</v>
      </c>
      <c r="F2485">
        <v>23</v>
      </c>
      <c r="G2485">
        <f>LEN(tblData[[#This Row],[Voornaam]])</f>
        <v>4</v>
      </c>
      <c r="H2485" t="str">
        <f>IF(LEFT(tblData[[#This Row],[Voornaam]])="Ö", "O",LEFT(tblData[[#This Row],[Voornaam]]))</f>
        <v>L</v>
      </c>
      <c r="I24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85" t="b">
        <f>COUNTIFS(tblData[JM],tblData[[#This Row],[JM]],tblData[Voornaam],tblData[[#This Row],[Voornaam]],tblData[StijgendJN],"J")=MaxJr-MinJr</f>
        <v>0</v>
      </c>
    </row>
    <row r="2486" spans="2:10" x14ac:dyDescent="0.3">
      <c r="B2486">
        <v>2017</v>
      </c>
      <c r="C2486" t="s">
        <v>595</v>
      </c>
      <c r="D2486" t="s">
        <v>283</v>
      </c>
      <c r="E2486">
        <v>67</v>
      </c>
      <c r="F2486">
        <v>236</v>
      </c>
      <c r="G2486">
        <f>LEN(tblData[[#This Row],[Voornaam]])</f>
        <v>5</v>
      </c>
      <c r="H2486" t="str">
        <f>IF(LEFT(tblData[[#This Row],[Voornaam]])="Ö", "O",LEFT(tblData[[#This Row],[Voornaam]]))</f>
        <v>L</v>
      </c>
      <c r="I24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86" t="b">
        <f>COUNTIFS(tblData[JM],tblData[[#This Row],[JM]],tblData[Voornaam],tblData[[#This Row],[Voornaam]],tblData[StijgendJN],"J")=MaxJr-MinJr</f>
        <v>0</v>
      </c>
    </row>
    <row r="2487" spans="2:10" x14ac:dyDescent="0.3">
      <c r="B2487">
        <v>2017</v>
      </c>
      <c r="C2487" t="s">
        <v>595</v>
      </c>
      <c r="D2487" t="s">
        <v>284</v>
      </c>
      <c r="E2487">
        <v>104</v>
      </c>
      <c r="F2487">
        <v>167</v>
      </c>
      <c r="G2487">
        <f>LEN(tblData[[#This Row],[Voornaam]])</f>
        <v>7</v>
      </c>
      <c r="H2487" t="str">
        <f>IF(LEFT(tblData[[#This Row],[Voornaam]])="Ö", "O",LEFT(tblData[[#This Row],[Voornaam]]))</f>
        <v>L</v>
      </c>
      <c r="I24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87" t="b">
        <f>COUNTIFS(tblData[JM],tblData[[#This Row],[JM]],tblData[Voornaam],tblData[[#This Row],[Voornaam]],tblData[StijgendJN],"J")=MaxJr-MinJr</f>
        <v>0</v>
      </c>
    </row>
    <row r="2488" spans="2:10" x14ac:dyDescent="0.3">
      <c r="B2488">
        <v>2017</v>
      </c>
      <c r="C2488" t="s">
        <v>595</v>
      </c>
      <c r="D2488" t="s">
        <v>285</v>
      </c>
      <c r="E2488">
        <v>29</v>
      </c>
      <c r="F2488">
        <v>501</v>
      </c>
      <c r="G2488">
        <f>LEN(tblData[[#This Row],[Voornaam]])</f>
        <v>8</v>
      </c>
      <c r="H2488" t="str">
        <f>IF(LEFT(tblData[[#This Row],[Voornaam]])="Ö", "O",LEFT(tblData[[#This Row],[Voornaam]]))</f>
        <v>L</v>
      </c>
      <c r="I24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88" t="b">
        <f>COUNTIFS(tblData[JM],tblData[[#This Row],[JM]],tblData[Voornaam],tblData[[#This Row],[Voornaam]],tblData[StijgendJN],"J")=MaxJr-MinJr</f>
        <v>0</v>
      </c>
    </row>
    <row r="2489" spans="2:10" x14ac:dyDescent="0.3">
      <c r="B2489">
        <v>2017</v>
      </c>
      <c r="C2489" t="s">
        <v>595</v>
      </c>
      <c r="D2489" t="s">
        <v>286</v>
      </c>
      <c r="E2489">
        <v>41</v>
      </c>
      <c r="F2489">
        <v>381</v>
      </c>
      <c r="G2489">
        <f>LEN(tblData[[#This Row],[Voornaam]])</f>
        <v>3</v>
      </c>
      <c r="H2489" t="str">
        <f>IF(LEFT(tblData[[#This Row],[Voornaam]])="Ö", "O",LEFT(tblData[[#This Row],[Voornaam]]))</f>
        <v>L</v>
      </c>
      <c r="I24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89" t="b">
        <f>COUNTIFS(tblData[JM],tblData[[#This Row],[JM]],tblData[Voornaam],tblData[[#This Row],[Voornaam]],tblData[StijgendJN],"J")=MaxJr-MinJr</f>
        <v>0</v>
      </c>
    </row>
    <row r="2490" spans="2:10" x14ac:dyDescent="0.3">
      <c r="B2490">
        <v>2017</v>
      </c>
      <c r="C2490" t="s">
        <v>595</v>
      </c>
      <c r="D2490" t="s">
        <v>287</v>
      </c>
      <c r="E2490">
        <v>168</v>
      </c>
      <c r="F2490">
        <v>95</v>
      </c>
      <c r="G2490">
        <f>LEN(tblData[[#This Row],[Voornaam]])</f>
        <v>4</v>
      </c>
      <c r="H2490" t="str">
        <f>IF(LEFT(tblData[[#This Row],[Voornaam]])="Ö", "O",LEFT(tblData[[#This Row],[Voornaam]]))</f>
        <v>L</v>
      </c>
      <c r="I24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90" t="b">
        <f>COUNTIFS(tblData[JM],tblData[[#This Row],[JM]],tblData[Voornaam],tblData[[#This Row],[Voornaam]],tblData[StijgendJN],"J")=MaxJr-MinJr</f>
        <v>0</v>
      </c>
    </row>
    <row r="2491" spans="2:10" x14ac:dyDescent="0.3">
      <c r="B2491">
        <v>2017</v>
      </c>
      <c r="C2491" t="s">
        <v>595</v>
      </c>
      <c r="D2491" t="s">
        <v>288</v>
      </c>
      <c r="E2491">
        <v>72</v>
      </c>
      <c r="F2491">
        <v>218</v>
      </c>
      <c r="G2491">
        <f>LEN(tblData[[#This Row],[Voornaam]])</f>
        <v>6</v>
      </c>
      <c r="H2491" t="str">
        <f>IF(LEFT(tblData[[#This Row],[Voornaam]])="Ö", "O",LEFT(tblData[[#This Row],[Voornaam]]))</f>
        <v>L</v>
      </c>
      <c r="I24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91" t="b">
        <f>COUNTIFS(tblData[JM],tblData[[#This Row],[JM]],tblData[Voornaam],tblData[[#This Row],[Voornaam]],tblData[StijgendJN],"J")=MaxJr-MinJr</f>
        <v>0</v>
      </c>
    </row>
    <row r="2492" spans="2:10" x14ac:dyDescent="0.3">
      <c r="B2492">
        <v>2017</v>
      </c>
      <c r="C2492" t="s">
        <v>595</v>
      </c>
      <c r="D2492" t="s">
        <v>289</v>
      </c>
      <c r="E2492">
        <v>50</v>
      </c>
      <c r="F2492">
        <v>312</v>
      </c>
      <c r="G2492">
        <f>LEN(tblData[[#This Row],[Voornaam]])</f>
        <v>6</v>
      </c>
      <c r="H2492" t="str">
        <f>IF(LEFT(tblData[[#This Row],[Voornaam]])="Ö", "O",LEFT(tblData[[#This Row],[Voornaam]]))</f>
        <v>L</v>
      </c>
      <c r="I24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92" t="b">
        <f>COUNTIFS(tblData[JM],tblData[[#This Row],[JM]],tblData[Voornaam],tblData[[#This Row],[Voornaam]],tblData[StijgendJN],"J")=MaxJr-MinJr</f>
        <v>0</v>
      </c>
    </row>
    <row r="2493" spans="2:10" x14ac:dyDescent="0.3">
      <c r="B2493">
        <v>2017</v>
      </c>
      <c r="C2493" t="s">
        <v>595</v>
      </c>
      <c r="D2493" t="s">
        <v>290</v>
      </c>
      <c r="E2493">
        <v>33</v>
      </c>
      <c r="F2493">
        <v>469</v>
      </c>
      <c r="G2493">
        <f>LEN(tblData[[#This Row],[Voornaam]])</f>
        <v>3</v>
      </c>
      <c r="H2493" t="str">
        <f>IF(LEFT(tblData[[#This Row],[Voornaam]])="Ö", "O",LEFT(tblData[[#This Row],[Voornaam]]))</f>
        <v>L</v>
      </c>
      <c r="I24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93" t="b">
        <f>COUNTIFS(tblData[JM],tblData[[#This Row],[JM]],tblData[Voornaam],tblData[[#This Row],[Voornaam]],tblData[StijgendJN],"J")=MaxJr-MinJr</f>
        <v>0</v>
      </c>
    </row>
    <row r="2494" spans="2:10" x14ac:dyDescent="0.3">
      <c r="B2494">
        <v>2017</v>
      </c>
      <c r="C2494" t="s">
        <v>595</v>
      </c>
      <c r="D2494" t="s">
        <v>291</v>
      </c>
      <c r="E2494">
        <v>115</v>
      </c>
      <c r="F2494">
        <v>147</v>
      </c>
      <c r="G2494">
        <f>LEN(tblData[[#This Row],[Voornaam]])</f>
        <v>4</v>
      </c>
      <c r="H2494" t="str">
        <f>IF(LEFT(tblData[[#This Row],[Voornaam]])="Ö", "O",LEFT(tblData[[#This Row],[Voornaam]]))</f>
        <v>L</v>
      </c>
      <c r="I24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94" t="b">
        <f>COUNTIFS(tblData[JM],tblData[[#This Row],[JM]],tblData[Voornaam],tblData[[#This Row],[Voornaam]],tblData[StijgendJN],"J")=MaxJr-MinJr</f>
        <v>0</v>
      </c>
    </row>
    <row r="2495" spans="2:10" x14ac:dyDescent="0.3">
      <c r="B2495">
        <v>2017</v>
      </c>
      <c r="C2495" t="s">
        <v>595</v>
      </c>
      <c r="D2495" t="s">
        <v>292</v>
      </c>
      <c r="E2495">
        <v>25</v>
      </c>
      <c r="F2495">
        <v>553</v>
      </c>
      <c r="G2495">
        <f>LEN(tblData[[#This Row],[Voornaam]])</f>
        <v>8</v>
      </c>
      <c r="H2495" t="str">
        <f>IF(LEFT(tblData[[#This Row],[Voornaam]])="Ö", "O",LEFT(tblData[[#This Row],[Voornaam]]))</f>
        <v>L</v>
      </c>
      <c r="I24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95" t="b">
        <f>COUNTIFS(tblData[JM],tblData[[#This Row],[JM]],tblData[Voornaam],tblData[[#This Row],[Voornaam]],tblData[StijgendJN],"J")=MaxJr-MinJr</f>
        <v>0</v>
      </c>
    </row>
    <row r="2496" spans="2:10" x14ac:dyDescent="0.3">
      <c r="B2496">
        <v>2017</v>
      </c>
      <c r="C2496" t="s">
        <v>595</v>
      </c>
      <c r="D2496" t="s">
        <v>293</v>
      </c>
      <c r="E2496">
        <v>129</v>
      </c>
      <c r="F2496">
        <v>125</v>
      </c>
      <c r="G2496">
        <f>LEN(tblData[[#This Row],[Voornaam]])</f>
        <v>3</v>
      </c>
      <c r="H2496" t="str">
        <f>IF(LEFT(tblData[[#This Row],[Voornaam]])="Ö", "O",LEFT(tblData[[#This Row],[Voornaam]]))</f>
        <v>L</v>
      </c>
      <c r="I24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96" t="b">
        <f>COUNTIFS(tblData[JM],tblData[[#This Row],[JM]],tblData[Voornaam],tblData[[#This Row],[Voornaam]],tblData[StijgendJN],"J")=MaxJr-MinJr</f>
        <v>1</v>
      </c>
    </row>
    <row r="2497" spans="2:10" x14ac:dyDescent="0.3">
      <c r="B2497">
        <v>2017</v>
      </c>
      <c r="C2497" t="s">
        <v>595</v>
      </c>
      <c r="D2497" t="s">
        <v>294</v>
      </c>
      <c r="E2497">
        <v>609</v>
      </c>
      <c r="F2497">
        <v>6</v>
      </c>
      <c r="G2497">
        <f>LEN(tblData[[#This Row],[Voornaam]])</f>
        <v>4</v>
      </c>
      <c r="H2497" t="str">
        <f>IF(LEFT(tblData[[#This Row],[Voornaam]])="Ö", "O",LEFT(tblData[[#This Row],[Voornaam]]))</f>
        <v>L</v>
      </c>
      <c r="I24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97" t="b">
        <f>COUNTIFS(tblData[JM],tblData[[#This Row],[JM]],tblData[Voornaam],tblData[[#This Row],[Voornaam]],tblData[StijgendJN],"J")=MaxJr-MinJr</f>
        <v>0</v>
      </c>
    </row>
    <row r="2498" spans="2:10" x14ac:dyDescent="0.3">
      <c r="B2498">
        <v>2017</v>
      </c>
      <c r="C2498" t="s">
        <v>595</v>
      </c>
      <c r="D2498" t="s">
        <v>295</v>
      </c>
      <c r="E2498">
        <v>57</v>
      </c>
      <c r="F2498">
        <v>277</v>
      </c>
      <c r="G2498">
        <f>LEN(tblData[[#This Row],[Voornaam]])</f>
        <v>4</v>
      </c>
      <c r="H2498" t="str">
        <f>IF(LEFT(tblData[[#This Row],[Voornaam]])="Ö", "O",LEFT(tblData[[#This Row],[Voornaam]]))</f>
        <v>L</v>
      </c>
      <c r="I24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498" t="b">
        <f>COUNTIFS(tblData[JM],tblData[[#This Row],[JM]],tblData[Voornaam],tblData[[#This Row],[Voornaam]],tblData[StijgendJN],"J")=MaxJr-MinJr</f>
        <v>0</v>
      </c>
    </row>
    <row r="2499" spans="2:10" x14ac:dyDescent="0.3">
      <c r="B2499">
        <v>2017</v>
      </c>
      <c r="C2499" t="s">
        <v>595</v>
      </c>
      <c r="D2499" t="s">
        <v>296</v>
      </c>
      <c r="E2499">
        <v>77</v>
      </c>
      <c r="F2499">
        <v>214</v>
      </c>
      <c r="G2499">
        <f>LEN(tblData[[#This Row],[Voornaam]])</f>
        <v>5</v>
      </c>
      <c r="H2499" t="str">
        <f>IF(LEFT(tblData[[#This Row],[Voornaam]])="Ö", "O",LEFT(tblData[[#This Row],[Voornaam]]))</f>
        <v>L</v>
      </c>
      <c r="I24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499" t="b">
        <f>COUNTIFS(tblData[JM],tblData[[#This Row],[JM]],tblData[Voornaam],tblData[[#This Row],[Voornaam]],tblData[StijgendJN],"J")=MaxJr-MinJr</f>
        <v>1</v>
      </c>
    </row>
    <row r="2500" spans="2:10" x14ac:dyDescent="0.3">
      <c r="B2500">
        <v>2017</v>
      </c>
      <c r="C2500" t="s">
        <v>595</v>
      </c>
      <c r="D2500" t="s">
        <v>297</v>
      </c>
      <c r="E2500">
        <v>93</v>
      </c>
      <c r="F2500">
        <v>179</v>
      </c>
      <c r="G2500">
        <f>LEN(tblData[[#This Row],[Voornaam]])</f>
        <v>3</v>
      </c>
      <c r="H2500" t="str">
        <f>IF(LEFT(tblData[[#This Row],[Voornaam]])="Ö", "O",LEFT(tblData[[#This Row],[Voornaam]]))</f>
        <v>L</v>
      </c>
      <c r="I25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00" t="b">
        <f>COUNTIFS(tblData[JM],tblData[[#This Row],[JM]],tblData[Voornaam],tblData[[#This Row],[Voornaam]],tblData[StijgendJN],"J")=MaxJr-MinJr</f>
        <v>0</v>
      </c>
    </row>
    <row r="2501" spans="2:10" x14ac:dyDescent="0.3">
      <c r="B2501">
        <v>2017</v>
      </c>
      <c r="C2501" t="s">
        <v>595</v>
      </c>
      <c r="D2501" t="s">
        <v>298</v>
      </c>
      <c r="E2501">
        <v>510</v>
      </c>
      <c r="F2501">
        <v>11</v>
      </c>
      <c r="G2501">
        <f>LEN(tblData[[#This Row],[Voornaam]])</f>
        <v>4</v>
      </c>
      <c r="H2501" t="str">
        <f>IF(LEFT(tblData[[#This Row],[Voornaam]])="Ö", "O",LEFT(tblData[[#This Row],[Voornaam]]))</f>
        <v>L</v>
      </c>
      <c r="I25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01" t="b">
        <f>COUNTIFS(tblData[JM],tblData[[#This Row],[JM]],tblData[Voornaam],tblData[[#This Row],[Voornaam]],tblData[StijgendJN],"J")=MaxJr-MinJr</f>
        <v>0</v>
      </c>
    </row>
    <row r="2502" spans="2:10" x14ac:dyDescent="0.3">
      <c r="B2502">
        <v>2017</v>
      </c>
      <c r="C2502" t="s">
        <v>595</v>
      </c>
      <c r="D2502" t="s">
        <v>299</v>
      </c>
      <c r="E2502">
        <v>25</v>
      </c>
      <c r="F2502">
        <v>553</v>
      </c>
      <c r="G2502">
        <f>LEN(tblData[[#This Row],[Voornaam]])</f>
        <v>6</v>
      </c>
      <c r="H2502" t="str">
        <f>IF(LEFT(tblData[[#This Row],[Voornaam]])="Ö", "O",LEFT(tblData[[#This Row],[Voornaam]]))</f>
        <v>L</v>
      </c>
      <c r="I25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02" t="b">
        <f>COUNTIFS(tblData[JM],tblData[[#This Row],[JM]],tblData[Voornaam],tblData[[#This Row],[Voornaam]],tblData[StijgendJN],"J")=MaxJr-MinJr</f>
        <v>0</v>
      </c>
    </row>
    <row r="2503" spans="2:10" x14ac:dyDescent="0.3">
      <c r="B2503">
        <v>2017</v>
      </c>
      <c r="C2503" t="s">
        <v>595</v>
      </c>
      <c r="D2503" t="s">
        <v>301</v>
      </c>
      <c r="E2503">
        <v>155</v>
      </c>
      <c r="F2503">
        <v>106</v>
      </c>
      <c r="G2503">
        <f>LEN(tblData[[#This Row],[Voornaam]])</f>
        <v>4</v>
      </c>
      <c r="H2503" t="str">
        <f>IF(LEFT(tblData[[#This Row],[Voornaam]])="Ö", "O",LEFT(tblData[[#This Row],[Voornaam]]))</f>
        <v>L</v>
      </c>
      <c r="I25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03" t="b">
        <f>COUNTIFS(tblData[JM],tblData[[#This Row],[JM]],tblData[Voornaam],tblData[[#This Row],[Voornaam]],tblData[StijgendJN],"J")=MaxJr-MinJr</f>
        <v>0</v>
      </c>
    </row>
    <row r="2504" spans="2:10" x14ac:dyDescent="0.3">
      <c r="B2504">
        <v>2017</v>
      </c>
      <c r="C2504" t="s">
        <v>595</v>
      </c>
      <c r="D2504" t="s">
        <v>302</v>
      </c>
      <c r="E2504">
        <v>27</v>
      </c>
      <c r="F2504">
        <v>525</v>
      </c>
      <c r="G2504">
        <f>LEN(tblData[[#This Row],[Voornaam]])</f>
        <v>4</v>
      </c>
      <c r="H2504" t="str">
        <f>IF(LEFT(tblData[[#This Row],[Voornaam]])="Ö", "O",LEFT(tblData[[#This Row],[Voornaam]]))</f>
        <v>L</v>
      </c>
      <c r="I25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04" t="b">
        <f>COUNTIFS(tblData[JM],tblData[[#This Row],[JM]],tblData[Voornaam],tblData[[#This Row],[Voornaam]],tblData[StijgendJN],"J")=MaxJr-MinJr</f>
        <v>0</v>
      </c>
    </row>
    <row r="2505" spans="2:10" x14ac:dyDescent="0.3">
      <c r="B2505">
        <v>2017</v>
      </c>
      <c r="C2505" t="s">
        <v>595</v>
      </c>
      <c r="D2505" t="s">
        <v>303</v>
      </c>
      <c r="E2505">
        <v>139</v>
      </c>
      <c r="F2505">
        <v>115</v>
      </c>
      <c r="G2505">
        <f>LEN(tblData[[#This Row],[Voornaam]])</f>
        <v>5</v>
      </c>
      <c r="H2505" t="str">
        <f>IF(LEFT(tblData[[#This Row],[Voornaam]])="Ö", "O",LEFT(tblData[[#This Row],[Voornaam]]))</f>
        <v>L</v>
      </c>
      <c r="I25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05" t="b">
        <f>COUNTIFS(tblData[JM],tblData[[#This Row],[JM]],tblData[Voornaam],tblData[[#This Row],[Voornaam]],tblData[StijgendJN],"J")=MaxJr-MinJr</f>
        <v>0</v>
      </c>
    </row>
    <row r="2506" spans="2:10" x14ac:dyDescent="0.3">
      <c r="B2506">
        <v>2017</v>
      </c>
      <c r="C2506" t="s">
        <v>595</v>
      </c>
      <c r="D2506" t="s">
        <v>304</v>
      </c>
      <c r="E2506">
        <v>70</v>
      </c>
      <c r="F2506">
        <v>221</v>
      </c>
      <c r="G2506">
        <f>LEN(tblData[[#This Row],[Voornaam]])</f>
        <v>7</v>
      </c>
      <c r="H2506" t="str">
        <f>IF(LEFT(tblData[[#This Row],[Voornaam]])="Ö", "O",LEFT(tblData[[#This Row],[Voornaam]]))</f>
        <v>L</v>
      </c>
      <c r="I25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06" t="b">
        <f>COUNTIFS(tblData[JM],tblData[[#This Row],[JM]],tblData[Voornaam],tblData[[#This Row],[Voornaam]],tblData[StijgendJN],"J")=MaxJr-MinJr</f>
        <v>0</v>
      </c>
    </row>
    <row r="2507" spans="2:10" x14ac:dyDescent="0.3">
      <c r="B2507">
        <v>2017</v>
      </c>
      <c r="C2507" t="s">
        <v>595</v>
      </c>
      <c r="D2507" t="s">
        <v>305</v>
      </c>
      <c r="E2507">
        <v>36</v>
      </c>
      <c r="F2507">
        <v>428</v>
      </c>
      <c r="G2507">
        <f>LEN(tblData[[#This Row],[Voornaam]])</f>
        <v>3</v>
      </c>
      <c r="H2507" t="str">
        <f>IF(LEFT(tblData[[#This Row],[Voornaam]])="Ö", "O",LEFT(tblData[[#This Row],[Voornaam]]))</f>
        <v>L</v>
      </c>
      <c r="I25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07" t="b">
        <f>COUNTIFS(tblData[JM],tblData[[#This Row],[JM]],tblData[Voornaam],tblData[[#This Row],[Voornaam]],tblData[StijgendJN],"J")=MaxJr-MinJr</f>
        <v>0</v>
      </c>
    </row>
    <row r="2508" spans="2:10" x14ac:dyDescent="0.3">
      <c r="B2508">
        <v>2017</v>
      </c>
      <c r="C2508" t="s">
        <v>595</v>
      </c>
      <c r="D2508" t="s">
        <v>308</v>
      </c>
      <c r="E2508">
        <v>68</v>
      </c>
      <c r="F2508">
        <v>229</v>
      </c>
      <c r="G2508">
        <f>LEN(tblData[[#This Row],[Voornaam]])</f>
        <v>5</v>
      </c>
      <c r="H2508" t="str">
        <f>IF(LEFT(tblData[[#This Row],[Voornaam]])="Ö", "O",LEFT(tblData[[#This Row],[Voornaam]]))</f>
        <v>L</v>
      </c>
      <c r="I25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08" t="b">
        <f>COUNTIFS(tblData[JM],tblData[[#This Row],[JM]],tblData[Voornaam],tblData[[#This Row],[Voornaam]],tblData[StijgendJN],"J")=MaxJr-MinJr</f>
        <v>0</v>
      </c>
    </row>
    <row r="2509" spans="2:10" x14ac:dyDescent="0.3">
      <c r="B2509">
        <v>2017</v>
      </c>
      <c r="C2509" t="s">
        <v>595</v>
      </c>
      <c r="D2509" t="s">
        <v>309</v>
      </c>
      <c r="E2509">
        <v>105</v>
      </c>
      <c r="F2509">
        <v>165</v>
      </c>
      <c r="G2509">
        <f>LEN(tblData[[#This Row],[Voornaam]])</f>
        <v>3</v>
      </c>
      <c r="H2509" t="str">
        <f>IF(LEFT(tblData[[#This Row],[Voornaam]])="Ö", "O",LEFT(tblData[[#This Row],[Voornaam]]))</f>
        <v>L</v>
      </c>
      <c r="I25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09" t="b">
        <f>COUNTIFS(tblData[JM],tblData[[#This Row],[JM]],tblData[Voornaam],tblData[[#This Row],[Voornaam]],tblData[StijgendJN],"J")=MaxJr-MinJr</f>
        <v>0</v>
      </c>
    </row>
    <row r="2510" spans="2:10" x14ac:dyDescent="0.3">
      <c r="B2510">
        <v>2017</v>
      </c>
      <c r="C2510" t="s">
        <v>595</v>
      </c>
      <c r="D2510" t="s">
        <v>310</v>
      </c>
      <c r="E2510">
        <v>375</v>
      </c>
      <c r="F2510">
        <v>28</v>
      </c>
      <c r="G2510">
        <f>LEN(tblData[[#This Row],[Voornaam]])</f>
        <v>4</v>
      </c>
      <c r="H2510" t="str">
        <f>IF(LEFT(tblData[[#This Row],[Voornaam]])="Ö", "O",LEFT(tblData[[#This Row],[Voornaam]]))</f>
        <v>L</v>
      </c>
      <c r="I25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10" t="b">
        <f>COUNTIFS(tblData[JM],tblData[[#This Row],[JM]],tblData[Voornaam],tblData[[#This Row],[Voornaam]],tblData[StijgendJN],"J")=MaxJr-MinJr</f>
        <v>0</v>
      </c>
    </row>
    <row r="2511" spans="2:10" x14ac:dyDescent="0.3">
      <c r="B2511">
        <v>2017</v>
      </c>
      <c r="C2511" t="s">
        <v>595</v>
      </c>
      <c r="D2511" t="s">
        <v>311</v>
      </c>
      <c r="E2511">
        <v>629</v>
      </c>
      <c r="F2511">
        <v>3</v>
      </c>
      <c r="G2511">
        <f>LEN(tblData[[#This Row],[Voornaam]])</f>
        <v>5</v>
      </c>
      <c r="H2511" t="str">
        <f>IF(LEFT(tblData[[#This Row],[Voornaam]])="Ö", "O",LEFT(tblData[[#This Row],[Voornaam]]))</f>
        <v>L</v>
      </c>
      <c r="I25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11" t="b">
        <f>COUNTIFS(tblData[JM],tblData[[#This Row],[JM]],tblData[Voornaam],tblData[[#This Row],[Voornaam]],tblData[StijgendJN],"J")=MaxJr-MinJr</f>
        <v>0</v>
      </c>
    </row>
    <row r="2512" spans="2:10" x14ac:dyDescent="0.3">
      <c r="B2512">
        <v>2017</v>
      </c>
      <c r="C2512" t="s">
        <v>595</v>
      </c>
      <c r="D2512" t="s">
        <v>312</v>
      </c>
      <c r="E2512">
        <v>42</v>
      </c>
      <c r="F2512">
        <v>366</v>
      </c>
      <c r="G2512">
        <f>LEN(tblData[[#This Row],[Voornaam]])</f>
        <v>7</v>
      </c>
      <c r="H2512" t="str">
        <f>IF(LEFT(tblData[[#This Row],[Voornaam]])="Ö", "O",LEFT(tblData[[#This Row],[Voornaam]]))</f>
        <v>L</v>
      </c>
      <c r="I25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12" t="b">
        <f>COUNTIFS(tblData[JM],tblData[[#This Row],[JM]],tblData[Voornaam],tblData[[#This Row],[Voornaam]],tblData[StijgendJN],"J")=MaxJr-MinJr</f>
        <v>0</v>
      </c>
    </row>
    <row r="2513" spans="2:10" x14ac:dyDescent="0.3">
      <c r="B2513">
        <v>2017</v>
      </c>
      <c r="C2513" t="s">
        <v>595</v>
      </c>
      <c r="D2513" t="s">
        <v>313</v>
      </c>
      <c r="E2513">
        <v>83</v>
      </c>
      <c r="F2513">
        <v>203</v>
      </c>
      <c r="G2513">
        <f>LEN(tblData[[#This Row],[Voornaam]])</f>
        <v>4</v>
      </c>
      <c r="H2513" t="str">
        <f>IF(LEFT(tblData[[#This Row],[Voornaam]])="Ö", "O",LEFT(tblData[[#This Row],[Voornaam]]))</f>
        <v>L</v>
      </c>
      <c r="I25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13" t="b">
        <f>COUNTIFS(tblData[JM],tblData[[#This Row],[JM]],tblData[Voornaam],tblData[[#This Row],[Voornaam]],tblData[StijgendJN],"J")=MaxJr-MinJr</f>
        <v>0</v>
      </c>
    </row>
    <row r="2514" spans="2:10" x14ac:dyDescent="0.3">
      <c r="B2514">
        <v>2017</v>
      </c>
      <c r="C2514" t="s">
        <v>595</v>
      </c>
      <c r="D2514" t="s">
        <v>314</v>
      </c>
      <c r="E2514">
        <v>132</v>
      </c>
      <c r="F2514">
        <v>121</v>
      </c>
      <c r="G2514">
        <f>LEN(tblData[[#This Row],[Voornaam]])</f>
        <v>5</v>
      </c>
      <c r="H2514" t="str">
        <f>IF(LEFT(tblData[[#This Row],[Voornaam]])="Ö", "O",LEFT(tblData[[#This Row],[Voornaam]]))</f>
        <v>L</v>
      </c>
      <c r="I25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14" t="b">
        <f>COUNTIFS(tblData[JM],tblData[[#This Row],[JM]],tblData[Voornaam],tblData[[#This Row],[Voornaam]],tblData[StijgendJN],"J")=MaxJr-MinJr</f>
        <v>0</v>
      </c>
    </row>
    <row r="2515" spans="2:10" x14ac:dyDescent="0.3">
      <c r="B2515">
        <v>2017</v>
      </c>
      <c r="C2515" t="s">
        <v>595</v>
      </c>
      <c r="D2515" t="s">
        <v>315</v>
      </c>
      <c r="E2515">
        <v>79</v>
      </c>
      <c r="F2515">
        <v>210</v>
      </c>
      <c r="G2515">
        <f>LEN(tblData[[#This Row],[Voornaam]])</f>
        <v>4</v>
      </c>
      <c r="H2515" t="str">
        <f>IF(LEFT(tblData[[#This Row],[Voornaam]])="Ö", "O",LEFT(tblData[[#This Row],[Voornaam]]))</f>
        <v>L</v>
      </c>
      <c r="I25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15" t="b">
        <f>COUNTIFS(tblData[JM],tblData[[#This Row],[JM]],tblData[Voornaam],tblData[[#This Row],[Voornaam]],tblData[StijgendJN],"J")=MaxJr-MinJr</f>
        <v>0</v>
      </c>
    </row>
    <row r="2516" spans="2:10" x14ac:dyDescent="0.3">
      <c r="B2516">
        <v>2017</v>
      </c>
      <c r="C2516" t="s">
        <v>595</v>
      </c>
      <c r="D2516" t="s">
        <v>316</v>
      </c>
      <c r="E2516">
        <v>572</v>
      </c>
      <c r="F2516">
        <v>9</v>
      </c>
      <c r="G2516">
        <f>LEN(tblData[[#This Row],[Voornaam]])</f>
        <v>4</v>
      </c>
      <c r="H2516" t="str">
        <f>IF(LEFT(tblData[[#This Row],[Voornaam]])="Ö", "O",LEFT(tblData[[#This Row],[Voornaam]]))</f>
        <v>L</v>
      </c>
      <c r="I25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16" t="b">
        <f>COUNTIFS(tblData[JM],tblData[[#This Row],[JM]],tblData[Voornaam],tblData[[#This Row],[Voornaam]],tblData[StijgendJN],"J")=MaxJr-MinJr</f>
        <v>0</v>
      </c>
    </row>
    <row r="2517" spans="2:10" x14ac:dyDescent="0.3">
      <c r="B2517">
        <v>2017</v>
      </c>
      <c r="C2517" t="s">
        <v>595</v>
      </c>
      <c r="D2517" t="s">
        <v>317</v>
      </c>
      <c r="E2517">
        <v>49</v>
      </c>
      <c r="F2517">
        <v>316</v>
      </c>
      <c r="G2517">
        <f>LEN(tblData[[#This Row],[Voornaam]])</f>
        <v>3</v>
      </c>
      <c r="H2517" t="str">
        <f>IF(LEFT(tblData[[#This Row],[Voornaam]])="Ö", "O",LEFT(tblData[[#This Row],[Voornaam]]))</f>
        <v>L</v>
      </c>
      <c r="I25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17" t="b">
        <f>COUNTIFS(tblData[JM],tblData[[#This Row],[JM]],tblData[Voornaam],tblData[[#This Row],[Voornaam]],tblData[StijgendJN],"J")=MaxJr-MinJr</f>
        <v>0</v>
      </c>
    </row>
    <row r="2518" spans="2:10" x14ac:dyDescent="0.3">
      <c r="B2518">
        <v>2017</v>
      </c>
      <c r="C2518" t="s">
        <v>595</v>
      </c>
      <c r="D2518" t="s">
        <v>318</v>
      </c>
      <c r="E2518">
        <v>45</v>
      </c>
      <c r="F2518">
        <v>341</v>
      </c>
      <c r="G2518">
        <f>LEN(tblData[[#This Row],[Voornaam]])</f>
        <v>4</v>
      </c>
      <c r="H2518" t="str">
        <f>IF(LEFT(tblData[[#This Row],[Voornaam]])="Ö", "O",LEFT(tblData[[#This Row],[Voornaam]]))</f>
        <v>L</v>
      </c>
      <c r="I25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18" t="b">
        <f>COUNTIFS(tblData[JM],tblData[[#This Row],[JM]],tblData[Voornaam],tblData[[#This Row],[Voornaam]],tblData[StijgendJN],"J")=MaxJr-MinJr</f>
        <v>0</v>
      </c>
    </row>
    <row r="2519" spans="2:10" x14ac:dyDescent="0.3">
      <c r="B2519">
        <v>2017</v>
      </c>
      <c r="C2519" t="s">
        <v>595</v>
      </c>
      <c r="D2519" t="s">
        <v>319</v>
      </c>
      <c r="E2519">
        <v>59</v>
      </c>
      <c r="F2519">
        <v>268</v>
      </c>
      <c r="G2519">
        <f>LEN(tblData[[#This Row],[Voornaam]])</f>
        <v>7</v>
      </c>
      <c r="H2519" t="str">
        <f>IF(LEFT(tblData[[#This Row],[Voornaam]])="Ö", "O",LEFT(tblData[[#This Row],[Voornaam]]))</f>
        <v>M</v>
      </c>
      <c r="I25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19" t="b">
        <f>COUNTIFS(tblData[JM],tblData[[#This Row],[JM]],tblData[Voornaam],tblData[[#This Row],[Voornaam]],tblData[StijgendJN],"J")=MaxJr-MinJr</f>
        <v>0</v>
      </c>
    </row>
    <row r="2520" spans="2:10" x14ac:dyDescent="0.3">
      <c r="B2520">
        <v>2017</v>
      </c>
      <c r="C2520" t="s">
        <v>595</v>
      </c>
      <c r="D2520" t="s">
        <v>320</v>
      </c>
      <c r="E2520">
        <v>45</v>
      </c>
      <c r="F2520">
        <v>341</v>
      </c>
      <c r="G2520">
        <f>LEN(tblData[[#This Row],[Voornaam]])</f>
        <v>4</v>
      </c>
      <c r="H2520" t="str">
        <f>IF(LEFT(tblData[[#This Row],[Voornaam]])="Ö", "O",LEFT(tblData[[#This Row],[Voornaam]]))</f>
        <v>M</v>
      </c>
      <c r="I25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20" t="b">
        <f>COUNTIFS(tblData[JM],tblData[[#This Row],[JM]],tblData[Voornaam],tblData[[#This Row],[Voornaam]],tblData[StijgendJN],"J")=MaxJr-MinJr</f>
        <v>0</v>
      </c>
    </row>
    <row r="2521" spans="2:10" x14ac:dyDescent="0.3">
      <c r="B2521">
        <v>2017</v>
      </c>
      <c r="C2521" t="s">
        <v>595</v>
      </c>
      <c r="D2521" t="s">
        <v>321</v>
      </c>
      <c r="E2521">
        <v>65</v>
      </c>
      <c r="F2521">
        <v>242</v>
      </c>
      <c r="G2521">
        <f>LEN(tblData[[#This Row],[Voornaam]])</f>
        <v>4</v>
      </c>
      <c r="H2521" t="str">
        <f>IF(LEFT(tblData[[#This Row],[Voornaam]])="Ö", "O",LEFT(tblData[[#This Row],[Voornaam]]))</f>
        <v>M</v>
      </c>
      <c r="I25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21" t="b">
        <f>COUNTIFS(tblData[JM],tblData[[#This Row],[JM]],tblData[Voornaam],tblData[[#This Row],[Voornaam]],tblData[StijgendJN],"J")=MaxJr-MinJr</f>
        <v>1</v>
      </c>
    </row>
    <row r="2522" spans="2:10" x14ac:dyDescent="0.3">
      <c r="B2522">
        <v>2017</v>
      </c>
      <c r="C2522" t="s">
        <v>595</v>
      </c>
      <c r="D2522" t="s">
        <v>322</v>
      </c>
      <c r="E2522">
        <v>44</v>
      </c>
      <c r="F2522">
        <v>350</v>
      </c>
      <c r="G2522">
        <f>LEN(tblData[[#This Row],[Voornaam]])</f>
        <v>4</v>
      </c>
      <c r="H2522" t="str">
        <f>IF(LEFT(tblData[[#This Row],[Voornaam]])="Ö", "O",LEFT(tblData[[#This Row],[Voornaam]]))</f>
        <v>M</v>
      </c>
      <c r="I25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22" t="b">
        <f>COUNTIFS(tblData[JM],tblData[[#This Row],[JM]],tblData[Voornaam],tblData[[#This Row],[Voornaam]],tblData[StijgendJN],"J")=MaxJr-MinJr</f>
        <v>0</v>
      </c>
    </row>
    <row r="2523" spans="2:10" x14ac:dyDescent="0.3">
      <c r="B2523">
        <v>2017</v>
      </c>
      <c r="C2523" t="s">
        <v>595</v>
      </c>
      <c r="D2523" t="s">
        <v>323</v>
      </c>
      <c r="E2523">
        <v>27</v>
      </c>
      <c r="F2523">
        <v>525</v>
      </c>
      <c r="G2523">
        <f>LEN(tblData[[#This Row],[Voornaam]])</f>
        <v>4</v>
      </c>
      <c r="H2523" t="str">
        <f>IF(LEFT(tblData[[#This Row],[Voornaam]])="Ö", "O",LEFT(tblData[[#This Row],[Voornaam]]))</f>
        <v>M</v>
      </c>
      <c r="I25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23" t="b">
        <f>COUNTIFS(tblData[JM],tblData[[#This Row],[JM]],tblData[Voornaam],tblData[[#This Row],[Voornaam]],tblData[StijgendJN],"J")=MaxJr-MinJr</f>
        <v>0</v>
      </c>
    </row>
    <row r="2524" spans="2:10" x14ac:dyDescent="0.3">
      <c r="B2524">
        <v>2017</v>
      </c>
      <c r="C2524" t="s">
        <v>595</v>
      </c>
      <c r="D2524" t="s">
        <v>324</v>
      </c>
      <c r="E2524">
        <v>56</v>
      </c>
      <c r="F2524">
        <v>281</v>
      </c>
      <c r="G2524">
        <f>LEN(tblData[[#This Row],[Voornaam]])</f>
        <v>5</v>
      </c>
      <c r="H2524" t="str">
        <f>IF(LEFT(tblData[[#This Row],[Voornaam]])="Ö", "O",LEFT(tblData[[#This Row],[Voornaam]]))</f>
        <v>M</v>
      </c>
      <c r="I25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24" t="b">
        <f>COUNTIFS(tblData[JM],tblData[[#This Row],[JM]],tblData[Voornaam],tblData[[#This Row],[Voornaam]],tblData[StijgendJN],"J")=MaxJr-MinJr</f>
        <v>0</v>
      </c>
    </row>
    <row r="2525" spans="2:10" x14ac:dyDescent="0.3">
      <c r="B2525">
        <v>2017</v>
      </c>
      <c r="C2525" t="s">
        <v>595</v>
      </c>
      <c r="D2525" t="s">
        <v>325</v>
      </c>
      <c r="E2525">
        <v>38</v>
      </c>
      <c r="F2525">
        <v>407</v>
      </c>
      <c r="G2525">
        <f>LEN(tblData[[#This Row],[Voornaam]])</f>
        <v>5</v>
      </c>
      <c r="H2525" t="str">
        <f>IF(LEFT(tblData[[#This Row],[Voornaam]])="Ö", "O",LEFT(tblData[[#This Row],[Voornaam]]))</f>
        <v>M</v>
      </c>
      <c r="I25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25" t="b">
        <f>COUNTIFS(tblData[JM],tblData[[#This Row],[JM]],tblData[Voornaam],tblData[[#This Row],[Voornaam]],tblData[StijgendJN],"J")=MaxJr-MinJr</f>
        <v>0</v>
      </c>
    </row>
    <row r="2526" spans="2:10" x14ac:dyDescent="0.3">
      <c r="B2526">
        <v>2017</v>
      </c>
      <c r="C2526" t="s">
        <v>595</v>
      </c>
      <c r="D2526" t="s">
        <v>326</v>
      </c>
      <c r="E2526">
        <v>37</v>
      </c>
      <c r="F2526">
        <v>414</v>
      </c>
      <c r="G2526">
        <f>LEN(tblData[[#This Row],[Voornaam]])</f>
        <v>5</v>
      </c>
      <c r="H2526" t="str">
        <f>IF(LEFT(tblData[[#This Row],[Voornaam]])="Ö", "O",LEFT(tblData[[#This Row],[Voornaam]]))</f>
        <v>M</v>
      </c>
      <c r="I25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26" t="b">
        <f>COUNTIFS(tblData[JM],tblData[[#This Row],[JM]],tblData[Voornaam],tblData[[#This Row],[Voornaam]],tblData[StijgendJN],"J")=MaxJr-MinJr</f>
        <v>0</v>
      </c>
    </row>
    <row r="2527" spans="2:10" x14ac:dyDescent="0.3">
      <c r="B2527">
        <v>2017</v>
      </c>
      <c r="C2527" t="s">
        <v>595</v>
      </c>
      <c r="D2527" t="s">
        <v>327</v>
      </c>
      <c r="E2527">
        <v>27</v>
      </c>
      <c r="F2527">
        <v>525</v>
      </c>
      <c r="G2527">
        <f>LEN(tblData[[#This Row],[Voornaam]])</f>
        <v>6</v>
      </c>
      <c r="H2527" t="str">
        <f>IF(LEFT(tblData[[#This Row],[Voornaam]])="Ö", "O",LEFT(tblData[[#This Row],[Voornaam]]))</f>
        <v>M</v>
      </c>
      <c r="I25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27" t="b">
        <f>COUNTIFS(tblData[JM],tblData[[#This Row],[JM]],tblData[Voornaam],tblData[[#This Row],[Voornaam]],tblData[StijgendJN],"J")=MaxJr-MinJr</f>
        <v>0</v>
      </c>
    </row>
    <row r="2528" spans="2:10" x14ac:dyDescent="0.3">
      <c r="B2528">
        <v>2017</v>
      </c>
      <c r="C2528" t="s">
        <v>595</v>
      </c>
      <c r="D2528" t="s">
        <v>328</v>
      </c>
      <c r="E2528">
        <v>36</v>
      </c>
      <c r="F2528">
        <v>428</v>
      </c>
      <c r="G2528">
        <f>LEN(tblData[[#This Row],[Voornaam]])</f>
        <v>4</v>
      </c>
      <c r="H2528" t="str">
        <f>IF(LEFT(tblData[[#This Row],[Voornaam]])="Ö", "O",LEFT(tblData[[#This Row],[Voornaam]]))</f>
        <v>M</v>
      </c>
      <c r="I25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28" t="b">
        <f>COUNTIFS(tblData[JM],tblData[[#This Row],[JM]],tblData[Voornaam],tblData[[#This Row],[Voornaam]],tblData[StijgendJN],"J")=MaxJr-MinJr</f>
        <v>0</v>
      </c>
    </row>
    <row r="2529" spans="2:10" x14ac:dyDescent="0.3">
      <c r="B2529">
        <v>2017</v>
      </c>
      <c r="C2529" t="s">
        <v>595</v>
      </c>
      <c r="D2529" t="s">
        <v>329</v>
      </c>
      <c r="E2529">
        <v>84</v>
      </c>
      <c r="F2529">
        <v>202</v>
      </c>
      <c r="G2529">
        <f>LEN(tblData[[#This Row],[Voornaam]])</f>
        <v>6</v>
      </c>
      <c r="H2529" t="str">
        <f>IF(LEFT(tblData[[#This Row],[Voornaam]])="Ö", "O",LEFT(tblData[[#This Row],[Voornaam]]))</f>
        <v>M</v>
      </c>
      <c r="I25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29" t="b">
        <f>COUNTIFS(tblData[JM],tblData[[#This Row],[JM]],tblData[Voornaam],tblData[[#This Row],[Voornaam]],tblData[StijgendJN],"J")=MaxJr-MinJr</f>
        <v>0</v>
      </c>
    </row>
    <row r="2530" spans="2:10" x14ac:dyDescent="0.3">
      <c r="B2530">
        <v>2017</v>
      </c>
      <c r="C2530" t="s">
        <v>595</v>
      </c>
      <c r="D2530" t="s">
        <v>330</v>
      </c>
      <c r="E2530">
        <v>51</v>
      </c>
      <c r="F2530">
        <v>302</v>
      </c>
      <c r="G2530">
        <f>LEN(tblData[[#This Row],[Voornaam]])</f>
        <v>6</v>
      </c>
      <c r="H2530" t="str">
        <f>IF(LEFT(tblData[[#This Row],[Voornaam]])="Ö", "O",LEFT(tblData[[#This Row],[Voornaam]]))</f>
        <v>M</v>
      </c>
      <c r="I25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30" t="b">
        <f>COUNTIFS(tblData[JM],tblData[[#This Row],[JM]],tblData[Voornaam],tblData[[#This Row],[Voornaam]],tblData[StijgendJN],"J")=MaxJr-MinJr</f>
        <v>0</v>
      </c>
    </row>
    <row r="2531" spans="2:10" x14ac:dyDescent="0.3">
      <c r="B2531">
        <v>2017</v>
      </c>
      <c r="C2531" t="s">
        <v>595</v>
      </c>
      <c r="D2531" t="s">
        <v>1223</v>
      </c>
      <c r="E2531">
        <v>29</v>
      </c>
      <c r="F2531">
        <v>501</v>
      </c>
      <c r="G2531">
        <f>LEN(tblData[[#This Row],[Voornaam]])</f>
        <v>5</v>
      </c>
      <c r="H2531" t="str">
        <f>IF(LEFT(tblData[[#This Row],[Voornaam]])="Ö", "O",LEFT(tblData[[#This Row],[Voornaam]]))</f>
        <v>M</v>
      </c>
      <c r="I25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31" t="b">
        <f>COUNTIFS(tblData[JM],tblData[[#This Row],[JM]],tblData[Voornaam],tblData[[#This Row],[Voornaam]],tblData[StijgendJN],"J")=MaxJr-MinJr</f>
        <v>0</v>
      </c>
    </row>
    <row r="2532" spans="2:10" x14ac:dyDescent="0.3">
      <c r="B2532">
        <v>2017</v>
      </c>
      <c r="C2532" t="s">
        <v>595</v>
      </c>
      <c r="D2532" t="s">
        <v>331</v>
      </c>
      <c r="E2532">
        <v>48</v>
      </c>
      <c r="F2532">
        <v>326</v>
      </c>
      <c r="G2532">
        <f>LEN(tblData[[#This Row],[Voornaam]])</f>
        <v>6</v>
      </c>
      <c r="H2532" t="str">
        <f>IF(LEFT(tblData[[#This Row],[Voornaam]])="Ö", "O",LEFT(tblData[[#This Row],[Voornaam]]))</f>
        <v>M</v>
      </c>
      <c r="I25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32" t="b">
        <f>COUNTIFS(tblData[JM],tblData[[#This Row],[JM]],tblData[Voornaam],tblData[[#This Row],[Voornaam]],tblData[StijgendJN],"J")=MaxJr-MinJr</f>
        <v>0</v>
      </c>
    </row>
    <row r="2533" spans="2:10" x14ac:dyDescent="0.3">
      <c r="B2533">
        <v>2017</v>
      </c>
      <c r="C2533" t="s">
        <v>595</v>
      </c>
      <c r="D2533" t="s">
        <v>332</v>
      </c>
      <c r="E2533">
        <v>58</v>
      </c>
      <c r="F2533">
        <v>272</v>
      </c>
      <c r="G2533">
        <f>LEN(tblData[[#This Row],[Voornaam]])</f>
        <v>6</v>
      </c>
      <c r="H2533" t="str">
        <f>IF(LEFT(tblData[[#This Row],[Voornaam]])="Ö", "O",LEFT(tblData[[#This Row],[Voornaam]]))</f>
        <v>M</v>
      </c>
      <c r="I25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33" t="b">
        <f>COUNTIFS(tblData[JM],tblData[[#This Row],[JM]],tblData[Voornaam],tblData[[#This Row],[Voornaam]],tblData[StijgendJN],"J")=MaxJr-MinJr</f>
        <v>0</v>
      </c>
    </row>
    <row r="2534" spans="2:10" x14ac:dyDescent="0.3">
      <c r="B2534">
        <v>2017</v>
      </c>
      <c r="C2534" t="s">
        <v>595</v>
      </c>
      <c r="D2534" t="s">
        <v>333</v>
      </c>
      <c r="E2534">
        <v>65</v>
      </c>
      <c r="F2534">
        <v>242</v>
      </c>
      <c r="G2534">
        <f>LEN(tblData[[#This Row],[Voornaam]])</f>
        <v>7</v>
      </c>
      <c r="H2534" t="str">
        <f>IF(LEFT(tblData[[#This Row],[Voornaam]])="Ö", "O",LEFT(tblData[[#This Row],[Voornaam]]))</f>
        <v>M</v>
      </c>
      <c r="I25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34" t="b">
        <f>COUNTIFS(tblData[JM],tblData[[#This Row],[JM]],tblData[Voornaam],tblData[[#This Row],[Voornaam]],tblData[StijgendJN],"J")=MaxJr-MinJr</f>
        <v>0</v>
      </c>
    </row>
    <row r="2535" spans="2:10" x14ac:dyDescent="0.3">
      <c r="B2535">
        <v>2017</v>
      </c>
      <c r="C2535" t="s">
        <v>595</v>
      </c>
      <c r="D2535" t="s">
        <v>335</v>
      </c>
      <c r="E2535">
        <v>49</v>
      </c>
      <c r="F2535">
        <v>316</v>
      </c>
      <c r="G2535">
        <f>LEN(tblData[[#This Row],[Voornaam]])</f>
        <v>4</v>
      </c>
      <c r="H2535" t="str">
        <f>IF(LEFT(tblData[[#This Row],[Voornaam]])="Ö", "O",LEFT(tblData[[#This Row],[Voornaam]]))</f>
        <v>M</v>
      </c>
      <c r="I25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35" t="b">
        <f>COUNTIFS(tblData[JM],tblData[[#This Row],[JM]],tblData[Voornaam],tblData[[#This Row],[Voornaam]],tblData[StijgendJN],"J")=MaxJr-MinJr</f>
        <v>0</v>
      </c>
    </row>
    <row r="2536" spans="2:10" x14ac:dyDescent="0.3">
      <c r="B2536">
        <v>2017</v>
      </c>
      <c r="C2536" t="s">
        <v>595</v>
      </c>
      <c r="D2536" t="s">
        <v>337</v>
      </c>
      <c r="E2536">
        <v>62</v>
      </c>
      <c r="F2536">
        <v>254</v>
      </c>
      <c r="G2536">
        <f>LEN(tblData[[#This Row],[Voornaam]])</f>
        <v>4</v>
      </c>
      <c r="H2536" t="str">
        <f>IF(LEFT(tblData[[#This Row],[Voornaam]])="Ö", "O",LEFT(tblData[[#This Row],[Voornaam]]))</f>
        <v>M</v>
      </c>
      <c r="I25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36" t="b">
        <f>COUNTIFS(tblData[JM],tblData[[#This Row],[JM]],tblData[Voornaam],tblData[[#This Row],[Voornaam]],tblData[StijgendJN],"J")=MaxJr-MinJr</f>
        <v>0</v>
      </c>
    </row>
    <row r="2537" spans="2:10" x14ac:dyDescent="0.3">
      <c r="B2537">
        <v>2017</v>
      </c>
      <c r="C2537" t="s">
        <v>595</v>
      </c>
      <c r="D2537" t="s">
        <v>338</v>
      </c>
      <c r="E2537">
        <v>29</v>
      </c>
      <c r="F2537">
        <v>501</v>
      </c>
      <c r="G2537">
        <f>LEN(tblData[[#This Row],[Voornaam]])</f>
        <v>6</v>
      </c>
      <c r="H2537" t="str">
        <f>IF(LEFT(tblData[[#This Row],[Voornaam]])="Ö", "O",LEFT(tblData[[#This Row],[Voornaam]]))</f>
        <v>M</v>
      </c>
      <c r="I25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37" t="b">
        <f>COUNTIFS(tblData[JM],tblData[[#This Row],[JM]],tblData[Voornaam],tblData[[#This Row],[Voornaam]],tblData[StijgendJN],"J")=MaxJr-MinJr</f>
        <v>0</v>
      </c>
    </row>
    <row r="2538" spans="2:10" x14ac:dyDescent="0.3">
      <c r="B2538">
        <v>2017</v>
      </c>
      <c r="C2538" t="s">
        <v>595</v>
      </c>
      <c r="D2538" t="s">
        <v>340</v>
      </c>
      <c r="E2538">
        <v>370</v>
      </c>
      <c r="F2538">
        <v>29</v>
      </c>
      <c r="G2538">
        <f>LEN(tblData[[#This Row],[Voornaam]])</f>
        <v>5</v>
      </c>
      <c r="H2538" t="str">
        <f>IF(LEFT(tblData[[#This Row],[Voornaam]])="Ö", "O",LEFT(tblData[[#This Row],[Voornaam]]))</f>
        <v>M</v>
      </c>
      <c r="I25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38" t="b">
        <f>COUNTIFS(tblData[JM],tblData[[#This Row],[JM]],tblData[Voornaam],tblData[[#This Row],[Voornaam]],tblData[StijgendJN],"J")=MaxJr-MinJr</f>
        <v>1</v>
      </c>
    </row>
    <row r="2539" spans="2:10" x14ac:dyDescent="0.3">
      <c r="B2539">
        <v>2017</v>
      </c>
      <c r="C2539" t="s">
        <v>595</v>
      </c>
      <c r="D2539" t="s">
        <v>341</v>
      </c>
      <c r="E2539">
        <v>42</v>
      </c>
      <c r="F2539">
        <v>366</v>
      </c>
      <c r="G2539">
        <f>LEN(tblData[[#This Row],[Voornaam]])</f>
        <v>5</v>
      </c>
      <c r="H2539" t="str">
        <f>IF(LEFT(tblData[[#This Row],[Voornaam]])="Ö", "O",LEFT(tblData[[#This Row],[Voornaam]]))</f>
        <v>M</v>
      </c>
      <c r="I25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39" t="b">
        <f>COUNTIFS(tblData[JM],tblData[[#This Row],[JM]],tblData[Voornaam],tblData[[#This Row],[Voornaam]],tblData[StijgendJN],"J")=MaxJr-MinJr</f>
        <v>1</v>
      </c>
    </row>
    <row r="2540" spans="2:10" x14ac:dyDescent="0.3">
      <c r="B2540">
        <v>2017</v>
      </c>
      <c r="C2540" t="s">
        <v>595</v>
      </c>
      <c r="D2540" t="s">
        <v>1133</v>
      </c>
      <c r="E2540">
        <v>25</v>
      </c>
      <c r="F2540">
        <v>553</v>
      </c>
      <c r="G2540">
        <f>LEN(tblData[[#This Row],[Voornaam]])</f>
        <v>7</v>
      </c>
      <c r="H2540" t="str">
        <f>IF(LEFT(tblData[[#This Row],[Voornaam]])="Ö", "O",LEFT(tblData[[#This Row],[Voornaam]]))</f>
        <v>M</v>
      </c>
      <c r="I25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40" t="b">
        <f>COUNTIFS(tblData[JM],tblData[[#This Row],[JM]],tblData[Voornaam],tblData[[#This Row],[Voornaam]],tblData[StijgendJN],"J")=MaxJr-MinJr</f>
        <v>0</v>
      </c>
    </row>
    <row r="2541" spans="2:10" x14ac:dyDescent="0.3">
      <c r="B2541">
        <v>2017</v>
      </c>
      <c r="C2541" t="s">
        <v>595</v>
      </c>
      <c r="D2541" t="s">
        <v>342</v>
      </c>
      <c r="E2541">
        <v>32</v>
      </c>
      <c r="F2541">
        <v>479</v>
      </c>
      <c r="G2541">
        <f>LEN(tblData[[#This Row],[Voornaam]])</f>
        <v>7</v>
      </c>
      <c r="H2541" t="str">
        <f>IF(LEFT(tblData[[#This Row],[Voornaam]])="Ö", "O",LEFT(tblData[[#This Row],[Voornaam]]))</f>
        <v>M</v>
      </c>
      <c r="I25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41" t="b">
        <f>COUNTIFS(tblData[JM],tblData[[#This Row],[JM]],tblData[Voornaam],tblData[[#This Row],[Voornaam]],tblData[StijgendJN],"J")=MaxJr-MinJr</f>
        <v>0</v>
      </c>
    </row>
    <row r="2542" spans="2:10" x14ac:dyDescent="0.3">
      <c r="B2542">
        <v>2017</v>
      </c>
      <c r="C2542" t="s">
        <v>595</v>
      </c>
      <c r="D2542" t="s">
        <v>1134</v>
      </c>
      <c r="E2542">
        <v>25</v>
      </c>
      <c r="F2542">
        <v>553</v>
      </c>
      <c r="G2542">
        <f>LEN(tblData[[#This Row],[Voornaam]])</f>
        <v>6</v>
      </c>
      <c r="H2542" t="str">
        <f>IF(LEFT(tblData[[#This Row],[Voornaam]])="Ö", "O",LEFT(tblData[[#This Row],[Voornaam]]))</f>
        <v>M</v>
      </c>
      <c r="I25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42" t="b">
        <f>COUNTIFS(tblData[JM],tblData[[#This Row],[JM]],tblData[Voornaam],tblData[[#This Row],[Voornaam]],tblData[StijgendJN],"J")=MaxJr-MinJr</f>
        <v>0</v>
      </c>
    </row>
    <row r="2543" spans="2:10" x14ac:dyDescent="0.3">
      <c r="B2543">
        <v>2017</v>
      </c>
      <c r="C2543" t="s">
        <v>595</v>
      </c>
      <c r="D2543" t="s">
        <v>343</v>
      </c>
      <c r="E2543">
        <v>378</v>
      </c>
      <c r="F2543">
        <v>26</v>
      </c>
      <c r="G2543">
        <f>LEN(tblData[[#This Row],[Voornaam]])</f>
        <v>4</v>
      </c>
      <c r="H2543" t="str">
        <f>IF(LEFT(tblData[[#This Row],[Voornaam]])="Ö", "O",LEFT(tblData[[#This Row],[Voornaam]]))</f>
        <v>M</v>
      </c>
      <c r="I25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43" t="b">
        <f>COUNTIFS(tblData[JM],tblData[[#This Row],[JM]],tblData[Voornaam],tblData[[#This Row],[Voornaam]],tblData[StijgendJN],"J")=MaxJr-MinJr</f>
        <v>0</v>
      </c>
    </row>
    <row r="2544" spans="2:10" x14ac:dyDescent="0.3">
      <c r="B2544">
        <v>2017</v>
      </c>
      <c r="C2544" t="s">
        <v>595</v>
      </c>
      <c r="D2544" t="s">
        <v>344</v>
      </c>
      <c r="E2544">
        <v>63</v>
      </c>
      <c r="F2544">
        <v>252</v>
      </c>
      <c r="G2544">
        <f>LEN(tblData[[#This Row],[Voornaam]])</f>
        <v>6</v>
      </c>
      <c r="H2544" t="str">
        <f>IF(LEFT(tblData[[#This Row],[Voornaam]])="Ö", "O",LEFT(tblData[[#This Row],[Voornaam]]))</f>
        <v>M</v>
      </c>
      <c r="I25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44" t="b">
        <f>COUNTIFS(tblData[JM],tblData[[#This Row],[JM]],tblData[Voornaam],tblData[[#This Row],[Voornaam]],tblData[StijgendJN],"J")=MaxJr-MinJr</f>
        <v>1</v>
      </c>
    </row>
    <row r="2545" spans="2:10" x14ac:dyDescent="0.3">
      <c r="B2545">
        <v>2017</v>
      </c>
      <c r="C2545" t="s">
        <v>595</v>
      </c>
      <c r="D2545" t="s">
        <v>345</v>
      </c>
      <c r="E2545">
        <v>37</v>
      </c>
      <c r="F2545">
        <v>414</v>
      </c>
      <c r="G2545">
        <f>LEN(tblData[[#This Row],[Voornaam]])</f>
        <v>7</v>
      </c>
      <c r="H2545" t="str">
        <f>IF(LEFT(tblData[[#This Row],[Voornaam]])="Ö", "O",LEFT(tblData[[#This Row],[Voornaam]]))</f>
        <v>M</v>
      </c>
      <c r="I25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45" t="b">
        <f>COUNTIFS(tblData[JM],tblData[[#This Row],[JM]],tblData[Voornaam],tblData[[#This Row],[Voornaam]],tblData[StijgendJN],"J")=MaxJr-MinJr</f>
        <v>0</v>
      </c>
    </row>
    <row r="2546" spans="2:10" x14ac:dyDescent="0.3">
      <c r="B2546">
        <v>2017</v>
      </c>
      <c r="C2546" t="s">
        <v>595</v>
      </c>
      <c r="D2546" t="s">
        <v>346</v>
      </c>
      <c r="E2546">
        <v>61</v>
      </c>
      <c r="F2546">
        <v>259</v>
      </c>
      <c r="G2546">
        <f>LEN(tblData[[#This Row],[Voornaam]])</f>
        <v>8</v>
      </c>
      <c r="H2546" t="str">
        <f>IF(LEFT(tblData[[#This Row],[Voornaam]])="Ö", "O",LEFT(tblData[[#This Row],[Voornaam]]))</f>
        <v>M</v>
      </c>
      <c r="I25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46" t="b">
        <f>COUNTIFS(tblData[JM],tblData[[#This Row],[JM]],tblData[Voornaam],tblData[[#This Row],[Voornaam]],tblData[StijgendJN],"J")=MaxJr-MinJr</f>
        <v>0</v>
      </c>
    </row>
    <row r="2547" spans="2:10" x14ac:dyDescent="0.3">
      <c r="B2547">
        <v>2017</v>
      </c>
      <c r="C2547" t="s">
        <v>595</v>
      </c>
      <c r="D2547" t="s">
        <v>347</v>
      </c>
      <c r="E2547">
        <v>78</v>
      </c>
      <c r="F2547">
        <v>213</v>
      </c>
      <c r="G2547">
        <f>LEN(tblData[[#This Row],[Voornaam]])</f>
        <v>8</v>
      </c>
      <c r="H2547" t="str">
        <f>IF(LEFT(tblData[[#This Row],[Voornaam]])="Ö", "O",LEFT(tblData[[#This Row],[Voornaam]]))</f>
        <v>M</v>
      </c>
      <c r="I25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47" t="b">
        <f>COUNTIFS(tblData[JM],tblData[[#This Row],[JM]],tblData[Voornaam],tblData[[#This Row],[Voornaam]],tblData[StijgendJN],"J")=MaxJr-MinJr</f>
        <v>0</v>
      </c>
    </row>
    <row r="2548" spans="2:10" x14ac:dyDescent="0.3">
      <c r="B2548">
        <v>2017</v>
      </c>
      <c r="C2548" t="s">
        <v>595</v>
      </c>
      <c r="D2548" t="s">
        <v>348</v>
      </c>
      <c r="E2548">
        <v>46</v>
      </c>
      <c r="F2548">
        <v>334</v>
      </c>
      <c r="G2548">
        <f>LEN(tblData[[#This Row],[Voornaam]])</f>
        <v>4</v>
      </c>
      <c r="H2548" t="str">
        <f>IF(LEFT(tblData[[#This Row],[Voornaam]])="Ö", "O",LEFT(tblData[[#This Row],[Voornaam]]))</f>
        <v>M</v>
      </c>
      <c r="I25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48" t="b">
        <f>COUNTIFS(tblData[JM],tblData[[#This Row],[JM]],tblData[Voornaam],tblData[[#This Row],[Voornaam]],tblData[StijgendJN],"J")=MaxJr-MinJr</f>
        <v>0</v>
      </c>
    </row>
    <row r="2549" spans="2:10" x14ac:dyDescent="0.3">
      <c r="B2549">
        <v>2017</v>
      </c>
      <c r="C2549" t="s">
        <v>595</v>
      </c>
      <c r="D2549" t="s">
        <v>349</v>
      </c>
      <c r="E2549">
        <v>63</v>
      </c>
      <c r="F2549">
        <v>252</v>
      </c>
      <c r="G2549">
        <f>LEN(tblData[[#This Row],[Voornaam]])</f>
        <v>7</v>
      </c>
      <c r="H2549" t="str">
        <f>IF(LEFT(tblData[[#This Row],[Voornaam]])="Ö", "O",LEFT(tblData[[#This Row],[Voornaam]]))</f>
        <v>M</v>
      </c>
      <c r="I25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49" t="b">
        <f>COUNTIFS(tblData[JM],tblData[[#This Row],[JM]],tblData[Voornaam],tblData[[#This Row],[Voornaam]],tblData[StijgendJN],"J")=MaxJr-MinJr</f>
        <v>0</v>
      </c>
    </row>
    <row r="2550" spans="2:10" x14ac:dyDescent="0.3">
      <c r="B2550">
        <v>2017</v>
      </c>
      <c r="C2550" t="s">
        <v>595</v>
      </c>
      <c r="D2550" t="s">
        <v>350</v>
      </c>
      <c r="E2550">
        <v>437</v>
      </c>
      <c r="F2550">
        <v>18</v>
      </c>
      <c r="G2550">
        <f>LEN(tblData[[#This Row],[Voornaam]])</f>
        <v>3</v>
      </c>
      <c r="H2550" t="str">
        <f>IF(LEFT(tblData[[#This Row],[Voornaam]])="Ö", "O",LEFT(tblData[[#This Row],[Voornaam]]))</f>
        <v>M</v>
      </c>
      <c r="I25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50" t="b">
        <f>COUNTIFS(tblData[JM],tblData[[#This Row],[JM]],tblData[Voornaam],tblData[[#This Row],[Voornaam]],tblData[StijgendJN],"J")=MaxJr-MinJr</f>
        <v>0</v>
      </c>
    </row>
    <row r="2551" spans="2:10" x14ac:dyDescent="0.3">
      <c r="B2551">
        <v>2017</v>
      </c>
      <c r="C2551" t="s">
        <v>595</v>
      </c>
      <c r="D2551" t="s">
        <v>351</v>
      </c>
      <c r="E2551">
        <v>86</v>
      </c>
      <c r="F2551">
        <v>198</v>
      </c>
      <c r="G2551">
        <f>LEN(tblData[[#This Row],[Voornaam]])</f>
        <v>5</v>
      </c>
      <c r="H2551" t="str">
        <f>IF(LEFT(tblData[[#This Row],[Voornaam]])="Ö", "O",LEFT(tblData[[#This Row],[Voornaam]]))</f>
        <v>M</v>
      </c>
      <c r="I25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51" t="b">
        <f>COUNTIFS(tblData[JM],tblData[[#This Row],[JM]],tblData[Voornaam],tblData[[#This Row],[Voornaam]],tblData[StijgendJN],"J")=MaxJr-MinJr</f>
        <v>0</v>
      </c>
    </row>
    <row r="2552" spans="2:10" x14ac:dyDescent="0.3">
      <c r="B2552">
        <v>2017</v>
      </c>
      <c r="C2552" t="s">
        <v>595</v>
      </c>
      <c r="D2552" t="s">
        <v>352</v>
      </c>
      <c r="E2552">
        <v>35</v>
      </c>
      <c r="F2552">
        <v>441</v>
      </c>
      <c r="G2552">
        <f>LEN(tblData[[#This Row],[Voornaam]])</f>
        <v>10</v>
      </c>
      <c r="H2552" t="str">
        <f>IF(LEFT(tblData[[#This Row],[Voornaam]])="Ö", "O",LEFT(tblData[[#This Row],[Voornaam]]))</f>
        <v>M</v>
      </c>
      <c r="I25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52" t="b">
        <f>COUNTIFS(tblData[JM],tblData[[#This Row],[JM]],tblData[Voornaam],tblData[[#This Row],[Voornaam]],tblData[StijgendJN],"J")=MaxJr-MinJr</f>
        <v>0</v>
      </c>
    </row>
    <row r="2553" spans="2:10" x14ac:dyDescent="0.3">
      <c r="B2553">
        <v>2017</v>
      </c>
      <c r="C2553" t="s">
        <v>595</v>
      </c>
      <c r="D2553" t="s">
        <v>353</v>
      </c>
      <c r="E2553">
        <v>91</v>
      </c>
      <c r="F2553">
        <v>186</v>
      </c>
      <c r="G2553">
        <f>LEN(tblData[[#This Row],[Voornaam]])</f>
        <v>6</v>
      </c>
      <c r="H2553" t="str">
        <f>IF(LEFT(tblData[[#This Row],[Voornaam]])="Ö", "O",LEFT(tblData[[#This Row],[Voornaam]]))</f>
        <v>M</v>
      </c>
      <c r="I25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53" t="b">
        <f>COUNTIFS(tblData[JM],tblData[[#This Row],[JM]],tblData[Voornaam],tblData[[#This Row],[Voornaam]],tblData[StijgendJN],"J")=MaxJr-MinJr</f>
        <v>1</v>
      </c>
    </row>
    <row r="2554" spans="2:10" x14ac:dyDescent="0.3">
      <c r="B2554">
        <v>2017</v>
      </c>
      <c r="C2554" t="s">
        <v>595</v>
      </c>
      <c r="D2554" t="s">
        <v>354</v>
      </c>
      <c r="E2554">
        <v>475</v>
      </c>
      <c r="F2554">
        <v>12</v>
      </c>
      <c r="G2554">
        <f>LEN(tblData[[#This Row],[Voornaam]])</f>
        <v>4</v>
      </c>
      <c r="H2554" t="str">
        <f>IF(LEFT(tblData[[#This Row],[Voornaam]])="Ö", "O",LEFT(tblData[[#This Row],[Voornaam]]))</f>
        <v>M</v>
      </c>
      <c r="I25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54" t="b">
        <f>COUNTIFS(tblData[JM],tblData[[#This Row],[JM]],tblData[Voornaam],tblData[[#This Row],[Voornaam]],tblData[StijgendJN],"J")=MaxJr-MinJr</f>
        <v>0</v>
      </c>
    </row>
    <row r="2555" spans="2:10" x14ac:dyDescent="0.3">
      <c r="B2555">
        <v>2017</v>
      </c>
      <c r="C2555" t="s">
        <v>595</v>
      </c>
      <c r="D2555" t="s">
        <v>355</v>
      </c>
      <c r="E2555">
        <v>50</v>
      </c>
      <c r="F2555">
        <v>312</v>
      </c>
      <c r="G2555">
        <f>LEN(tblData[[#This Row],[Voornaam]])</f>
        <v>6</v>
      </c>
      <c r="H2555" t="str">
        <f>IF(LEFT(tblData[[#This Row],[Voornaam]])="Ö", "O",LEFT(tblData[[#This Row],[Voornaam]]))</f>
        <v>M</v>
      </c>
      <c r="I25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55" t="b">
        <f>COUNTIFS(tblData[JM],tblData[[#This Row],[JM]],tblData[Voornaam],tblData[[#This Row],[Voornaam]],tblData[StijgendJN],"J")=MaxJr-MinJr</f>
        <v>0</v>
      </c>
    </row>
    <row r="2556" spans="2:10" x14ac:dyDescent="0.3">
      <c r="B2556">
        <v>2017</v>
      </c>
      <c r="C2556" t="s">
        <v>595</v>
      </c>
      <c r="D2556" t="s">
        <v>356</v>
      </c>
      <c r="E2556">
        <v>181</v>
      </c>
      <c r="F2556">
        <v>88</v>
      </c>
      <c r="G2556">
        <f>LEN(tblData[[#This Row],[Voornaam]])</f>
        <v>5</v>
      </c>
      <c r="H2556" t="str">
        <f>IF(LEFT(tblData[[#This Row],[Voornaam]])="Ö", "O",LEFT(tblData[[#This Row],[Voornaam]]))</f>
        <v>M</v>
      </c>
      <c r="I25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56" t="b">
        <f>COUNTIFS(tblData[JM],tblData[[#This Row],[JM]],tblData[Voornaam],tblData[[#This Row],[Voornaam]],tblData[StijgendJN],"J")=MaxJr-MinJr</f>
        <v>0</v>
      </c>
    </row>
    <row r="2557" spans="2:10" x14ac:dyDescent="0.3">
      <c r="B2557">
        <v>2017</v>
      </c>
      <c r="C2557" t="s">
        <v>595</v>
      </c>
      <c r="D2557" t="s">
        <v>357</v>
      </c>
      <c r="E2557">
        <v>64</v>
      </c>
      <c r="F2557">
        <v>248</v>
      </c>
      <c r="G2557">
        <f>LEN(tblData[[#This Row],[Voornaam]])</f>
        <v>4</v>
      </c>
      <c r="H2557" t="str">
        <f>IF(LEFT(tblData[[#This Row],[Voornaam]])="Ö", "O",LEFT(tblData[[#This Row],[Voornaam]]))</f>
        <v>M</v>
      </c>
      <c r="I25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57" t="b">
        <f>COUNTIFS(tblData[JM],tblData[[#This Row],[JM]],tblData[Voornaam],tblData[[#This Row],[Voornaam]],tblData[StijgendJN],"J")=MaxJr-MinJr</f>
        <v>0</v>
      </c>
    </row>
    <row r="2558" spans="2:10" x14ac:dyDescent="0.3">
      <c r="B2558">
        <v>2017</v>
      </c>
      <c r="C2558" t="s">
        <v>595</v>
      </c>
      <c r="D2558" t="s">
        <v>358</v>
      </c>
      <c r="E2558">
        <v>33</v>
      </c>
      <c r="F2558">
        <v>469</v>
      </c>
      <c r="G2558">
        <f>LEN(tblData[[#This Row],[Voornaam]])</f>
        <v>5</v>
      </c>
      <c r="H2558" t="str">
        <f>IF(LEFT(tblData[[#This Row],[Voornaam]])="Ö", "O",LEFT(tblData[[#This Row],[Voornaam]]))</f>
        <v>M</v>
      </c>
      <c r="I25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58" t="b">
        <f>COUNTIFS(tblData[JM],tblData[[#This Row],[JM]],tblData[Voornaam],tblData[[#This Row],[Voornaam]],tblData[StijgendJN],"J")=MaxJr-MinJr</f>
        <v>0</v>
      </c>
    </row>
    <row r="2559" spans="2:10" x14ac:dyDescent="0.3">
      <c r="B2559">
        <v>2017</v>
      </c>
      <c r="C2559" t="s">
        <v>595</v>
      </c>
      <c r="D2559" t="s">
        <v>359</v>
      </c>
      <c r="E2559">
        <v>69</v>
      </c>
      <c r="F2559">
        <v>226</v>
      </c>
      <c r="G2559">
        <f>LEN(tblData[[#This Row],[Voornaam]])</f>
        <v>6</v>
      </c>
      <c r="H2559" t="str">
        <f>IF(LEFT(tblData[[#This Row],[Voornaam]])="Ö", "O",LEFT(tblData[[#This Row],[Voornaam]]))</f>
        <v>M</v>
      </c>
      <c r="I25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59" t="b">
        <f>COUNTIFS(tblData[JM],tblData[[#This Row],[JM]],tblData[Voornaam],tblData[[#This Row],[Voornaam]],tblData[StijgendJN],"J")=MaxJr-MinJr</f>
        <v>0</v>
      </c>
    </row>
    <row r="2560" spans="2:10" x14ac:dyDescent="0.3">
      <c r="B2560">
        <v>2017</v>
      </c>
      <c r="C2560" t="s">
        <v>595</v>
      </c>
      <c r="D2560" t="s">
        <v>1224</v>
      </c>
      <c r="E2560">
        <v>25</v>
      </c>
      <c r="F2560">
        <v>553</v>
      </c>
      <c r="G2560">
        <f>LEN(tblData[[#This Row],[Voornaam]])</f>
        <v>7</v>
      </c>
      <c r="H2560" t="str">
        <f>IF(LEFT(tblData[[#This Row],[Voornaam]])="Ö", "O",LEFT(tblData[[#This Row],[Voornaam]]))</f>
        <v>M</v>
      </c>
      <c r="I25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60" t="b">
        <f>COUNTIFS(tblData[JM],tblData[[#This Row],[JM]],tblData[Voornaam],tblData[[#This Row],[Voornaam]],tblData[StijgendJN],"J")=MaxJr-MinJr</f>
        <v>0</v>
      </c>
    </row>
    <row r="2561" spans="2:10" x14ac:dyDescent="0.3">
      <c r="B2561">
        <v>2017</v>
      </c>
      <c r="C2561" t="s">
        <v>595</v>
      </c>
      <c r="D2561" t="s">
        <v>360</v>
      </c>
      <c r="E2561">
        <v>81</v>
      </c>
      <c r="F2561">
        <v>206</v>
      </c>
      <c r="G2561">
        <f>LEN(tblData[[#This Row],[Voornaam]])</f>
        <v>4</v>
      </c>
      <c r="H2561" t="str">
        <f>IF(LEFT(tblData[[#This Row],[Voornaam]])="Ö", "O",LEFT(tblData[[#This Row],[Voornaam]]))</f>
        <v>M</v>
      </c>
      <c r="I25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61" t="b">
        <f>COUNTIFS(tblData[JM],tblData[[#This Row],[JM]],tblData[Voornaam],tblData[[#This Row],[Voornaam]],tblData[StijgendJN],"J")=MaxJr-MinJr</f>
        <v>0</v>
      </c>
    </row>
    <row r="2562" spans="2:10" x14ac:dyDescent="0.3">
      <c r="B2562">
        <v>2017</v>
      </c>
      <c r="C2562" t="s">
        <v>595</v>
      </c>
      <c r="D2562" t="s">
        <v>361</v>
      </c>
      <c r="E2562">
        <v>40</v>
      </c>
      <c r="F2562">
        <v>391</v>
      </c>
      <c r="G2562">
        <f>LEN(tblData[[#This Row],[Voornaam]])</f>
        <v>3</v>
      </c>
      <c r="H2562" t="str">
        <f>IF(LEFT(tblData[[#This Row],[Voornaam]])="Ö", "O",LEFT(tblData[[#This Row],[Voornaam]]))</f>
        <v>M</v>
      </c>
      <c r="I25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62" t="b">
        <f>COUNTIFS(tblData[JM],tblData[[#This Row],[JM]],tblData[Voornaam],tblData[[#This Row],[Voornaam]],tblData[StijgendJN],"J")=MaxJr-MinJr</f>
        <v>0</v>
      </c>
    </row>
    <row r="2563" spans="2:10" x14ac:dyDescent="0.3">
      <c r="B2563">
        <v>2017</v>
      </c>
      <c r="C2563" t="s">
        <v>595</v>
      </c>
      <c r="D2563" t="s">
        <v>362</v>
      </c>
      <c r="E2563">
        <v>33</v>
      </c>
      <c r="F2563">
        <v>469</v>
      </c>
      <c r="G2563">
        <f>LEN(tblData[[#This Row],[Voornaam]])</f>
        <v>5</v>
      </c>
      <c r="H2563" t="str">
        <f>IF(LEFT(tblData[[#This Row],[Voornaam]])="Ö", "O",LEFT(tblData[[#This Row],[Voornaam]]))</f>
        <v>M</v>
      </c>
      <c r="I25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63" t="b">
        <f>COUNTIFS(tblData[JM],tblData[[#This Row],[JM]],tblData[Voornaam],tblData[[#This Row],[Voornaam]],tblData[StijgendJN],"J")=MaxJr-MinJr</f>
        <v>0</v>
      </c>
    </row>
    <row r="2564" spans="2:10" x14ac:dyDescent="0.3">
      <c r="B2564">
        <v>2017</v>
      </c>
      <c r="C2564" t="s">
        <v>595</v>
      </c>
      <c r="D2564" t="s">
        <v>363</v>
      </c>
      <c r="E2564">
        <v>70</v>
      </c>
      <c r="F2564">
        <v>221</v>
      </c>
      <c r="G2564">
        <f>LEN(tblData[[#This Row],[Voornaam]])</f>
        <v>5</v>
      </c>
      <c r="H2564" t="str">
        <f>IF(LEFT(tblData[[#This Row],[Voornaam]])="Ö", "O",LEFT(tblData[[#This Row],[Voornaam]]))</f>
        <v>M</v>
      </c>
      <c r="I25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64" t="b">
        <f>COUNTIFS(tblData[JM],tblData[[#This Row],[JM]],tblData[Voornaam],tblData[[#This Row],[Voornaam]],tblData[StijgendJN],"J")=MaxJr-MinJr</f>
        <v>0</v>
      </c>
    </row>
    <row r="2565" spans="2:10" x14ac:dyDescent="0.3">
      <c r="B2565">
        <v>2017</v>
      </c>
      <c r="C2565" t="s">
        <v>595</v>
      </c>
      <c r="D2565" t="s">
        <v>364</v>
      </c>
      <c r="E2565">
        <v>60</v>
      </c>
      <c r="F2565">
        <v>263</v>
      </c>
      <c r="G2565">
        <f>LEN(tblData[[#This Row],[Voornaam]])</f>
        <v>7</v>
      </c>
      <c r="H2565" t="str">
        <f>IF(LEFT(tblData[[#This Row],[Voornaam]])="Ö", "O",LEFT(tblData[[#This Row],[Voornaam]]))</f>
        <v>M</v>
      </c>
      <c r="I25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65" t="b">
        <f>COUNTIFS(tblData[JM],tblData[[#This Row],[JM]],tblData[Voornaam],tblData[[#This Row],[Voornaam]],tblData[StijgendJN],"J")=MaxJr-MinJr</f>
        <v>0</v>
      </c>
    </row>
    <row r="2566" spans="2:10" x14ac:dyDescent="0.3">
      <c r="B2566">
        <v>2017</v>
      </c>
      <c r="C2566" t="s">
        <v>595</v>
      </c>
      <c r="D2566" t="s">
        <v>1225</v>
      </c>
      <c r="E2566">
        <v>25</v>
      </c>
      <c r="F2566">
        <v>553</v>
      </c>
      <c r="G2566">
        <f>LEN(tblData[[#This Row],[Voornaam]])</f>
        <v>7</v>
      </c>
      <c r="H2566" t="str">
        <f>IF(LEFT(tblData[[#This Row],[Voornaam]])="Ö", "O",LEFT(tblData[[#This Row],[Voornaam]]))</f>
        <v>M</v>
      </c>
      <c r="I25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66" t="b">
        <f>COUNTIFS(tblData[JM],tblData[[#This Row],[JM]],tblData[Voornaam],tblData[[#This Row],[Voornaam]],tblData[StijgendJN],"J")=MaxJr-MinJr</f>
        <v>0</v>
      </c>
    </row>
    <row r="2567" spans="2:10" x14ac:dyDescent="0.3">
      <c r="B2567">
        <v>2017</v>
      </c>
      <c r="C2567" t="s">
        <v>595</v>
      </c>
      <c r="D2567" t="s">
        <v>365</v>
      </c>
      <c r="E2567">
        <v>199</v>
      </c>
      <c r="F2567">
        <v>81</v>
      </c>
      <c r="G2567">
        <f>LEN(tblData[[#This Row],[Voornaam]])</f>
        <v>4</v>
      </c>
      <c r="H2567" t="str">
        <f>IF(LEFT(tblData[[#This Row],[Voornaam]])="Ö", "O",LEFT(tblData[[#This Row],[Voornaam]]))</f>
        <v>M</v>
      </c>
      <c r="I25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67" t="b">
        <f>COUNTIFS(tblData[JM],tblData[[#This Row],[JM]],tblData[Voornaam],tblData[[#This Row],[Voornaam]],tblData[StijgendJN],"J")=MaxJr-MinJr</f>
        <v>0</v>
      </c>
    </row>
    <row r="2568" spans="2:10" x14ac:dyDescent="0.3">
      <c r="B2568">
        <v>2017</v>
      </c>
      <c r="C2568" t="s">
        <v>595</v>
      </c>
      <c r="D2568" t="s">
        <v>366</v>
      </c>
      <c r="E2568">
        <v>27</v>
      </c>
      <c r="F2568">
        <v>525</v>
      </c>
      <c r="G2568">
        <f>LEN(tblData[[#This Row],[Voornaam]])</f>
        <v>5</v>
      </c>
      <c r="H2568" t="str">
        <f>IF(LEFT(tblData[[#This Row],[Voornaam]])="Ö", "O",LEFT(tblData[[#This Row],[Voornaam]]))</f>
        <v>M</v>
      </c>
      <c r="I25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68" t="b">
        <f>COUNTIFS(tblData[JM],tblData[[#This Row],[JM]],tblData[Voornaam],tblData[[#This Row],[Voornaam]],tblData[StijgendJN],"J")=MaxJr-MinJr</f>
        <v>0</v>
      </c>
    </row>
    <row r="2569" spans="2:10" x14ac:dyDescent="0.3">
      <c r="B2569">
        <v>2017</v>
      </c>
      <c r="C2569" t="s">
        <v>595</v>
      </c>
      <c r="D2569" t="s">
        <v>368</v>
      </c>
      <c r="E2569">
        <v>44</v>
      </c>
      <c r="F2569">
        <v>350</v>
      </c>
      <c r="G2569">
        <f>LEN(tblData[[#This Row],[Voornaam]])</f>
        <v>3</v>
      </c>
      <c r="H2569" t="str">
        <f>IF(LEFT(tblData[[#This Row],[Voornaam]])="Ö", "O",LEFT(tblData[[#This Row],[Voornaam]]))</f>
        <v>M</v>
      </c>
      <c r="I25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69" t="b">
        <f>COUNTIFS(tblData[JM],tblData[[#This Row],[JM]],tblData[Voornaam],tblData[[#This Row],[Voornaam]],tblData[StijgendJN],"J")=MaxJr-MinJr</f>
        <v>0</v>
      </c>
    </row>
    <row r="2570" spans="2:10" x14ac:dyDescent="0.3">
      <c r="B2570">
        <v>2017</v>
      </c>
      <c r="C2570" t="s">
        <v>595</v>
      </c>
      <c r="D2570" t="s">
        <v>369</v>
      </c>
      <c r="E2570">
        <v>114</v>
      </c>
      <c r="F2570">
        <v>150</v>
      </c>
      <c r="G2570">
        <f>LEN(tblData[[#This Row],[Voornaam]])</f>
        <v>4</v>
      </c>
      <c r="H2570" t="str">
        <f>IF(LEFT(tblData[[#This Row],[Voornaam]])="Ö", "O",LEFT(tblData[[#This Row],[Voornaam]]))</f>
        <v>M</v>
      </c>
      <c r="I25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70" t="b">
        <f>COUNTIFS(tblData[JM],tblData[[#This Row],[JM]],tblData[Voornaam],tblData[[#This Row],[Voornaam]],tblData[StijgendJN],"J")=MaxJr-MinJr</f>
        <v>0</v>
      </c>
    </row>
    <row r="2571" spans="2:10" x14ac:dyDescent="0.3">
      <c r="B2571">
        <v>2017</v>
      </c>
      <c r="C2571" t="s">
        <v>595</v>
      </c>
      <c r="D2571" t="s">
        <v>1135</v>
      </c>
      <c r="E2571">
        <v>26</v>
      </c>
      <c r="F2571">
        <v>542</v>
      </c>
      <c r="G2571">
        <f>LEN(tblData[[#This Row],[Voornaam]])</f>
        <v>6</v>
      </c>
      <c r="H2571" t="str">
        <f>IF(LEFT(tblData[[#This Row],[Voornaam]])="Ö", "O",LEFT(tblData[[#This Row],[Voornaam]]))</f>
        <v>M</v>
      </c>
      <c r="I25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71" t="b">
        <f>COUNTIFS(tblData[JM],tblData[[#This Row],[JM]],tblData[Voornaam],tblData[[#This Row],[Voornaam]],tblData[StijgendJN],"J")=MaxJr-MinJr</f>
        <v>0</v>
      </c>
    </row>
    <row r="2572" spans="2:10" x14ac:dyDescent="0.3">
      <c r="B2572">
        <v>2017</v>
      </c>
      <c r="C2572" t="s">
        <v>595</v>
      </c>
      <c r="D2572" t="s">
        <v>370</v>
      </c>
      <c r="E2572">
        <v>93</v>
      </c>
      <c r="F2572">
        <v>179</v>
      </c>
      <c r="G2572">
        <f>LEN(tblData[[#This Row],[Voornaam]])</f>
        <v>4</v>
      </c>
      <c r="H2572" t="str">
        <f>IF(LEFT(tblData[[#This Row],[Voornaam]])="Ö", "O",LEFT(tblData[[#This Row],[Voornaam]]))</f>
        <v>M</v>
      </c>
      <c r="I25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72" t="b">
        <f>COUNTIFS(tblData[JM],tblData[[#This Row],[JM]],tblData[Voornaam],tblData[[#This Row],[Voornaam]],tblData[StijgendJN],"J")=MaxJr-MinJr</f>
        <v>0</v>
      </c>
    </row>
    <row r="2573" spans="2:10" x14ac:dyDescent="0.3">
      <c r="B2573">
        <v>2017</v>
      </c>
      <c r="C2573" t="s">
        <v>595</v>
      </c>
      <c r="D2573" t="s">
        <v>371</v>
      </c>
      <c r="E2573">
        <v>583</v>
      </c>
      <c r="F2573">
        <v>7</v>
      </c>
      <c r="G2573">
        <f>LEN(tblData[[#This Row],[Voornaam]])</f>
        <v>5</v>
      </c>
      <c r="H2573" t="str">
        <f>IF(LEFT(tblData[[#This Row],[Voornaam]])="Ö", "O",LEFT(tblData[[#This Row],[Voornaam]]))</f>
        <v>M</v>
      </c>
      <c r="I25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73" t="b">
        <f>COUNTIFS(tblData[JM],tblData[[#This Row],[JM]],tblData[Voornaam],tblData[[#This Row],[Voornaam]],tblData[StijgendJN],"J")=MaxJr-MinJr</f>
        <v>0</v>
      </c>
    </row>
    <row r="2574" spans="2:10" x14ac:dyDescent="0.3">
      <c r="B2574">
        <v>2017</v>
      </c>
      <c r="C2574" t="s">
        <v>595</v>
      </c>
      <c r="D2574" t="s">
        <v>372</v>
      </c>
      <c r="E2574">
        <v>56</v>
      </c>
      <c r="F2574">
        <v>281</v>
      </c>
      <c r="G2574">
        <f>LEN(tblData[[#This Row],[Voornaam]])</f>
        <v>6</v>
      </c>
      <c r="H2574" t="str">
        <f>IF(LEFT(tblData[[#This Row],[Voornaam]])="Ö", "O",LEFT(tblData[[#This Row],[Voornaam]]))</f>
        <v>M</v>
      </c>
      <c r="I25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74" t="b">
        <f>COUNTIFS(tblData[JM],tblData[[#This Row],[JM]],tblData[Voornaam],tblData[[#This Row],[Voornaam]],tblData[StijgendJN],"J")=MaxJr-MinJr</f>
        <v>0</v>
      </c>
    </row>
    <row r="2575" spans="2:10" x14ac:dyDescent="0.3">
      <c r="B2575">
        <v>2017</v>
      </c>
      <c r="C2575" t="s">
        <v>595</v>
      </c>
      <c r="D2575" t="s">
        <v>373</v>
      </c>
      <c r="E2575">
        <v>34</v>
      </c>
      <c r="F2575">
        <v>455</v>
      </c>
      <c r="G2575">
        <f>LEN(tblData[[#This Row],[Voornaam]])</f>
        <v>5</v>
      </c>
      <c r="H2575" t="str">
        <f>IF(LEFT(tblData[[#This Row],[Voornaam]])="Ö", "O",LEFT(tblData[[#This Row],[Voornaam]]))</f>
        <v>M</v>
      </c>
      <c r="I25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75" t="b">
        <f>COUNTIFS(tblData[JM],tblData[[#This Row],[JM]],tblData[Voornaam],tblData[[#This Row],[Voornaam]],tblData[StijgendJN],"J")=MaxJr-MinJr</f>
        <v>1</v>
      </c>
    </row>
    <row r="2576" spans="2:10" x14ac:dyDescent="0.3">
      <c r="B2576">
        <v>2017</v>
      </c>
      <c r="C2576" t="s">
        <v>595</v>
      </c>
      <c r="D2576" t="s">
        <v>374</v>
      </c>
      <c r="E2576">
        <v>100</v>
      </c>
      <c r="F2576">
        <v>172</v>
      </c>
      <c r="G2576">
        <f>LEN(tblData[[#This Row],[Voornaam]])</f>
        <v>4</v>
      </c>
      <c r="H2576" t="str">
        <f>IF(LEFT(tblData[[#This Row],[Voornaam]])="Ö", "O",LEFT(tblData[[#This Row],[Voornaam]]))</f>
        <v>M</v>
      </c>
      <c r="I25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76" t="b">
        <f>COUNTIFS(tblData[JM],tblData[[#This Row],[JM]],tblData[Voornaam],tblData[[#This Row],[Voornaam]],tblData[StijgendJN],"J")=MaxJr-MinJr</f>
        <v>0</v>
      </c>
    </row>
    <row r="2577" spans="2:10" x14ac:dyDescent="0.3">
      <c r="B2577">
        <v>2017</v>
      </c>
      <c r="C2577" t="s">
        <v>595</v>
      </c>
      <c r="D2577" t="s">
        <v>375</v>
      </c>
      <c r="E2577">
        <v>35</v>
      </c>
      <c r="F2577">
        <v>441</v>
      </c>
      <c r="G2577">
        <f>LEN(tblData[[#This Row],[Voornaam]])</f>
        <v>4</v>
      </c>
      <c r="H2577" t="str">
        <f>IF(LEFT(tblData[[#This Row],[Voornaam]])="Ö", "O",LEFT(tblData[[#This Row],[Voornaam]]))</f>
        <v>M</v>
      </c>
      <c r="I25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77" t="b">
        <f>COUNTIFS(tblData[JM],tblData[[#This Row],[JM]],tblData[Voornaam],tblData[[#This Row],[Voornaam]],tblData[StijgendJN],"J")=MaxJr-MinJr</f>
        <v>0</v>
      </c>
    </row>
    <row r="2578" spans="2:10" x14ac:dyDescent="0.3">
      <c r="B2578">
        <v>2017</v>
      </c>
      <c r="C2578" t="s">
        <v>595</v>
      </c>
      <c r="D2578" t="s">
        <v>377</v>
      </c>
      <c r="E2578">
        <v>51</v>
      </c>
      <c r="F2578">
        <v>302</v>
      </c>
      <c r="G2578">
        <f>LEN(tblData[[#This Row],[Voornaam]])</f>
        <v>5</v>
      </c>
      <c r="H2578" t="str">
        <f>IF(LEFT(tblData[[#This Row],[Voornaam]])="Ö", "O",LEFT(tblData[[#This Row],[Voornaam]]))</f>
        <v>M</v>
      </c>
      <c r="I25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78" t="b">
        <f>COUNTIFS(tblData[JM],tblData[[#This Row],[JM]],tblData[Voornaam],tblData[[#This Row],[Voornaam]],tblData[StijgendJN],"J")=MaxJr-MinJr</f>
        <v>0</v>
      </c>
    </row>
    <row r="2579" spans="2:10" x14ac:dyDescent="0.3">
      <c r="B2579">
        <v>2017</v>
      </c>
      <c r="C2579" t="s">
        <v>595</v>
      </c>
      <c r="D2579" t="s">
        <v>378</v>
      </c>
      <c r="E2579">
        <v>30</v>
      </c>
      <c r="F2579">
        <v>491</v>
      </c>
      <c r="G2579">
        <f>LEN(tblData[[#This Row],[Voornaam]])</f>
        <v>5</v>
      </c>
      <c r="H2579" t="str">
        <f>IF(LEFT(tblData[[#This Row],[Voornaam]])="Ö", "O",LEFT(tblData[[#This Row],[Voornaam]]))</f>
        <v>M</v>
      </c>
      <c r="I25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79" t="b">
        <f>COUNTIFS(tblData[JM],tblData[[#This Row],[JM]],tblData[Voornaam],tblData[[#This Row],[Voornaam]],tblData[StijgendJN],"J")=MaxJr-MinJr</f>
        <v>0</v>
      </c>
    </row>
    <row r="2580" spans="2:10" x14ac:dyDescent="0.3">
      <c r="B2580">
        <v>2017</v>
      </c>
      <c r="C2580" t="s">
        <v>595</v>
      </c>
      <c r="D2580" t="s">
        <v>379</v>
      </c>
      <c r="E2580">
        <v>45</v>
      </c>
      <c r="F2580">
        <v>341</v>
      </c>
      <c r="G2580">
        <f>LEN(tblData[[#This Row],[Voornaam]])</f>
        <v>5</v>
      </c>
      <c r="H2580" t="str">
        <f>IF(LEFT(tblData[[#This Row],[Voornaam]])="Ö", "O",LEFT(tblData[[#This Row],[Voornaam]]))</f>
        <v>M</v>
      </c>
      <c r="I25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80" t="b">
        <f>COUNTIFS(tblData[JM],tblData[[#This Row],[JM]],tblData[Voornaam],tblData[[#This Row],[Voornaam]],tblData[StijgendJN],"J")=MaxJr-MinJr</f>
        <v>0</v>
      </c>
    </row>
    <row r="2581" spans="2:10" x14ac:dyDescent="0.3">
      <c r="B2581">
        <v>2017</v>
      </c>
      <c r="C2581" t="s">
        <v>595</v>
      </c>
      <c r="D2581" t="s">
        <v>380</v>
      </c>
      <c r="E2581">
        <v>211</v>
      </c>
      <c r="F2581">
        <v>71</v>
      </c>
      <c r="G2581">
        <f>LEN(tblData[[#This Row],[Voornaam]])</f>
        <v>7</v>
      </c>
      <c r="H2581" t="str">
        <f>IF(LEFT(tblData[[#This Row],[Voornaam]])="Ö", "O",LEFT(tblData[[#This Row],[Voornaam]]))</f>
        <v>M</v>
      </c>
      <c r="I25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81" t="b">
        <f>COUNTIFS(tblData[JM],tblData[[#This Row],[JM]],tblData[Voornaam],tblData[[#This Row],[Voornaam]],tblData[StijgendJN],"J")=MaxJr-MinJr</f>
        <v>0</v>
      </c>
    </row>
    <row r="2582" spans="2:10" x14ac:dyDescent="0.3">
      <c r="B2582">
        <v>2017</v>
      </c>
      <c r="C2582" t="s">
        <v>595</v>
      </c>
      <c r="D2582" t="s">
        <v>381</v>
      </c>
      <c r="E2582">
        <v>51</v>
      </c>
      <c r="F2582">
        <v>302</v>
      </c>
      <c r="G2582">
        <f>LEN(tblData[[#This Row],[Voornaam]])</f>
        <v>8</v>
      </c>
      <c r="H2582" t="str">
        <f>IF(LEFT(tblData[[#This Row],[Voornaam]])="Ö", "O",LEFT(tblData[[#This Row],[Voornaam]]))</f>
        <v>M</v>
      </c>
      <c r="I25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82" t="b">
        <f>COUNTIFS(tblData[JM],tblData[[#This Row],[JM]],tblData[Voornaam],tblData[[#This Row],[Voornaam]],tblData[StijgendJN],"J")=MaxJr-MinJr</f>
        <v>0</v>
      </c>
    </row>
    <row r="2583" spans="2:10" x14ac:dyDescent="0.3">
      <c r="B2583">
        <v>2017</v>
      </c>
      <c r="C2583" t="s">
        <v>595</v>
      </c>
      <c r="D2583" t="s">
        <v>382</v>
      </c>
      <c r="E2583">
        <v>221</v>
      </c>
      <c r="F2583">
        <v>64</v>
      </c>
      <c r="G2583">
        <f>LEN(tblData[[#This Row],[Voornaam]])</f>
        <v>8</v>
      </c>
      <c r="H2583" t="str">
        <f>IF(LEFT(tblData[[#This Row],[Voornaam]])="Ö", "O",LEFT(tblData[[#This Row],[Voornaam]]))</f>
        <v>M</v>
      </c>
      <c r="I25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83" t="b">
        <f>COUNTIFS(tblData[JM],tblData[[#This Row],[JM]],tblData[Voornaam],tblData[[#This Row],[Voornaam]],tblData[StijgendJN],"J")=MaxJr-MinJr</f>
        <v>0</v>
      </c>
    </row>
    <row r="2584" spans="2:10" x14ac:dyDescent="0.3">
      <c r="B2584">
        <v>2017</v>
      </c>
      <c r="C2584" t="s">
        <v>595</v>
      </c>
      <c r="D2584" t="s">
        <v>383</v>
      </c>
      <c r="E2584">
        <v>106</v>
      </c>
      <c r="F2584">
        <v>163</v>
      </c>
      <c r="G2584">
        <f>LEN(tblData[[#This Row],[Voornaam]])</f>
        <v>4</v>
      </c>
      <c r="H2584" t="str">
        <f>IF(LEFT(tblData[[#This Row],[Voornaam]])="Ö", "O",LEFT(tblData[[#This Row],[Voornaam]]))</f>
        <v>M</v>
      </c>
      <c r="I25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84" t="b">
        <f>COUNTIFS(tblData[JM],tblData[[#This Row],[JM]],tblData[Voornaam],tblData[[#This Row],[Voornaam]],tblData[StijgendJN],"J")=MaxJr-MinJr</f>
        <v>1</v>
      </c>
    </row>
    <row r="2585" spans="2:10" x14ac:dyDescent="0.3">
      <c r="B2585">
        <v>2017</v>
      </c>
      <c r="C2585" t="s">
        <v>595</v>
      </c>
      <c r="D2585" t="s">
        <v>384</v>
      </c>
      <c r="E2585">
        <v>217</v>
      </c>
      <c r="F2585">
        <v>66</v>
      </c>
      <c r="G2585">
        <f>LEN(tblData[[#This Row],[Voornaam]])</f>
        <v>6</v>
      </c>
      <c r="H2585" t="str">
        <f>IF(LEFT(tblData[[#This Row],[Voornaam]])="Ö", "O",LEFT(tblData[[#This Row],[Voornaam]]))</f>
        <v>M</v>
      </c>
      <c r="I25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85" t="b">
        <f>COUNTIFS(tblData[JM],tblData[[#This Row],[JM]],tblData[Voornaam],tblData[[#This Row],[Voornaam]],tblData[StijgendJN],"J")=MaxJr-MinJr</f>
        <v>0</v>
      </c>
    </row>
    <row r="2586" spans="2:10" x14ac:dyDescent="0.3">
      <c r="B2586">
        <v>2017</v>
      </c>
      <c r="C2586" t="s">
        <v>595</v>
      </c>
      <c r="D2586" t="s">
        <v>385</v>
      </c>
      <c r="E2586">
        <v>26</v>
      </c>
      <c r="F2586">
        <v>542</v>
      </c>
      <c r="G2586">
        <f>LEN(tblData[[#This Row],[Voornaam]])</f>
        <v>6</v>
      </c>
      <c r="H2586" t="str">
        <f>IF(LEFT(tblData[[#This Row],[Voornaam]])="Ö", "O",LEFT(tblData[[#This Row],[Voornaam]]))</f>
        <v>M</v>
      </c>
      <c r="I25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86" t="b">
        <f>COUNTIFS(tblData[JM],tblData[[#This Row],[JM]],tblData[Voornaam],tblData[[#This Row],[Voornaam]],tblData[StijgendJN],"J")=MaxJr-MinJr</f>
        <v>0</v>
      </c>
    </row>
    <row r="2587" spans="2:10" x14ac:dyDescent="0.3">
      <c r="B2587">
        <v>2017</v>
      </c>
      <c r="C2587" t="s">
        <v>595</v>
      </c>
      <c r="D2587" t="s">
        <v>387</v>
      </c>
      <c r="E2587">
        <v>43</v>
      </c>
      <c r="F2587">
        <v>362</v>
      </c>
      <c r="G2587">
        <f>LEN(tblData[[#This Row],[Voornaam]])</f>
        <v>8</v>
      </c>
      <c r="H2587" t="str">
        <f>IF(LEFT(tblData[[#This Row],[Voornaam]])="Ö", "O",LEFT(tblData[[#This Row],[Voornaam]]))</f>
        <v>M</v>
      </c>
      <c r="I25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87" t="b">
        <f>COUNTIFS(tblData[JM],tblData[[#This Row],[JM]],tblData[Voornaam],tblData[[#This Row],[Voornaam]],tblData[StijgendJN],"J")=MaxJr-MinJr</f>
        <v>0</v>
      </c>
    </row>
    <row r="2588" spans="2:10" x14ac:dyDescent="0.3">
      <c r="B2588">
        <v>2017</v>
      </c>
      <c r="C2588" t="s">
        <v>595</v>
      </c>
      <c r="D2588" t="s">
        <v>388</v>
      </c>
      <c r="E2588">
        <v>110</v>
      </c>
      <c r="F2588">
        <v>157</v>
      </c>
      <c r="G2588">
        <f>LEN(tblData[[#This Row],[Voornaam]])</f>
        <v>8</v>
      </c>
      <c r="H2588" t="str">
        <f>IF(LEFT(tblData[[#This Row],[Voornaam]])="Ö", "O",LEFT(tblData[[#This Row],[Voornaam]]))</f>
        <v>M</v>
      </c>
      <c r="I25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88" t="b">
        <f>COUNTIFS(tblData[JM],tblData[[#This Row],[JM]],tblData[Voornaam],tblData[[#This Row],[Voornaam]],tblData[StijgendJN],"J")=MaxJr-MinJr</f>
        <v>0</v>
      </c>
    </row>
    <row r="2589" spans="2:10" x14ac:dyDescent="0.3">
      <c r="B2589">
        <v>2017</v>
      </c>
      <c r="C2589" t="s">
        <v>595</v>
      </c>
      <c r="D2589" t="s">
        <v>389</v>
      </c>
      <c r="E2589">
        <v>30</v>
      </c>
      <c r="F2589">
        <v>491</v>
      </c>
      <c r="G2589">
        <f>LEN(tblData[[#This Row],[Voornaam]])</f>
        <v>4</v>
      </c>
      <c r="H2589" t="str">
        <f>IF(LEFT(tblData[[#This Row],[Voornaam]])="Ö", "O",LEFT(tblData[[#This Row],[Voornaam]]))</f>
        <v>M</v>
      </c>
      <c r="I25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89" t="b">
        <f>COUNTIFS(tblData[JM],tblData[[#This Row],[JM]],tblData[Voornaam],tblData[[#This Row],[Voornaam]],tblData[StijgendJN],"J")=MaxJr-MinJr</f>
        <v>1</v>
      </c>
    </row>
    <row r="2590" spans="2:10" x14ac:dyDescent="0.3">
      <c r="B2590">
        <v>2017</v>
      </c>
      <c r="C2590" t="s">
        <v>595</v>
      </c>
      <c r="D2590" t="s">
        <v>390</v>
      </c>
      <c r="E2590">
        <v>60</v>
      </c>
      <c r="F2590">
        <v>263</v>
      </c>
      <c r="G2590">
        <f>LEN(tblData[[#This Row],[Voornaam]])</f>
        <v>7</v>
      </c>
      <c r="H2590" t="str">
        <f>IF(LEFT(tblData[[#This Row],[Voornaam]])="Ö", "O",LEFT(tblData[[#This Row],[Voornaam]]))</f>
        <v>M</v>
      </c>
      <c r="I25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90" t="b">
        <f>COUNTIFS(tblData[JM],tblData[[#This Row],[JM]],tblData[Voornaam],tblData[[#This Row],[Voornaam]],tblData[StijgendJN],"J")=MaxJr-MinJr</f>
        <v>0</v>
      </c>
    </row>
    <row r="2591" spans="2:10" x14ac:dyDescent="0.3">
      <c r="B2591">
        <v>2017</v>
      </c>
      <c r="C2591" t="s">
        <v>595</v>
      </c>
      <c r="D2591" t="s">
        <v>391</v>
      </c>
      <c r="E2591">
        <v>32</v>
      </c>
      <c r="F2591">
        <v>479</v>
      </c>
      <c r="G2591">
        <f>LEN(tblData[[#This Row],[Voornaam]])</f>
        <v>5</v>
      </c>
      <c r="H2591" t="str">
        <f>IF(LEFT(tblData[[#This Row],[Voornaam]])="Ö", "O",LEFT(tblData[[#This Row],[Voornaam]]))</f>
        <v>M</v>
      </c>
      <c r="I25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91" t="b">
        <f>COUNTIFS(tblData[JM],tblData[[#This Row],[JM]],tblData[Voornaam],tblData[[#This Row],[Voornaam]],tblData[StijgendJN],"J")=MaxJr-MinJr</f>
        <v>0</v>
      </c>
    </row>
    <row r="2592" spans="2:10" x14ac:dyDescent="0.3">
      <c r="B2592">
        <v>2017</v>
      </c>
      <c r="C2592" t="s">
        <v>595</v>
      </c>
      <c r="D2592" t="s">
        <v>394</v>
      </c>
      <c r="E2592">
        <v>44</v>
      </c>
      <c r="F2592">
        <v>350</v>
      </c>
      <c r="G2592">
        <f>LEN(tblData[[#This Row],[Voornaam]])</f>
        <v>7</v>
      </c>
      <c r="H2592" t="str">
        <f>IF(LEFT(tblData[[#This Row],[Voornaam]])="Ö", "O",LEFT(tblData[[#This Row],[Voornaam]]))</f>
        <v>N</v>
      </c>
      <c r="I25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92" t="b">
        <f>COUNTIFS(tblData[JM],tblData[[#This Row],[JM]],tblData[Voornaam],tblData[[#This Row],[Voornaam]],tblData[StijgendJN],"J")=MaxJr-MinJr</f>
        <v>0</v>
      </c>
    </row>
    <row r="2593" spans="2:10" x14ac:dyDescent="0.3">
      <c r="B2593">
        <v>2017</v>
      </c>
      <c r="C2593" t="s">
        <v>595</v>
      </c>
      <c r="D2593" t="s">
        <v>1226</v>
      </c>
      <c r="E2593">
        <v>42</v>
      </c>
      <c r="F2593">
        <v>366</v>
      </c>
      <c r="G2593">
        <f>LEN(tblData[[#This Row],[Voornaam]])</f>
        <v>6</v>
      </c>
      <c r="H2593" t="str">
        <f>IF(LEFT(tblData[[#This Row],[Voornaam]])="Ö", "O",LEFT(tblData[[#This Row],[Voornaam]]))</f>
        <v>N</v>
      </c>
      <c r="I25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93" t="b">
        <f>COUNTIFS(tblData[JM],tblData[[#This Row],[JM]],tblData[Voornaam],tblData[[#This Row],[Voornaam]],tblData[StijgendJN],"J")=MaxJr-MinJr</f>
        <v>0</v>
      </c>
    </row>
    <row r="2594" spans="2:10" x14ac:dyDescent="0.3">
      <c r="B2594">
        <v>2017</v>
      </c>
      <c r="C2594" t="s">
        <v>595</v>
      </c>
      <c r="D2594" t="s">
        <v>396</v>
      </c>
      <c r="E2594">
        <v>43</v>
      </c>
      <c r="F2594">
        <v>362</v>
      </c>
      <c r="G2594">
        <f>LEN(tblData[[#This Row],[Voornaam]])</f>
        <v>5</v>
      </c>
      <c r="H2594" t="str">
        <f>IF(LEFT(tblData[[#This Row],[Voornaam]])="Ö", "O",LEFT(tblData[[#This Row],[Voornaam]]))</f>
        <v>N</v>
      </c>
      <c r="I25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94" t="b">
        <f>COUNTIFS(tblData[JM],tblData[[#This Row],[JM]],tblData[Voornaam],tblData[[#This Row],[Voornaam]],tblData[StijgendJN],"J")=MaxJr-MinJr</f>
        <v>0</v>
      </c>
    </row>
    <row r="2595" spans="2:10" x14ac:dyDescent="0.3">
      <c r="B2595">
        <v>2017</v>
      </c>
      <c r="C2595" t="s">
        <v>595</v>
      </c>
      <c r="D2595" t="s">
        <v>397</v>
      </c>
      <c r="E2595">
        <v>226</v>
      </c>
      <c r="F2595">
        <v>62</v>
      </c>
      <c r="G2595">
        <f>LEN(tblData[[#This Row],[Voornaam]])</f>
        <v>6</v>
      </c>
      <c r="H2595" t="str">
        <f>IF(LEFT(tblData[[#This Row],[Voornaam]])="Ö", "O",LEFT(tblData[[#This Row],[Voornaam]]))</f>
        <v>N</v>
      </c>
      <c r="I25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95" t="b">
        <f>COUNTIFS(tblData[JM],tblData[[#This Row],[JM]],tblData[Voornaam],tblData[[#This Row],[Voornaam]],tblData[StijgendJN],"J")=MaxJr-MinJr</f>
        <v>0</v>
      </c>
    </row>
    <row r="2596" spans="2:10" x14ac:dyDescent="0.3">
      <c r="B2596">
        <v>2017</v>
      </c>
      <c r="C2596" t="s">
        <v>595</v>
      </c>
      <c r="D2596" t="s">
        <v>398</v>
      </c>
      <c r="E2596">
        <v>101</v>
      </c>
      <c r="F2596">
        <v>170</v>
      </c>
      <c r="G2596">
        <f>LEN(tblData[[#This Row],[Voornaam]])</f>
        <v>4</v>
      </c>
      <c r="H2596" t="str">
        <f>IF(LEFT(tblData[[#This Row],[Voornaam]])="Ö", "O",LEFT(tblData[[#This Row],[Voornaam]]))</f>
        <v>N</v>
      </c>
      <c r="I25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96" t="b">
        <f>COUNTIFS(tblData[JM],tblData[[#This Row],[JM]],tblData[Voornaam],tblData[[#This Row],[Voornaam]],tblData[StijgendJN],"J")=MaxJr-MinJr</f>
        <v>0</v>
      </c>
    </row>
    <row r="2597" spans="2:10" x14ac:dyDescent="0.3">
      <c r="B2597">
        <v>2017</v>
      </c>
      <c r="C2597" t="s">
        <v>595</v>
      </c>
      <c r="D2597" t="s">
        <v>399</v>
      </c>
      <c r="E2597">
        <v>103</v>
      </c>
      <c r="F2597">
        <v>169</v>
      </c>
      <c r="G2597">
        <f>LEN(tblData[[#This Row],[Voornaam]])</f>
        <v>4</v>
      </c>
      <c r="H2597" t="str">
        <f>IF(LEFT(tblData[[#This Row],[Voornaam]])="Ö", "O",LEFT(tblData[[#This Row],[Voornaam]]))</f>
        <v>N</v>
      </c>
      <c r="I25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97" t="b">
        <f>COUNTIFS(tblData[JM],tblData[[#This Row],[JM]],tblData[Voornaam],tblData[[#This Row],[Voornaam]],tblData[StijgendJN],"J")=MaxJr-MinJr</f>
        <v>0</v>
      </c>
    </row>
    <row r="2598" spans="2:10" x14ac:dyDescent="0.3">
      <c r="B2598">
        <v>2017</v>
      </c>
      <c r="C2598" t="s">
        <v>595</v>
      </c>
      <c r="D2598" t="s">
        <v>1227</v>
      </c>
      <c r="E2598">
        <v>25</v>
      </c>
      <c r="F2598">
        <v>553</v>
      </c>
      <c r="G2598">
        <f>LEN(tblData[[#This Row],[Voornaam]])</f>
        <v>8</v>
      </c>
      <c r="H2598" t="str">
        <f>IF(LEFT(tblData[[#This Row],[Voornaam]])="Ö", "O",LEFT(tblData[[#This Row],[Voornaam]]))</f>
        <v>N</v>
      </c>
      <c r="I25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598" t="b">
        <f>COUNTIFS(tblData[JM],tblData[[#This Row],[JM]],tblData[Voornaam],tblData[[#This Row],[Voornaam]],tblData[StijgendJN],"J")=MaxJr-MinJr</f>
        <v>0</v>
      </c>
    </row>
    <row r="2599" spans="2:10" x14ac:dyDescent="0.3">
      <c r="B2599">
        <v>2017</v>
      </c>
      <c r="C2599" t="s">
        <v>595</v>
      </c>
      <c r="D2599" t="s">
        <v>401</v>
      </c>
      <c r="E2599">
        <v>192</v>
      </c>
      <c r="F2599">
        <v>85</v>
      </c>
      <c r="G2599">
        <f>LEN(tblData[[#This Row],[Voornaam]])</f>
        <v>4</v>
      </c>
      <c r="H2599" t="str">
        <f>IF(LEFT(tblData[[#This Row],[Voornaam]])="Ö", "O",LEFT(tblData[[#This Row],[Voornaam]]))</f>
        <v>N</v>
      </c>
      <c r="I25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599" t="b">
        <f>COUNTIFS(tblData[JM],tblData[[#This Row],[JM]],tblData[Voornaam],tblData[[#This Row],[Voornaam]],tblData[StijgendJN],"J")=MaxJr-MinJr</f>
        <v>0</v>
      </c>
    </row>
    <row r="2600" spans="2:10" x14ac:dyDescent="0.3">
      <c r="B2600">
        <v>2017</v>
      </c>
      <c r="C2600" t="s">
        <v>595</v>
      </c>
      <c r="D2600" t="s">
        <v>402</v>
      </c>
      <c r="E2600">
        <v>111</v>
      </c>
      <c r="F2600">
        <v>156</v>
      </c>
      <c r="G2600">
        <f>LEN(tblData[[#This Row],[Voornaam]])</f>
        <v>5</v>
      </c>
      <c r="H2600" t="str">
        <f>IF(LEFT(tblData[[#This Row],[Voornaam]])="Ö", "O",LEFT(tblData[[#This Row],[Voornaam]]))</f>
        <v>N</v>
      </c>
      <c r="I26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00" t="b">
        <f>COUNTIFS(tblData[JM],tblData[[#This Row],[JM]],tblData[Voornaam],tblData[[#This Row],[Voornaam]],tblData[StijgendJN],"J")=MaxJr-MinJr</f>
        <v>0</v>
      </c>
    </row>
    <row r="2601" spans="2:10" x14ac:dyDescent="0.3">
      <c r="B2601">
        <v>2017</v>
      </c>
      <c r="C2601" t="s">
        <v>595</v>
      </c>
      <c r="D2601" t="s">
        <v>403</v>
      </c>
      <c r="E2601">
        <v>25</v>
      </c>
      <c r="F2601">
        <v>553</v>
      </c>
      <c r="G2601">
        <f>LEN(tblData[[#This Row],[Voornaam]])</f>
        <v>7</v>
      </c>
      <c r="H2601" t="str">
        <f>IF(LEFT(tblData[[#This Row],[Voornaam]])="Ö", "O",LEFT(tblData[[#This Row],[Voornaam]]))</f>
        <v>N</v>
      </c>
      <c r="I26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01" t="b">
        <f>COUNTIFS(tblData[JM],tblData[[#This Row],[JM]],tblData[Voornaam],tblData[[#This Row],[Voornaam]],tblData[StijgendJN],"J")=MaxJr-MinJr</f>
        <v>0</v>
      </c>
    </row>
    <row r="2602" spans="2:10" x14ac:dyDescent="0.3">
      <c r="B2602">
        <v>2017</v>
      </c>
      <c r="C2602" t="s">
        <v>595</v>
      </c>
      <c r="D2602" t="s">
        <v>404</v>
      </c>
      <c r="E2602">
        <v>42</v>
      </c>
      <c r="F2602">
        <v>366</v>
      </c>
      <c r="G2602">
        <f>LEN(tblData[[#This Row],[Voornaam]])</f>
        <v>4</v>
      </c>
      <c r="H2602" t="str">
        <f>IF(LEFT(tblData[[#This Row],[Voornaam]])="Ö", "O",LEFT(tblData[[#This Row],[Voornaam]]))</f>
        <v>N</v>
      </c>
      <c r="I26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02" t="b">
        <f>COUNTIFS(tblData[JM],tblData[[#This Row],[JM]],tblData[Voornaam],tblData[[#This Row],[Voornaam]],tblData[StijgendJN],"J")=MaxJr-MinJr</f>
        <v>0</v>
      </c>
    </row>
    <row r="2603" spans="2:10" x14ac:dyDescent="0.3">
      <c r="B2603">
        <v>2017</v>
      </c>
      <c r="C2603" t="s">
        <v>595</v>
      </c>
      <c r="D2603" t="s">
        <v>405</v>
      </c>
      <c r="E2603">
        <v>42</v>
      </c>
      <c r="F2603">
        <v>366</v>
      </c>
      <c r="G2603">
        <f>LEN(tblData[[#This Row],[Voornaam]])</f>
        <v>4</v>
      </c>
      <c r="H2603" t="str">
        <f>IF(LEFT(tblData[[#This Row],[Voornaam]])="Ö", "O",LEFT(tblData[[#This Row],[Voornaam]]))</f>
        <v>N</v>
      </c>
      <c r="I26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03" t="b">
        <f>COUNTIFS(tblData[JM],tblData[[#This Row],[JM]],tblData[Voornaam],tblData[[#This Row],[Voornaam]],tblData[StijgendJN],"J")=MaxJr-MinJr</f>
        <v>0</v>
      </c>
    </row>
    <row r="2604" spans="2:10" x14ac:dyDescent="0.3">
      <c r="B2604">
        <v>2017</v>
      </c>
      <c r="C2604" t="s">
        <v>595</v>
      </c>
      <c r="D2604" t="s">
        <v>406</v>
      </c>
      <c r="E2604">
        <v>635</v>
      </c>
      <c r="F2604">
        <v>1</v>
      </c>
      <c r="G2604">
        <f>LEN(tblData[[#This Row],[Voornaam]])</f>
        <v>4</v>
      </c>
      <c r="H2604" t="str">
        <f>IF(LEFT(tblData[[#This Row],[Voornaam]])="Ö", "O",LEFT(tblData[[#This Row],[Voornaam]]))</f>
        <v>N</v>
      </c>
      <c r="I26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04" t="b">
        <f>COUNTIFS(tblData[JM],tblData[[#This Row],[JM]],tblData[Voornaam],tblData[[#This Row],[Voornaam]],tblData[StijgendJN],"J")=MaxJr-MinJr</f>
        <v>0</v>
      </c>
    </row>
    <row r="2605" spans="2:10" x14ac:dyDescent="0.3">
      <c r="B2605">
        <v>2017</v>
      </c>
      <c r="C2605" t="s">
        <v>595</v>
      </c>
      <c r="D2605" t="s">
        <v>407</v>
      </c>
      <c r="E2605">
        <v>28</v>
      </c>
      <c r="F2605">
        <v>517</v>
      </c>
      <c r="G2605">
        <f>LEN(tblData[[#This Row],[Voornaam]])</f>
        <v>4</v>
      </c>
      <c r="H2605" t="str">
        <f>IF(LEFT(tblData[[#This Row],[Voornaam]])="Ö", "O",LEFT(tblData[[#This Row],[Voornaam]]))</f>
        <v>N</v>
      </c>
      <c r="I26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05" t="b">
        <f>COUNTIFS(tblData[JM],tblData[[#This Row],[JM]],tblData[Voornaam],tblData[[#This Row],[Voornaam]],tblData[StijgendJN],"J")=MaxJr-MinJr</f>
        <v>0</v>
      </c>
    </row>
    <row r="2606" spans="2:10" x14ac:dyDescent="0.3">
      <c r="B2606">
        <v>2017</v>
      </c>
      <c r="C2606" t="s">
        <v>595</v>
      </c>
      <c r="D2606" t="s">
        <v>408</v>
      </c>
      <c r="E2606">
        <v>33</v>
      </c>
      <c r="F2606">
        <v>469</v>
      </c>
      <c r="G2606">
        <f>LEN(tblData[[#This Row],[Voornaam]])</f>
        <v>4</v>
      </c>
      <c r="H2606" t="str">
        <f>IF(LEFT(tblData[[#This Row],[Voornaam]])="Ö", "O",LEFT(tblData[[#This Row],[Voornaam]]))</f>
        <v>N</v>
      </c>
      <c r="I26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06" t="b">
        <f>COUNTIFS(tblData[JM],tblData[[#This Row],[JM]],tblData[Voornaam],tblData[[#This Row],[Voornaam]],tblData[StijgendJN],"J")=MaxJr-MinJr</f>
        <v>0</v>
      </c>
    </row>
    <row r="2607" spans="2:10" x14ac:dyDescent="0.3">
      <c r="B2607">
        <v>2017</v>
      </c>
      <c r="C2607" t="s">
        <v>595</v>
      </c>
      <c r="D2607" t="s">
        <v>409</v>
      </c>
      <c r="E2607">
        <v>110</v>
      </c>
      <c r="F2607">
        <v>157</v>
      </c>
      <c r="G2607">
        <f>LEN(tblData[[#This Row],[Voornaam]])</f>
        <v>5</v>
      </c>
      <c r="H2607" t="str">
        <f>IF(LEFT(tblData[[#This Row],[Voornaam]])="Ö", "O",LEFT(tblData[[#This Row],[Voornaam]]))</f>
        <v>N</v>
      </c>
      <c r="I26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07" t="b">
        <f>COUNTIFS(tblData[JM],tblData[[#This Row],[JM]],tblData[Voornaam],tblData[[#This Row],[Voornaam]],tblData[StijgendJN],"J")=MaxJr-MinJr</f>
        <v>0</v>
      </c>
    </row>
    <row r="2608" spans="2:10" x14ac:dyDescent="0.3">
      <c r="B2608">
        <v>2017</v>
      </c>
      <c r="C2608" t="s">
        <v>595</v>
      </c>
      <c r="D2608" t="s">
        <v>410</v>
      </c>
      <c r="E2608">
        <v>426</v>
      </c>
      <c r="F2608">
        <v>19</v>
      </c>
      <c r="G2608">
        <f>LEN(tblData[[#This Row],[Voornaam]])</f>
        <v>4</v>
      </c>
      <c r="H2608" t="str">
        <f>IF(LEFT(tblData[[#This Row],[Voornaam]])="Ö", "O",LEFT(tblData[[#This Row],[Voornaam]]))</f>
        <v>N</v>
      </c>
      <c r="I26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08" t="b">
        <f>COUNTIFS(tblData[JM],tblData[[#This Row],[JM]],tblData[Voornaam],tblData[[#This Row],[Voornaam]],tblData[StijgendJN],"J")=MaxJr-MinJr</f>
        <v>1</v>
      </c>
    </row>
    <row r="2609" spans="2:10" x14ac:dyDescent="0.3">
      <c r="B2609">
        <v>2017</v>
      </c>
      <c r="C2609" t="s">
        <v>595</v>
      </c>
      <c r="D2609" t="s">
        <v>412</v>
      </c>
      <c r="E2609">
        <v>45</v>
      </c>
      <c r="F2609">
        <v>341</v>
      </c>
      <c r="G2609">
        <f>LEN(tblData[[#This Row],[Voornaam]])</f>
        <v>4</v>
      </c>
      <c r="H2609" t="str">
        <f>IF(LEFT(tblData[[#This Row],[Voornaam]])="Ö", "O",LEFT(tblData[[#This Row],[Voornaam]]))</f>
        <v>N</v>
      </c>
      <c r="I26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09" t="b">
        <f>COUNTIFS(tblData[JM],tblData[[#This Row],[JM]],tblData[Voornaam],tblData[[#This Row],[Voornaam]],tblData[StijgendJN],"J")=MaxJr-MinJr</f>
        <v>0</v>
      </c>
    </row>
    <row r="2610" spans="2:10" x14ac:dyDescent="0.3">
      <c r="B2610">
        <v>2017</v>
      </c>
      <c r="C2610" t="s">
        <v>595</v>
      </c>
      <c r="D2610" t="s">
        <v>413</v>
      </c>
      <c r="E2610">
        <v>43</v>
      </c>
      <c r="F2610">
        <v>362</v>
      </c>
      <c r="G2610">
        <f>LEN(tblData[[#This Row],[Voornaam]])</f>
        <v>5</v>
      </c>
      <c r="H2610" t="str">
        <f>IF(LEFT(tblData[[#This Row],[Voornaam]])="Ö", "O",LEFT(tblData[[#This Row],[Voornaam]]))</f>
        <v>N</v>
      </c>
      <c r="I26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10" t="b">
        <f>COUNTIFS(tblData[JM],tblData[[#This Row],[JM]],tblData[Voornaam],tblData[[#This Row],[Voornaam]],tblData[StijgendJN],"J")=MaxJr-MinJr</f>
        <v>1</v>
      </c>
    </row>
    <row r="2611" spans="2:10" x14ac:dyDescent="0.3">
      <c r="B2611">
        <v>2017</v>
      </c>
      <c r="C2611" t="s">
        <v>595</v>
      </c>
      <c r="D2611" t="s">
        <v>415</v>
      </c>
      <c r="E2611">
        <v>57</v>
      </c>
      <c r="F2611">
        <v>277</v>
      </c>
      <c r="G2611">
        <f>LEN(tblData[[#This Row],[Voornaam]])</f>
        <v>4</v>
      </c>
      <c r="H2611" t="str">
        <f>IF(LEFT(tblData[[#This Row],[Voornaam]])="Ö", "O",LEFT(tblData[[#This Row],[Voornaam]]))</f>
        <v>N</v>
      </c>
      <c r="I26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11" t="b">
        <f>COUNTIFS(tblData[JM],tblData[[#This Row],[JM]],tblData[Voornaam],tblData[[#This Row],[Voornaam]],tblData[StijgendJN],"J")=MaxJr-MinJr</f>
        <v>0</v>
      </c>
    </row>
    <row r="2612" spans="2:10" x14ac:dyDescent="0.3">
      <c r="B2612">
        <v>2017</v>
      </c>
      <c r="C2612" t="s">
        <v>595</v>
      </c>
      <c r="D2612" t="s">
        <v>416</v>
      </c>
      <c r="E2612">
        <v>49</v>
      </c>
      <c r="F2612">
        <v>316</v>
      </c>
      <c r="G2612">
        <f>LEN(tblData[[#This Row],[Voornaam]])</f>
        <v>4</v>
      </c>
      <c r="H2612" t="str">
        <f>IF(LEFT(tblData[[#This Row],[Voornaam]])="Ö", "O",LEFT(tblData[[#This Row],[Voornaam]]))</f>
        <v>O</v>
      </c>
      <c r="I26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12" t="b">
        <f>COUNTIFS(tblData[JM],tblData[[#This Row],[JM]],tblData[Voornaam],tblData[[#This Row],[Voornaam]],tblData[StijgendJN],"J")=MaxJr-MinJr</f>
        <v>0</v>
      </c>
    </row>
    <row r="2613" spans="2:10" x14ac:dyDescent="0.3">
      <c r="B2613">
        <v>2017</v>
      </c>
      <c r="C2613" t="s">
        <v>595</v>
      </c>
      <c r="D2613" t="s">
        <v>417</v>
      </c>
      <c r="E2613">
        <v>68</v>
      </c>
      <c r="F2613">
        <v>229</v>
      </c>
      <c r="G2613">
        <f>LEN(tblData[[#This Row],[Voornaam]])</f>
        <v>4</v>
      </c>
      <c r="H2613" t="str">
        <f>IF(LEFT(tblData[[#This Row],[Voornaam]])="Ö", "O",LEFT(tblData[[#This Row],[Voornaam]]))</f>
        <v>O</v>
      </c>
      <c r="I26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13" t="b">
        <f>COUNTIFS(tblData[JM],tblData[[#This Row],[JM]],tblData[Voornaam],tblData[[#This Row],[Voornaam]],tblData[StijgendJN],"J")=MaxJr-MinJr</f>
        <v>0</v>
      </c>
    </row>
    <row r="2614" spans="2:10" x14ac:dyDescent="0.3">
      <c r="B2614">
        <v>2017</v>
      </c>
      <c r="C2614" t="s">
        <v>595</v>
      </c>
      <c r="D2614" t="s">
        <v>418</v>
      </c>
      <c r="E2614">
        <v>40</v>
      </c>
      <c r="F2614">
        <v>391</v>
      </c>
      <c r="G2614">
        <f>LEN(tblData[[#This Row],[Voornaam]])</f>
        <v>3</v>
      </c>
      <c r="H2614" t="str">
        <f>IF(LEFT(tblData[[#This Row],[Voornaam]])="Ö", "O",LEFT(tblData[[#This Row],[Voornaam]]))</f>
        <v>O</v>
      </c>
      <c r="I26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14" t="b">
        <f>COUNTIFS(tblData[JM],tblData[[#This Row],[JM]],tblData[Voornaam],tblData[[#This Row],[Voornaam]],tblData[StijgendJN],"J")=MaxJr-MinJr</f>
        <v>0</v>
      </c>
    </row>
    <row r="2615" spans="2:10" x14ac:dyDescent="0.3">
      <c r="B2615">
        <v>2017</v>
      </c>
      <c r="C2615" t="s">
        <v>595</v>
      </c>
      <c r="D2615" t="s">
        <v>419</v>
      </c>
      <c r="E2615">
        <v>162</v>
      </c>
      <c r="F2615">
        <v>100</v>
      </c>
      <c r="G2615">
        <f>LEN(tblData[[#This Row],[Voornaam]])</f>
        <v>6</v>
      </c>
      <c r="H2615" t="str">
        <f>IF(LEFT(tblData[[#This Row],[Voornaam]])="Ö", "O",LEFT(tblData[[#This Row],[Voornaam]]))</f>
        <v>O</v>
      </c>
      <c r="I26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15" t="b">
        <f>COUNTIFS(tblData[JM],tblData[[#This Row],[JM]],tblData[Voornaam],tblData[[#This Row],[Voornaam]],tblData[StijgendJN],"J")=MaxJr-MinJr</f>
        <v>0</v>
      </c>
    </row>
    <row r="2616" spans="2:10" x14ac:dyDescent="0.3">
      <c r="B2616">
        <v>2017</v>
      </c>
      <c r="C2616" t="s">
        <v>595</v>
      </c>
      <c r="D2616" t="s">
        <v>420</v>
      </c>
      <c r="E2616">
        <v>341</v>
      </c>
      <c r="F2616">
        <v>35</v>
      </c>
      <c r="G2616">
        <f>LEN(tblData[[#This Row],[Voornaam]])</f>
        <v>7</v>
      </c>
      <c r="H2616" t="str">
        <f>IF(LEFT(tblData[[#This Row],[Voornaam]])="Ö", "O",LEFT(tblData[[#This Row],[Voornaam]]))</f>
        <v>O</v>
      </c>
      <c r="I26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16" t="b">
        <f>COUNTIFS(tblData[JM],tblData[[#This Row],[JM]],tblData[Voornaam],tblData[[#This Row],[Voornaam]],tblData[StijgendJN],"J")=MaxJr-MinJr</f>
        <v>0</v>
      </c>
    </row>
    <row r="2617" spans="2:10" x14ac:dyDescent="0.3">
      <c r="B2617">
        <v>2017</v>
      </c>
      <c r="C2617" t="s">
        <v>595</v>
      </c>
      <c r="D2617" t="s">
        <v>422</v>
      </c>
      <c r="E2617">
        <v>99</v>
      </c>
      <c r="F2617">
        <v>174</v>
      </c>
      <c r="G2617">
        <f>LEN(tblData[[#This Row],[Voornaam]])</f>
        <v>4</v>
      </c>
      <c r="H2617" t="str">
        <f>IF(LEFT(tblData[[#This Row],[Voornaam]])="Ö", "O",LEFT(tblData[[#This Row],[Voornaam]]))</f>
        <v>O</v>
      </c>
      <c r="I26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17" t="b">
        <f>COUNTIFS(tblData[JM],tblData[[#This Row],[JM]],tblData[Voornaam],tblData[[#This Row],[Voornaam]],tblData[StijgendJN],"J")=MaxJr-MinJr</f>
        <v>0</v>
      </c>
    </row>
    <row r="2618" spans="2:10" x14ac:dyDescent="0.3">
      <c r="B2618">
        <v>2017</v>
      </c>
      <c r="C2618" t="s">
        <v>595</v>
      </c>
      <c r="D2618" t="s">
        <v>423</v>
      </c>
      <c r="E2618">
        <v>164</v>
      </c>
      <c r="F2618">
        <v>97</v>
      </c>
      <c r="G2618">
        <f>LEN(tblData[[#This Row],[Voornaam]])</f>
        <v>5</v>
      </c>
      <c r="H2618" t="str">
        <f>IF(LEFT(tblData[[#This Row],[Voornaam]])="Ö", "O",LEFT(tblData[[#This Row],[Voornaam]]))</f>
        <v>O</v>
      </c>
      <c r="I26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18" t="b">
        <f>COUNTIFS(tblData[JM],tblData[[#This Row],[JM]],tblData[Voornaam],tblData[[#This Row],[Voornaam]],tblData[StijgendJN],"J")=MaxJr-MinJr</f>
        <v>0</v>
      </c>
    </row>
    <row r="2619" spans="2:10" x14ac:dyDescent="0.3">
      <c r="B2619">
        <v>2017</v>
      </c>
      <c r="C2619" t="s">
        <v>595</v>
      </c>
      <c r="D2619" t="s">
        <v>424</v>
      </c>
      <c r="E2619">
        <v>70</v>
      </c>
      <c r="F2619">
        <v>221</v>
      </c>
      <c r="G2619">
        <f>LEN(tblData[[#This Row],[Voornaam]])</f>
        <v>5</v>
      </c>
      <c r="H2619" t="str">
        <f>IF(LEFT(tblData[[#This Row],[Voornaam]])="Ö", "O",LEFT(tblData[[#This Row],[Voornaam]]))</f>
        <v>O</v>
      </c>
      <c r="I26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19" t="b">
        <f>COUNTIFS(tblData[JM],tblData[[#This Row],[JM]],tblData[Voornaam],tblData[[#This Row],[Voornaam]],tblData[StijgendJN],"J")=MaxJr-MinJr</f>
        <v>0</v>
      </c>
    </row>
    <row r="2620" spans="2:10" x14ac:dyDescent="0.3">
      <c r="B2620">
        <v>2017</v>
      </c>
      <c r="C2620" t="s">
        <v>595</v>
      </c>
      <c r="D2620" t="s">
        <v>426</v>
      </c>
      <c r="E2620">
        <v>129</v>
      </c>
      <c r="F2620">
        <v>125</v>
      </c>
      <c r="G2620">
        <f>LEN(tblData[[#This Row],[Voornaam]])</f>
        <v>4</v>
      </c>
      <c r="H2620" t="str">
        <f>IF(LEFT(tblData[[#This Row],[Voornaam]])="Ö", "O",LEFT(tblData[[#This Row],[Voornaam]]))</f>
        <v>O</v>
      </c>
      <c r="I26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20" t="b">
        <f>COUNTIFS(tblData[JM],tblData[[#This Row],[JM]],tblData[Voornaam],tblData[[#This Row],[Voornaam]],tblData[StijgendJN],"J")=MaxJr-MinJr</f>
        <v>1</v>
      </c>
    </row>
    <row r="2621" spans="2:10" x14ac:dyDescent="0.3">
      <c r="B2621">
        <v>2017</v>
      </c>
      <c r="C2621" t="s">
        <v>595</v>
      </c>
      <c r="D2621" t="s">
        <v>427</v>
      </c>
      <c r="E2621">
        <v>26</v>
      </c>
      <c r="F2621">
        <v>542</v>
      </c>
      <c r="G2621">
        <f>LEN(tblData[[#This Row],[Voornaam]])</f>
        <v>4</v>
      </c>
      <c r="H2621" t="str">
        <f>IF(LEFT(tblData[[#This Row],[Voornaam]])="Ö", "O",LEFT(tblData[[#This Row],[Voornaam]]))</f>
        <v>O</v>
      </c>
      <c r="I26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21" t="b">
        <f>COUNTIFS(tblData[JM],tblData[[#This Row],[JM]],tblData[Voornaam],tblData[[#This Row],[Voornaam]],tblData[StijgendJN],"J")=MaxJr-MinJr</f>
        <v>0</v>
      </c>
    </row>
    <row r="2622" spans="2:10" x14ac:dyDescent="0.3">
      <c r="B2622">
        <v>2017</v>
      </c>
      <c r="C2622" t="s">
        <v>595</v>
      </c>
      <c r="D2622" t="s">
        <v>428</v>
      </c>
      <c r="E2622">
        <v>206</v>
      </c>
      <c r="F2622">
        <v>77</v>
      </c>
      <c r="G2622">
        <f>LEN(tblData[[#This Row],[Voornaam]])</f>
        <v>4</v>
      </c>
      <c r="H2622" t="str">
        <f>IF(LEFT(tblData[[#This Row],[Voornaam]])="Ö", "O",LEFT(tblData[[#This Row],[Voornaam]]))</f>
        <v>O</v>
      </c>
      <c r="I26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22" t="b">
        <f>COUNTIFS(tblData[JM],tblData[[#This Row],[JM]],tblData[Voornaam],tblData[[#This Row],[Voornaam]],tblData[StijgendJN],"J")=MaxJr-MinJr</f>
        <v>1</v>
      </c>
    </row>
    <row r="2623" spans="2:10" x14ac:dyDescent="0.3">
      <c r="B2623">
        <v>2017</v>
      </c>
      <c r="C2623" t="s">
        <v>595</v>
      </c>
      <c r="D2623" t="s">
        <v>429</v>
      </c>
      <c r="E2623">
        <v>49</v>
      </c>
      <c r="F2623">
        <v>316</v>
      </c>
      <c r="G2623">
        <f>LEN(tblData[[#This Row],[Voornaam]])</f>
        <v>5</v>
      </c>
      <c r="H2623" t="str">
        <f>IF(LEFT(tblData[[#This Row],[Voornaam]])="Ö", "O",LEFT(tblData[[#This Row],[Voornaam]]))</f>
        <v>P</v>
      </c>
      <c r="I26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23" t="b">
        <f>COUNTIFS(tblData[JM],tblData[[#This Row],[JM]],tblData[Voornaam],tblData[[#This Row],[Voornaam]],tblData[StijgendJN],"J")=MaxJr-MinJr</f>
        <v>0</v>
      </c>
    </row>
    <row r="2624" spans="2:10" x14ac:dyDescent="0.3">
      <c r="B2624">
        <v>2017</v>
      </c>
      <c r="C2624" t="s">
        <v>595</v>
      </c>
      <c r="D2624" t="s">
        <v>430</v>
      </c>
      <c r="E2624">
        <v>213</v>
      </c>
      <c r="F2624">
        <v>70</v>
      </c>
      <c r="G2624">
        <f>LEN(tblData[[#This Row],[Voornaam]])</f>
        <v>6</v>
      </c>
      <c r="H2624" t="str">
        <f>IF(LEFT(tblData[[#This Row],[Voornaam]])="Ö", "O",LEFT(tblData[[#This Row],[Voornaam]]))</f>
        <v>P</v>
      </c>
      <c r="I26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24" t="b">
        <f>COUNTIFS(tblData[JM],tblData[[#This Row],[JM]],tblData[Voornaam],tblData[[#This Row],[Voornaam]],tblData[StijgendJN],"J")=MaxJr-MinJr</f>
        <v>0</v>
      </c>
    </row>
    <row r="2625" spans="2:10" x14ac:dyDescent="0.3">
      <c r="B2625">
        <v>2017</v>
      </c>
      <c r="C2625" t="s">
        <v>595</v>
      </c>
      <c r="D2625" t="s">
        <v>431</v>
      </c>
      <c r="E2625">
        <v>39</v>
      </c>
      <c r="F2625">
        <v>400</v>
      </c>
      <c r="G2625">
        <f>LEN(tblData[[#This Row],[Voornaam]])</f>
        <v>5</v>
      </c>
      <c r="H2625" t="str">
        <f>IF(LEFT(tblData[[#This Row],[Voornaam]])="Ö", "O",LEFT(tblData[[#This Row],[Voornaam]]))</f>
        <v>P</v>
      </c>
      <c r="I26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25" t="b">
        <f>COUNTIFS(tblData[JM],tblData[[#This Row],[JM]],tblData[Voornaam],tblData[[#This Row],[Voornaam]],tblData[StijgendJN],"J")=MaxJr-MinJr</f>
        <v>0</v>
      </c>
    </row>
    <row r="2626" spans="2:10" x14ac:dyDescent="0.3">
      <c r="B2626">
        <v>2017</v>
      </c>
      <c r="C2626" t="s">
        <v>595</v>
      </c>
      <c r="D2626" t="s">
        <v>432</v>
      </c>
      <c r="E2626">
        <v>81</v>
      </c>
      <c r="F2626">
        <v>206</v>
      </c>
      <c r="G2626">
        <f>LEN(tblData[[#This Row],[Voornaam]])</f>
        <v>6</v>
      </c>
      <c r="H2626" t="str">
        <f>IF(LEFT(tblData[[#This Row],[Voornaam]])="Ö", "O",LEFT(tblData[[#This Row],[Voornaam]]))</f>
        <v>P</v>
      </c>
      <c r="I26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26" t="b">
        <f>COUNTIFS(tblData[JM],tblData[[#This Row],[JM]],tblData[Voornaam],tblData[[#This Row],[Voornaam]],tblData[StijgendJN],"J")=MaxJr-MinJr</f>
        <v>0</v>
      </c>
    </row>
    <row r="2627" spans="2:10" x14ac:dyDescent="0.3">
      <c r="B2627">
        <v>2017</v>
      </c>
      <c r="C2627" t="s">
        <v>595</v>
      </c>
      <c r="D2627" t="s">
        <v>1228</v>
      </c>
      <c r="E2627">
        <v>33</v>
      </c>
      <c r="F2627">
        <v>469</v>
      </c>
      <c r="G2627">
        <f>LEN(tblData[[#This Row],[Voornaam]])</f>
        <v>8</v>
      </c>
      <c r="H2627" t="str">
        <f>IF(LEFT(tblData[[#This Row],[Voornaam]])="Ö", "O",LEFT(tblData[[#This Row],[Voornaam]]))</f>
        <v>P</v>
      </c>
      <c r="I26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27" t="b">
        <f>COUNTIFS(tblData[JM],tblData[[#This Row],[JM]],tblData[Voornaam],tblData[[#This Row],[Voornaam]],tblData[StijgendJN],"J")=MaxJr-MinJr</f>
        <v>0</v>
      </c>
    </row>
    <row r="2628" spans="2:10" x14ac:dyDescent="0.3">
      <c r="B2628">
        <v>2017</v>
      </c>
      <c r="C2628" t="s">
        <v>595</v>
      </c>
      <c r="D2628" t="s">
        <v>433</v>
      </c>
      <c r="E2628">
        <v>180</v>
      </c>
      <c r="F2628">
        <v>89</v>
      </c>
      <c r="G2628">
        <f>LEN(tblData[[#This Row],[Voornaam]])</f>
        <v>6</v>
      </c>
      <c r="H2628" t="str">
        <f>IF(LEFT(tblData[[#This Row],[Voornaam]])="Ö", "O",LEFT(tblData[[#This Row],[Voornaam]]))</f>
        <v>P</v>
      </c>
      <c r="I26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28" t="b">
        <f>COUNTIFS(tblData[JM],tblData[[#This Row],[JM]],tblData[Voornaam],tblData[[#This Row],[Voornaam]],tblData[StijgendJN],"J")=MaxJr-MinJr</f>
        <v>0</v>
      </c>
    </row>
    <row r="2629" spans="2:10" x14ac:dyDescent="0.3">
      <c r="B2629">
        <v>2017</v>
      </c>
      <c r="C2629" t="s">
        <v>595</v>
      </c>
      <c r="D2629" t="s">
        <v>434</v>
      </c>
      <c r="E2629">
        <v>244</v>
      </c>
      <c r="F2629">
        <v>54</v>
      </c>
      <c r="G2629">
        <f>LEN(tblData[[#This Row],[Voornaam]])</f>
        <v>3</v>
      </c>
      <c r="H2629" t="str">
        <f>IF(LEFT(tblData[[#This Row],[Voornaam]])="Ö", "O",LEFT(tblData[[#This Row],[Voornaam]]))</f>
        <v>P</v>
      </c>
      <c r="I26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29" t="b">
        <f>COUNTIFS(tblData[JM],tblData[[#This Row],[JM]],tblData[Voornaam],tblData[[#This Row],[Voornaam]],tblData[StijgendJN],"J")=MaxJr-MinJr</f>
        <v>0</v>
      </c>
    </row>
    <row r="2630" spans="2:10" x14ac:dyDescent="0.3">
      <c r="B2630">
        <v>2017</v>
      </c>
      <c r="C2630" t="s">
        <v>595</v>
      </c>
      <c r="D2630" t="s">
        <v>435</v>
      </c>
      <c r="E2630">
        <v>46</v>
      </c>
      <c r="F2630">
        <v>334</v>
      </c>
      <c r="G2630">
        <f>LEN(tblData[[#This Row],[Voornaam]])</f>
        <v>4</v>
      </c>
      <c r="H2630" t="str">
        <f>IF(LEFT(tblData[[#This Row],[Voornaam]])="Ö", "O",LEFT(tblData[[#This Row],[Voornaam]]))</f>
        <v>Q</v>
      </c>
      <c r="I26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30" t="b">
        <f>COUNTIFS(tblData[JM],tblData[[#This Row],[JM]],tblData[Voornaam],tblData[[#This Row],[Voornaam]],tblData[StijgendJN],"J")=MaxJr-MinJr</f>
        <v>0</v>
      </c>
    </row>
    <row r="2631" spans="2:10" x14ac:dyDescent="0.3">
      <c r="B2631">
        <v>2017</v>
      </c>
      <c r="C2631" t="s">
        <v>595</v>
      </c>
      <c r="D2631" t="s">
        <v>436</v>
      </c>
      <c r="E2631">
        <v>288</v>
      </c>
      <c r="F2631">
        <v>45</v>
      </c>
      <c r="G2631">
        <f>LEN(tblData[[#This Row],[Voornaam]])</f>
        <v>5</v>
      </c>
      <c r="H2631" t="str">
        <f>IF(LEFT(tblData[[#This Row],[Voornaam]])="Ö", "O",LEFT(tblData[[#This Row],[Voornaam]]))</f>
        <v>Q</v>
      </c>
      <c r="I26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31" t="b">
        <f>COUNTIFS(tblData[JM],tblData[[#This Row],[JM]],tblData[Voornaam],tblData[[#This Row],[Voornaam]],tblData[StijgendJN],"J")=MaxJr-MinJr</f>
        <v>0</v>
      </c>
    </row>
    <row r="2632" spans="2:10" x14ac:dyDescent="0.3">
      <c r="B2632">
        <v>2017</v>
      </c>
      <c r="C2632" t="s">
        <v>595</v>
      </c>
      <c r="D2632" t="s">
        <v>1140</v>
      </c>
      <c r="E2632">
        <v>27</v>
      </c>
      <c r="F2632">
        <v>525</v>
      </c>
      <c r="G2632">
        <f>LEN(tblData[[#This Row],[Voornaam]])</f>
        <v>5</v>
      </c>
      <c r="H2632" t="str">
        <f>IF(LEFT(tblData[[#This Row],[Voornaam]])="Ö", "O",LEFT(tblData[[#This Row],[Voornaam]]))</f>
        <v>Q</v>
      </c>
      <c r="I26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32" t="b">
        <f>COUNTIFS(tblData[JM],tblData[[#This Row],[JM]],tblData[Voornaam],tblData[[#This Row],[Voornaam]],tblData[StijgendJN],"J")=MaxJr-MinJr</f>
        <v>0</v>
      </c>
    </row>
    <row r="2633" spans="2:10" x14ac:dyDescent="0.3">
      <c r="B2633">
        <v>2017</v>
      </c>
      <c r="C2633" t="s">
        <v>595</v>
      </c>
      <c r="D2633" t="s">
        <v>437</v>
      </c>
      <c r="E2633">
        <v>117</v>
      </c>
      <c r="F2633">
        <v>140</v>
      </c>
      <c r="G2633">
        <f>LEN(tblData[[#This Row],[Voornaam]])</f>
        <v>7</v>
      </c>
      <c r="H2633" t="str">
        <f>IF(LEFT(tblData[[#This Row],[Voornaam]])="Ö", "O",LEFT(tblData[[#This Row],[Voornaam]]))</f>
        <v>Q</v>
      </c>
      <c r="I26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33" t="b">
        <f>COUNTIFS(tblData[JM],tblData[[#This Row],[JM]],tblData[Voornaam],tblData[[#This Row],[Voornaam]],tblData[StijgendJN],"J")=MaxJr-MinJr</f>
        <v>0</v>
      </c>
    </row>
    <row r="2634" spans="2:10" x14ac:dyDescent="0.3">
      <c r="B2634">
        <v>2017</v>
      </c>
      <c r="C2634" t="s">
        <v>595</v>
      </c>
      <c r="D2634" t="s">
        <v>438</v>
      </c>
      <c r="E2634">
        <v>109</v>
      </c>
      <c r="F2634">
        <v>159</v>
      </c>
      <c r="G2634">
        <f>LEN(tblData[[#This Row],[Voornaam]])</f>
        <v>3</v>
      </c>
      <c r="H2634" t="str">
        <f>IF(LEFT(tblData[[#This Row],[Voornaam]])="Ö", "O",LEFT(tblData[[#This Row],[Voornaam]]))</f>
        <v>R</v>
      </c>
      <c r="I26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34" t="b">
        <f>COUNTIFS(tblData[JM],tblData[[#This Row],[JM]],tblData[Voornaam],tblData[[#This Row],[Voornaam]],tblData[StijgendJN],"J")=MaxJr-MinJr</f>
        <v>0</v>
      </c>
    </row>
    <row r="2635" spans="2:10" x14ac:dyDescent="0.3">
      <c r="B2635">
        <v>2017</v>
      </c>
      <c r="C2635" t="s">
        <v>595</v>
      </c>
      <c r="D2635" t="s">
        <v>439</v>
      </c>
      <c r="E2635">
        <v>54</v>
      </c>
      <c r="F2635">
        <v>292</v>
      </c>
      <c r="G2635">
        <f>LEN(tblData[[#This Row],[Voornaam]])</f>
        <v>6</v>
      </c>
      <c r="H2635" t="str">
        <f>IF(LEFT(tblData[[#This Row],[Voornaam]])="Ö", "O",LEFT(tblData[[#This Row],[Voornaam]]))</f>
        <v>R</v>
      </c>
      <c r="I26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35" t="b">
        <f>COUNTIFS(tblData[JM],tblData[[#This Row],[JM]],tblData[Voornaam],tblData[[#This Row],[Voornaam]],tblData[StijgendJN],"J")=MaxJr-MinJr</f>
        <v>0</v>
      </c>
    </row>
    <row r="2636" spans="2:10" x14ac:dyDescent="0.3">
      <c r="B2636">
        <v>2017</v>
      </c>
      <c r="C2636" t="s">
        <v>595</v>
      </c>
      <c r="D2636" t="s">
        <v>440</v>
      </c>
      <c r="E2636">
        <v>42</v>
      </c>
      <c r="F2636">
        <v>366</v>
      </c>
      <c r="G2636">
        <f>LEN(tblData[[#This Row],[Voornaam]])</f>
        <v>6</v>
      </c>
      <c r="H2636" t="str">
        <f>IF(LEFT(tblData[[#This Row],[Voornaam]])="Ö", "O",LEFT(tblData[[#This Row],[Voornaam]]))</f>
        <v>R</v>
      </c>
      <c r="I26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36" t="b">
        <f>COUNTIFS(tblData[JM],tblData[[#This Row],[JM]],tblData[Voornaam],tblData[[#This Row],[Voornaam]],tblData[StijgendJN],"J")=MaxJr-MinJr</f>
        <v>0</v>
      </c>
    </row>
    <row r="2637" spans="2:10" x14ac:dyDescent="0.3">
      <c r="B2637">
        <v>2017</v>
      </c>
      <c r="C2637" t="s">
        <v>595</v>
      </c>
      <c r="D2637" t="s">
        <v>441</v>
      </c>
      <c r="E2637">
        <v>68</v>
      </c>
      <c r="F2637">
        <v>229</v>
      </c>
      <c r="G2637">
        <f>LEN(tblData[[#This Row],[Voornaam]])</f>
        <v>4</v>
      </c>
      <c r="H2637" t="str">
        <f>IF(LEFT(tblData[[#This Row],[Voornaam]])="Ö", "O",LEFT(tblData[[#This Row],[Voornaam]]))</f>
        <v>R</v>
      </c>
      <c r="I26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37" t="b">
        <f>COUNTIFS(tblData[JM],tblData[[#This Row],[JM]],tblData[Voornaam],tblData[[#This Row],[Voornaam]],tblData[StijgendJN],"J")=MaxJr-MinJr</f>
        <v>0</v>
      </c>
    </row>
    <row r="2638" spans="2:10" x14ac:dyDescent="0.3">
      <c r="B2638">
        <v>2017</v>
      </c>
      <c r="C2638" t="s">
        <v>595</v>
      </c>
      <c r="D2638" t="s">
        <v>442</v>
      </c>
      <c r="E2638">
        <v>48</v>
      </c>
      <c r="F2638">
        <v>326</v>
      </c>
      <c r="G2638">
        <f>LEN(tblData[[#This Row],[Voornaam]])</f>
        <v>5</v>
      </c>
      <c r="H2638" t="str">
        <f>IF(LEFT(tblData[[#This Row],[Voornaam]])="Ö", "O",LEFT(tblData[[#This Row],[Voornaam]]))</f>
        <v>R</v>
      </c>
      <c r="I26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38" t="b">
        <f>COUNTIFS(tblData[JM],tblData[[#This Row],[JM]],tblData[Voornaam],tblData[[#This Row],[Voornaam]],tblData[StijgendJN],"J")=MaxJr-MinJr</f>
        <v>0</v>
      </c>
    </row>
    <row r="2639" spans="2:10" x14ac:dyDescent="0.3">
      <c r="B2639">
        <v>2017</v>
      </c>
      <c r="C2639" t="s">
        <v>595</v>
      </c>
      <c r="D2639" t="s">
        <v>443</v>
      </c>
      <c r="E2639">
        <v>32</v>
      </c>
      <c r="F2639">
        <v>479</v>
      </c>
      <c r="G2639">
        <f>LEN(tblData[[#This Row],[Voornaam]])</f>
        <v>7</v>
      </c>
      <c r="H2639" t="str">
        <f>IF(LEFT(tblData[[#This Row],[Voornaam]])="Ö", "O",LEFT(tblData[[#This Row],[Voornaam]]))</f>
        <v>R</v>
      </c>
      <c r="I26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39" t="b">
        <f>COUNTIFS(tblData[JM],tblData[[#This Row],[JM]],tblData[Voornaam],tblData[[#This Row],[Voornaam]],tblData[StijgendJN],"J")=MaxJr-MinJr</f>
        <v>0</v>
      </c>
    </row>
    <row r="2640" spans="2:10" x14ac:dyDescent="0.3">
      <c r="B2640">
        <v>2017</v>
      </c>
      <c r="C2640" t="s">
        <v>595</v>
      </c>
      <c r="D2640" t="s">
        <v>444</v>
      </c>
      <c r="E2640">
        <v>29</v>
      </c>
      <c r="F2640">
        <v>501</v>
      </c>
      <c r="G2640">
        <f>LEN(tblData[[#This Row],[Voornaam]])</f>
        <v>7</v>
      </c>
      <c r="H2640" t="str">
        <f>IF(LEFT(tblData[[#This Row],[Voornaam]])="Ö", "O",LEFT(tblData[[#This Row],[Voornaam]]))</f>
        <v>R</v>
      </c>
      <c r="I26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40" t="b">
        <f>COUNTIFS(tblData[JM],tblData[[#This Row],[JM]],tblData[Voornaam],tblData[[#This Row],[Voornaam]],tblData[StijgendJN],"J")=MaxJr-MinJr</f>
        <v>0</v>
      </c>
    </row>
    <row r="2641" spans="2:10" x14ac:dyDescent="0.3">
      <c r="B2641">
        <v>2017</v>
      </c>
      <c r="C2641" t="s">
        <v>595</v>
      </c>
      <c r="D2641" t="s">
        <v>445</v>
      </c>
      <c r="E2641">
        <v>120</v>
      </c>
      <c r="F2641">
        <v>137</v>
      </c>
      <c r="G2641">
        <f>LEN(tblData[[#This Row],[Voornaam]])</f>
        <v>4</v>
      </c>
      <c r="H2641" t="str">
        <f>IF(LEFT(tblData[[#This Row],[Voornaam]])="Ö", "O",LEFT(tblData[[#This Row],[Voornaam]]))</f>
        <v>R</v>
      </c>
      <c r="I26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41" t="b">
        <f>COUNTIFS(tblData[JM],tblData[[#This Row],[JM]],tblData[Voornaam],tblData[[#This Row],[Voornaam]],tblData[StijgendJN],"J")=MaxJr-MinJr</f>
        <v>0</v>
      </c>
    </row>
    <row r="2642" spans="2:10" x14ac:dyDescent="0.3">
      <c r="B2642">
        <v>2017</v>
      </c>
      <c r="C2642" t="s">
        <v>595</v>
      </c>
      <c r="D2642" t="s">
        <v>446</v>
      </c>
      <c r="E2642">
        <v>211</v>
      </c>
      <c r="F2642">
        <v>71</v>
      </c>
      <c r="G2642">
        <f>LEN(tblData[[#This Row],[Voornaam]])</f>
        <v>5</v>
      </c>
      <c r="H2642" t="str">
        <f>IF(LEFT(tblData[[#This Row],[Voornaam]])="Ö", "O",LEFT(tblData[[#This Row],[Voornaam]]))</f>
        <v>R</v>
      </c>
      <c r="I26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42" t="b">
        <f>COUNTIFS(tblData[JM],tblData[[#This Row],[JM]],tblData[Voornaam],tblData[[#This Row],[Voornaam]],tblData[StijgendJN],"J")=MaxJr-MinJr</f>
        <v>0</v>
      </c>
    </row>
    <row r="2643" spans="2:10" x14ac:dyDescent="0.3">
      <c r="B2643">
        <v>2017</v>
      </c>
      <c r="C2643" t="s">
        <v>595</v>
      </c>
      <c r="D2643" t="s">
        <v>447</v>
      </c>
      <c r="E2643">
        <v>35</v>
      </c>
      <c r="F2643">
        <v>441</v>
      </c>
      <c r="G2643">
        <f>LEN(tblData[[#This Row],[Voornaam]])</f>
        <v>5</v>
      </c>
      <c r="H2643" t="str">
        <f>IF(LEFT(tblData[[#This Row],[Voornaam]])="Ö", "O",LEFT(tblData[[#This Row],[Voornaam]]))</f>
        <v>R</v>
      </c>
      <c r="I26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43" t="b">
        <f>COUNTIFS(tblData[JM],tblData[[#This Row],[JM]],tblData[Voornaam],tblData[[#This Row],[Voornaam]],tblData[StijgendJN],"J")=MaxJr-MinJr</f>
        <v>0</v>
      </c>
    </row>
    <row r="2644" spans="2:10" x14ac:dyDescent="0.3">
      <c r="B2644">
        <v>2017</v>
      </c>
      <c r="C2644" t="s">
        <v>595</v>
      </c>
      <c r="D2644" t="s">
        <v>1141</v>
      </c>
      <c r="E2644">
        <v>37</v>
      </c>
      <c r="F2644">
        <v>414</v>
      </c>
      <c r="G2644">
        <f>LEN(tblData[[#This Row],[Voornaam]])</f>
        <v>4</v>
      </c>
      <c r="H2644" t="str">
        <f>IF(LEFT(tblData[[#This Row],[Voornaam]])="Ö", "O",LEFT(tblData[[#This Row],[Voornaam]]))</f>
        <v>R</v>
      </c>
      <c r="I26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44" t="b">
        <f>COUNTIFS(tblData[JM],tblData[[#This Row],[JM]],tblData[Voornaam],tblData[[#This Row],[Voornaam]],tblData[StijgendJN],"J")=MaxJr-MinJr</f>
        <v>0</v>
      </c>
    </row>
    <row r="2645" spans="2:10" x14ac:dyDescent="0.3">
      <c r="B2645">
        <v>2017</v>
      </c>
      <c r="C2645" t="s">
        <v>595</v>
      </c>
      <c r="D2645" t="s">
        <v>448</v>
      </c>
      <c r="E2645">
        <v>51</v>
      </c>
      <c r="F2645">
        <v>302</v>
      </c>
      <c r="G2645">
        <f>LEN(tblData[[#This Row],[Voornaam]])</f>
        <v>4</v>
      </c>
      <c r="H2645" t="str">
        <f>IF(LEFT(tblData[[#This Row],[Voornaam]])="Ö", "O",LEFT(tblData[[#This Row],[Voornaam]]))</f>
        <v>R</v>
      </c>
      <c r="I26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45" t="b">
        <f>COUNTIFS(tblData[JM],tblData[[#This Row],[JM]],tblData[Voornaam],tblData[[#This Row],[Voornaam]],tblData[StijgendJN],"J")=MaxJr-MinJr</f>
        <v>0</v>
      </c>
    </row>
    <row r="2646" spans="2:10" x14ac:dyDescent="0.3">
      <c r="B2646">
        <v>2017</v>
      </c>
      <c r="C2646" t="s">
        <v>595</v>
      </c>
      <c r="D2646" t="s">
        <v>449</v>
      </c>
      <c r="E2646">
        <v>132</v>
      </c>
      <c r="F2646">
        <v>121</v>
      </c>
      <c r="G2646">
        <f>LEN(tblData[[#This Row],[Voornaam]])</f>
        <v>4</v>
      </c>
      <c r="H2646" t="str">
        <f>IF(LEFT(tblData[[#This Row],[Voornaam]])="Ö", "O",LEFT(tblData[[#This Row],[Voornaam]]))</f>
        <v>R</v>
      </c>
      <c r="I26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46" t="b">
        <f>COUNTIFS(tblData[JM],tblData[[#This Row],[JM]],tblData[Voornaam],tblData[[#This Row],[Voornaam]],tblData[StijgendJN],"J")=MaxJr-MinJr</f>
        <v>0</v>
      </c>
    </row>
    <row r="2647" spans="2:10" x14ac:dyDescent="0.3">
      <c r="B2647">
        <v>2017</v>
      </c>
      <c r="C2647" t="s">
        <v>595</v>
      </c>
      <c r="D2647" t="s">
        <v>450</v>
      </c>
      <c r="E2647">
        <v>41</v>
      </c>
      <c r="F2647">
        <v>381</v>
      </c>
      <c r="G2647">
        <f>LEN(tblData[[#This Row],[Voornaam]])</f>
        <v>4</v>
      </c>
      <c r="H2647" t="str">
        <f>IF(LEFT(tblData[[#This Row],[Voornaam]])="Ö", "O",LEFT(tblData[[#This Row],[Voornaam]]))</f>
        <v>R</v>
      </c>
      <c r="I26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47" t="b">
        <f>COUNTIFS(tblData[JM],tblData[[#This Row],[JM]],tblData[Voornaam],tblData[[#This Row],[Voornaam]],tblData[StijgendJN],"J")=MaxJr-MinJr</f>
        <v>1</v>
      </c>
    </row>
    <row r="2648" spans="2:10" x14ac:dyDescent="0.3">
      <c r="B2648">
        <v>2017</v>
      </c>
      <c r="C2648" t="s">
        <v>595</v>
      </c>
      <c r="D2648" t="s">
        <v>451</v>
      </c>
      <c r="E2648">
        <v>34</v>
      </c>
      <c r="F2648">
        <v>455</v>
      </c>
      <c r="G2648">
        <f>LEN(tblData[[#This Row],[Voornaam]])</f>
        <v>4</v>
      </c>
      <c r="H2648" t="str">
        <f>IF(LEFT(tblData[[#This Row],[Voornaam]])="Ö", "O",LEFT(tblData[[#This Row],[Voornaam]]))</f>
        <v>R</v>
      </c>
      <c r="I26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48" t="b">
        <f>COUNTIFS(tblData[JM],tblData[[#This Row],[JM]],tblData[Voornaam],tblData[[#This Row],[Voornaam]],tblData[StijgendJN],"J")=MaxJr-MinJr</f>
        <v>0</v>
      </c>
    </row>
    <row r="2649" spans="2:10" x14ac:dyDescent="0.3">
      <c r="B2649">
        <v>2017</v>
      </c>
      <c r="C2649" t="s">
        <v>595</v>
      </c>
      <c r="D2649" t="s">
        <v>452</v>
      </c>
      <c r="E2649">
        <v>58</v>
      </c>
      <c r="F2649">
        <v>272</v>
      </c>
      <c r="G2649">
        <f>LEN(tblData[[#This Row],[Voornaam]])</f>
        <v>4</v>
      </c>
      <c r="H2649" t="str">
        <f>IF(LEFT(tblData[[#This Row],[Voornaam]])="Ö", "O",LEFT(tblData[[#This Row],[Voornaam]]))</f>
        <v>R</v>
      </c>
      <c r="I26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49" t="b">
        <f>COUNTIFS(tblData[JM],tblData[[#This Row],[JM]],tblData[Voornaam],tblData[[#This Row],[Voornaam]],tblData[StijgendJN],"J")=MaxJr-MinJr</f>
        <v>0</v>
      </c>
    </row>
    <row r="2650" spans="2:10" x14ac:dyDescent="0.3">
      <c r="B2650">
        <v>2017</v>
      </c>
      <c r="C2650" t="s">
        <v>595</v>
      </c>
      <c r="D2650" t="s">
        <v>453</v>
      </c>
      <c r="E2650">
        <v>36</v>
      </c>
      <c r="F2650">
        <v>428</v>
      </c>
      <c r="G2650">
        <f>LEN(tblData[[#This Row],[Voornaam]])</f>
        <v>4</v>
      </c>
      <c r="H2650" t="str">
        <f>IF(LEFT(tblData[[#This Row],[Voornaam]])="Ö", "O",LEFT(tblData[[#This Row],[Voornaam]]))</f>
        <v>R</v>
      </c>
      <c r="I26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50" t="b">
        <f>COUNTIFS(tblData[JM],tblData[[#This Row],[JM]],tblData[Voornaam],tblData[[#This Row],[Voornaam]],tblData[StijgendJN],"J")=MaxJr-MinJr</f>
        <v>0</v>
      </c>
    </row>
    <row r="2651" spans="2:10" x14ac:dyDescent="0.3">
      <c r="B2651">
        <v>2017</v>
      </c>
      <c r="C2651" t="s">
        <v>595</v>
      </c>
      <c r="D2651" t="s">
        <v>454</v>
      </c>
      <c r="E2651">
        <v>54</v>
      </c>
      <c r="F2651">
        <v>292</v>
      </c>
      <c r="G2651">
        <f>LEN(tblData[[#This Row],[Voornaam]])</f>
        <v>4</v>
      </c>
      <c r="H2651" t="str">
        <f>IF(LEFT(tblData[[#This Row],[Voornaam]])="Ö", "O",LEFT(tblData[[#This Row],[Voornaam]]))</f>
        <v>R</v>
      </c>
      <c r="I26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51" t="b">
        <f>COUNTIFS(tblData[JM],tblData[[#This Row],[JM]],tblData[Voornaam],tblData[[#This Row],[Voornaam]],tblData[StijgendJN],"J")=MaxJr-MinJr</f>
        <v>1</v>
      </c>
    </row>
    <row r="2652" spans="2:10" x14ac:dyDescent="0.3">
      <c r="B2652">
        <v>2017</v>
      </c>
      <c r="C2652" t="s">
        <v>595</v>
      </c>
      <c r="D2652" t="s">
        <v>1142</v>
      </c>
      <c r="E2652">
        <v>32</v>
      </c>
      <c r="F2652">
        <v>479</v>
      </c>
      <c r="G2652">
        <f>LEN(tblData[[#This Row],[Voornaam]])</f>
        <v>4</v>
      </c>
      <c r="H2652" t="str">
        <f>IF(LEFT(tblData[[#This Row],[Voornaam]])="Ö", "O",LEFT(tblData[[#This Row],[Voornaam]]))</f>
        <v>R</v>
      </c>
      <c r="I26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52" t="b">
        <f>COUNTIFS(tblData[JM],tblData[[#This Row],[JM]],tblData[Voornaam],tblData[[#This Row],[Voornaam]],tblData[StijgendJN],"J")=MaxJr-MinJr</f>
        <v>0</v>
      </c>
    </row>
    <row r="2653" spans="2:10" x14ac:dyDescent="0.3">
      <c r="B2653">
        <v>2017</v>
      </c>
      <c r="C2653" t="s">
        <v>595</v>
      </c>
      <c r="D2653" t="s">
        <v>1143</v>
      </c>
      <c r="E2653">
        <v>29</v>
      </c>
      <c r="F2653">
        <v>501</v>
      </c>
      <c r="G2653">
        <f>LEN(tblData[[#This Row],[Voornaam]])</f>
        <v>3</v>
      </c>
      <c r="H2653" t="str">
        <f>IF(LEFT(tblData[[#This Row],[Voornaam]])="Ö", "O",LEFT(tblData[[#This Row],[Voornaam]]))</f>
        <v>R</v>
      </c>
      <c r="I26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53" t="b">
        <f>COUNTIFS(tblData[JM],tblData[[#This Row],[JM]],tblData[Voornaam],tblData[[#This Row],[Voornaam]],tblData[StijgendJN],"J")=MaxJr-MinJr</f>
        <v>0</v>
      </c>
    </row>
    <row r="2654" spans="2:10" x14ac:dyDescent="0.3">
      <c r="B2654">
        <v>2017</v>
      </c>
      <c r="C2654" t="s">
        <v>595</v>
      </c>
      <c r="D2654" t="s">
        <v>455</v>
      </c>
      <c r="E2654">
        <v>101</v>
      </c>
      <c r="F2654">
        <v>170</v>
      </c>
      <c r="G2654">
        <f>LEN(tblData[[#This Row],[Voornaam]])</f>
        <v>5</v>
      </c>
      <c r="H2654" t="str">
        <f>IF(LEFT(tblData[[#This Row],[Voornaam]])="Ö", "O",LEFT(tblData[[#This Row],[Voornaam]]))</f>
        <v>R</v>
      </c>
      <c r="I26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54" t="b">
        <f>COUNTIFS(tblData[JM],tblData[[#This Row],[JM]],tblData[Voornaam],tblData[[#This Row],[Voornaam]],tblData[StijgendJN],"J")=MaxJr-MinJr</f>
        <v>0</v>
      </c>
    </row>
    <row r="2655" spans="2:10" x14ac:dyDescent="0.3">
      <c r="B2655">
        <v>2017</v>
      </c>
      <c r="C2655" t="s">
        <v>595</v>
      </c>
      <c r="D2655" t="s">
        <v>456</v>
      </c>
      <c r="E2655">
        <v>47</v>
      </c>
      <c r="F2655">
        <v>332</v>
      </c>
      <c r="G2655">
        <f>LEN(tblData[[#This Row],[Voornaam]])</f>
        <v>3</v>
      </c>
      <c r="H2655" t="str">
        <f>IF(LEFT(tblData[[#This Row],[Voornaam]])="Ö", "O",LEFT(tblData[[#This Row],[Voornaam]]))</f>
        <v>R</v>
      </c>
      <c r="I26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55" t="b">
        <f>COUNTIFS(tblData[JM],tblData[[#This Row],[JM]],tblData[Voornaam],tblData[[#This Row],[Voornaam]],tblData[StijgendJN],"J")=MaxJr-MinJr</f>
        <v>1</v>
      </c>
    </row>
    <row r="2656" spans="2:10" x14ac:dyDescent="0.3">
      <c r="B2656">
        <v>2017</v>
      </c>
      <c r="C2656" t="s">
        <v>595</v>
      </c>
      <c r="D2656" t="s">
        <v>457</v>
      </c>
      <c r="E2656">
        <v>209</v>
      </c>
      <c r="F2656">
        <v>74</v>
      </c>
      <c r="G2656">
        <f>LEN(tblData[[#This Row],[Voornaam]])</f>
        <v>4</v>
      </c>
      <c r="H2656" t="str">
        <f>IF(LEFT(tblData[[#This Row],[Voornaam]])="Ö", "O",LEFT(tblData[[#This Row],[Voornaam]]))</f>
        <v>R</v>
      </c>
      <c r="I26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56" t="b">
        <f>COUNTIFS(tblData[JM],tblData[[#This Row],[JM]],tblData[Voornaam],tblData[[#This Row],[Voornaam]],tblData[StijgendJN],"J")=MaxJr-MinJr</f>
        <v>0</v>
      </c>
    </row>
    <row r="2657" spans="2:10" x14ac:dyDescent="0.3">
      <c r="B2657">
        <v>2017</v>
      </c>
      <c r="C2657" t="s">
        <v>595</v>
      </c>
      <c r="D2657" t="s">
        <v>458</v>
      </c>
      <c r="E2657">
        <v>42</v>
      </c>
      <c r="F2657">
        <v>366</v>
      </c>
      <c r="G2657">
        <f>LEN(tblData[[#This Row],[Voornaam]])</f>
        <v>6</v>
      </c>
      <c r="H2657" t="str">
        <f>IF(LEFT(tblData[[#This Row],[Voornaam]])="Ö", "O",LEFT(tblData[[#This Row],[Voornaam]]))</f>
        <v>R</v>
      </c>
      <c r="I26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57" t="b">
        <f>COUNTIFS(tblData[JM],tblData[[#This Row],[JM]],tblData[Voornaam],tblData[[#This Row],[Voornaam]],tblData[StijgendJN],"J")=MaxJr-MinJr</f>
        <v>0</v>
      </c>
    </row>
    <row r="2658" spans="2:10" x14ac:dyDescent="0.3">
      <c r="B2658">
        <v>2017</v>
      </c>
      <c r="C2658" t="s">
        <v>595</v>
      </c>
      <c r="D2658" t="s">
        <v>459</v>
      </c>
      <c r="E2658">
        <v>117</v>
      </c>
      <c r="F2658">
        <v>140</v>
      </c>
      <c r="G2658">
        <f>LEN(tblData[[#This Row],[Voornaam]])</f>
        <v>5</v>
      </c>
      <c r="H2658" t="str">
        <f>IF(LEFT(tblData[[#This Row],[Voornaam]])="Ö", "O",LEFT(tblData[[#This Row],[Voornaam]]))</f>
        <v>R</v>
      </c>
      <c r="I26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58" t="b">
        <f>COUNTIFS(tblData[JM],tblData[[#This Row],[JM]],tblData[Voornaam],tblData[[#This Row],[Voornaam]],tblData[StijgendJN],"J")=MaxJr-MinJr</f>
        <v>0</v>
      </c>
    </row>
    <row r="2659" spans="2:10" x14ac:dyDescent="0.3">
      <c r="B2659">
        <v>2017</v>
      </c>
      <c r="C2659" t="s">
        <v>595</v>
      </c>
      <c r="D2659" t="s">
        <v>1229</v>
      </c>
      <c r="E2659">
        <v>31</v>
      </c>
      <c r="F2659">
        <v>484</v>
      </c>
      <c r="G2659">
        <f>LEN(tblData[[#This Row],[Voornaam]])</f>
        <v>4</v>
      </c>
      <c r="H2659" t="str">
        <f>IF(LEFT(tblData[[#This Row],[Voornaam]])="Ö", "O",LEFT(tblData[[#This Row],[Voornaam]]))</f>
        <v>R</v>
      </c>
      <c r="I26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59" t="b">
        <f>COUNTIFS(tblData[JM],tblData[[#This Row],[JM]],tblData[Voornaam],tblData[[#This Row],[Voornaam]],tblData[StijgendJN],"J")=MaxJr-MinJr</f>
        <v>0</v>
      </c>
    </row>
    <row r="2660" spans="2:10" x14ac:dyDescent="0.3">
      <c r="B2660">
        <v>2017</v>
      </c>
      <c r="C2660" t="s">
        <v>595</v>
      </c>
      <c r="D2660" t="s">
        <v>460</v>
      </c>
      <c r="E2660">
        <v>28</v>
      </c>
      <c r="F2660">
        <v>517</v>
      </c>
      <c r="G2660">
        <f>LEN(tblData[[#This Row],[Voornaam]])</f>
        <v>5</v>
      </c>
      <c r="H2660" t="str">
        <f>IF(LEFT(tblData[[#This Row],[Voornaam]])="Ö", "O",LEFT(tblData[[#This Row],[Voornaam]]))</f>
        <v>R</v>
      </c>
      <c r="I26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60" t="b">
        <f>COUNTIFS(tblData[JM],tblData[[#This Row],[JM]],tblData[Voornaam],tblData[[#This Row],[Voornaam]],tblData[StijgendJN],"J")=MaxJr-MinJr</f>
        <v>0</v>
      </c>
    </row>
    <row r="2661" spans="2:10" x14ac:dyDescent="0.3">
      <c r="B2661">
        <v>2017</v>
      </c>
      <c r="C2661" t="s">
        <v>595</v>
      </c>
      <c r="D2661" t="s">
        <v>461</v>
      </c>
      <c r="E2661">
        <v>35</v>
      </c>
      <c r="F2661">
        <v>441</v>
      </c>
      <c r="G2661">
        <f>LEN(tblData[[#This Row],[Voornaam]])</f>
        <v>5</v>
      </c>
      <c r="H2661" t="str">
        <f>IF(LEFT(tblData[[#This Row],[Voornaam]])="Ö", "O",LEFT(tblData[[#This Row],[Voornaam]]))</f>
        <v>R</v>
      </c>
      <c r="I26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61" t="b">
        <f>COUNTIFS(tblData[JM],tblData[[#This Row],[JM]],tblData[Voornaam],tblData[[#This Row],[Voornaam]],tblData[StijgendJN],"J")=MaxJr-MinJr</f>
        <v>0</v>
      </c>
    </row>
    <row r="2662" spans="2:10" x14ac:dyDescent="0.3">
      <c r="B2662">
        <v>2017</v>
      </c>
      <c r="C2662" t="s">
        <v>595</v>
      </c>
      <c r="D2662" t="s">
        <v>462</v>
      </c>
      <c r="E2662">
        <v>64</v>
      </c>
      <c r="F2662">
        <v>248</v>
      </c>
      <c r="G2662">
        <f>LEN(tblData[[#This Row],[Voornaam]])</f>
        <v>5</v>
      </c>
      <c r="H2662" t="str">
        <f>IF(LEFT(tblData[[#This Row],[Voornaam]])="Ö", "O",LEFT(tblData[[#This Row],[Voornaam]]))</f>
        <v>R</v>
      </c>
      <c r="I26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62" t="b">
        <f>COUNTIFS(tblData[JM],tblData[[#This Row],[JM]],tblData[Voornaam],tblData[[#This Row],[Voornaam]],tblData[StijgendJN],"J")=MaxJr-MinJr</f>
        <v>0</v>
      </c>
    </row>
    <row r="2663" spans="2:10" x14ac:dyDescent="0.3">
      <c r="B2663">
        <v>2017</v>
      </c>
      <c r="C2663" t="s">
        <v>595</v>
      </c>
      <c r="D2663" t="s">
        <v>463</v>
      </c>
      <c r="E2663">
        <v>353</v>
      </c>
      <c r="F2663">
        <v>33</v>
      </c>
      <c r="G2663">
        <f>LEN(tblData[[#This Row],[Voornaam]])</f>
        <v>5</v>
      </c>
      <c r="H2663" t="str">
        <f>IF(LEFT(tblData[[#This Row],[Voornaam]])="Ö", "O",LEFT(tblData[[#This Row],[Voornaam]]))</f>
        <v>R</v>
      </c>
      <c r="I26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63" t="b">
        <f>COUNTIFS(tblData[JM],tblData[[#This Row],[JM]],tblData[Voornaam],tblData[[#This Row],[Voornaam]],tblData[StijgendJN],"J")=MaxJr-MinJr</f>
        <v>0</v>
      </c>
    </row>
    <row r="2664" spans="2:10" x14ac:dyDescent="0.3">
      <c r="B2664">
        <v>2017</v>
      </c>
      <c r="C2664" t="s">
        <v>595</v>
      </c>
      <c r="D2664" t="s">
        <v>464</v>
      </c>
      <c r="E2664">
        <v>264</v>
      </c>
      <c r="F2664">
        <v>49</v>
      </c>
      <c r="G2664">
        <f>LEN(tblData[[#This Row],[Voornaam]])</f>
        <v>4</v>
      </c>
      <c r="H2664" t="str">
        <f>IF(LEFT(tblData[[#This Row],[Voornaam]])="Ö", "O",LEFT(tblData[[#This Row],[Voornaam]]))</f>
        <v>R</v>
      </c>
      <c r="I26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64" t="b">
        <f>COUNTIFS(tblData[JM],tblData[[#This Row],[JM]],tblData[Voornaam],tblData[[#This Row],[Voornaam]],tblData[StijgendJN],"J")=MaxJr-MinJr</f>
        <v>0</v>
      </c>
    </row>
    <row r="2665" spans="2:10" x14ac:dyDescent="0.3">
      <c r="B2665">
        <v>2017</v>
      </c>
      <c r="C2665" t="s">
        <v>595</v>
      </c>
      <c r="D2665" t="s">
        <v>466</v>
      </c>
      <c r="E2665">
        <v>56</v>
      </c>
      <c r="F2665">
        <v>281</v>
      </c>
      <c r="G2665">
        <f>LEN(tblData[[#This Row],[Voornaam]])</f>
        <v>7</v>
      </c>
      <c r="H2665" t="str">
        <f>IF(LEFT(tblData[[#This Row],[Voornaam]])="Ö", "O",LEFT(tblData[[#This Row],[Voornaam]]))</f>
        <v>S</v>
      </c>
      <c r="I26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65" t="b">
        <f>COUNTIFS(tblData[JM],tblData[[#This Row],[JM]],tblData[Voornaam],tblData[[#This Row],[Voornaam]],tblData[StijgendJN],"J")=MaxJr-MinJr</f>
        <v>0</v>
      </c>
    </row>
    <row r="2666" spans="2:10" x14ac:dyDescent="0.3">
      <c r="B2666">
        <v>2017</v>
      </c>
      <c r="C2666" t="s">
        <v>595</v>
      </c>
      <c r="D2666" t="s">
        <v>468</v>
      </c>
      <c r="E2666">
        <v>466</v>
      </c>
      <c r="F2666">
        <v>14</v>
      </c>
      <c r="G2666">
        <f>LEN(tblData[[#This Row],[Voornaam]])</f>
        <v>3</v>
      </c>
      <c r="H2666" t="str">
        <f>IF(LEFT(tblData[[#This Row],[Voornaam]])="Ö", "O",LEFT(tblData[[#This Row],[Voornaam]]))</f>
        <v>S</v>
      </c>
      <c r="I26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66" t="b">
        <f>COUNTIFS(tblData[JM],tblData[[#This Row],[JM]],tblData[Voornaam],tblData[[#This Row],[Voornaam]],tblData[StijgendJN],"J")=MaxJr-MinJr</f>
        <v>0</v>
      </c>
    </row>
    <row r="2667" spans="2:10" x14ac:dyDescent="0.3">
      <c r="B2667">
        <v>2017</v>
      </c>
      <c r="C2667" t="s">
        <v>595</v>
      </c>
      <c r="D2667" t="s">
        <v>469</v>
      </c>
      <c r="E2667">
        <v>88</v>
      </c>
      <c r="F2667">
        <v>195</v>
      </c>
      <c r="G2667">
        <f>LEN(tblData[[#This Row],[Voornaam]])</f>
        <v>4</v>
      </c>
      <c r="H2667" t="str">
        <f>IF(LEFT(tblData[[#This Row],[Voornaam]])="Ö", "O",LEFT(tblData[[#This Row],[Voornaam]]))</f>
        <v>S</v>
      </c>
      <c r="I26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67" t="b">
        <f>COUNTIFS(tblData[JM],tblData[[#This Row],[JM]],tblData[Voornaam],tblData[[#This Row],[Voornaam]],tblData[StijgendJN],"J")=MaxJr-MinJr</f>
        <v>0</v>
      </c>
    </row>
    <row r="2668" spans="2:10" x14ac:dyDescent="0.3">
      <c r="B2668">
        <v>2017</v>
      </c>
      <c r="C2668" t="s">
        <v>595</v>
      </c>
      <c r="D2668" t="s">
        <v>470</v>
      </c>
      <c r="E2668">
        <v>206</v>
      </c>
      <c r="F2668">
        <v>77</v>
      </c>
      <c r="G2668">
        <f>LEN(tblData[[#This Row],[Voornaam]])</f>
        <v>6</v>
      </c>
      <c r="H2668" t="str">
        <f>IF(LEFT(tblData[[#This Row],[Voornaam]])="Ö", "O",LEFT(tblData[[#This Row],[Voornaam]]))</f>
        <v>S</v>
      </c>
      <c r="I26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68" t="b">
        <f>COUNTIFS(tblData[JM],tblData[[#This Row],[JM]],tblData[Voornaam],tblData[[#This Row],[Voornaam]],tblData[StijgendJN],"J")=MaxJr-MinJr</f>
        <v>0</v>
      </c>
    </row>
    <row r="2669" spans="2:10" x14ac:dyDescent="0.3">
      <c r="B2669">
        <v>2017</v>
      </c>
      <c r="C2669" t="s">
        <v>595</v>
      </c>
      <c r="D2669" t="s">
        <v>471</v>
      </c>
      <c r="E2669">
        <v>38</v>
      </c>
      <c r="F2669">
        <v>407</v>
      </c>
      <c r="G2669">
        <f>LEN(tblData[[#This Row],[Voornaam]])</f>
        <v>6</v>
      </c>
      <c r="H2669" t="str">
        <f>IF(LEFT(tblData[[#This Row],[Voornaam]])="Ö", "O",LEFT(tblData[[#This Row],[Voornaam]]))</f>
        <v>S</v>
      </c>
      <c r="I26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69" t="b">
        <f>COUNTIFS(tblData[JM],tblData[[#This Row],[JM]],tblData[Voornaam],tblData[[#This Row],[Voornaam]],tblData[StijgendJN],"J")=MaxJr-MinJr</f>
        <v>0</v>
      </c>
    </row>
    <row r="2670" spans="2:10" x14ac:dyDescent="0.3">
      <c r="B2670">
        <v>2017</v>
      </c>
      <c r="C2670" t="s">
        <v>595</v>
      </c>
      <c r="D2670" t="s">
        <v>472</v>
      </c>
      <c r="E2670">
        <v>44</v>
      </c>
      <c r="F2670">
        <v>350</v>
      </c>
      <c r="G2670">
        <f>LEN(tblData[[#This Row],[Voornaam]])</f>
        <v>6</v>
      </c>
      <c r="H2670" t="str">
        <f>IF(LEFT(tblData[[#This Row],[Voornaam]])="Ö", "O",LEFT(tblData[[#This Row],[Voornaam]]))</f>
        <v>S</v>
      </c>
      <c r="I26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70" t="b">
        <f>COUNTIFS(tblData[JM],tblData[[#This Row],[JM]],tblData[Voornaam],tblData[[#This Row],[Voornaam]],tblData[StijgendJN],"J")=MaxJr-MinJr</f>
        <v>0</v>
      </c>
    </row>
    <row r="2671" spans="2:10" x14ac:dyDescent="0.3">
      <c r="B2671">
        <v>2017</v>
      </c>
      <c r="C2671" t="s">
        <v>595</v>
      </c>
      <c r="D2671" t="s">
        <v>474</v>
      </c>
      <c r="E2671">
        <v>75</v>
      </c>
      <c r="F2671">
        <v>215</v>
      </c>
      <c r="G2671">
        <f>LEN(tblData[[#This Row],[Voornaam]])</f>
        <v>5</v>
      </c>
      <c r="H2671" t="str">
        <f>IF(LEFT(tblData[[#This Row],[Voornaam]])="Ö", "O",LEFT(tblData[[#This Row],[Voornaam]]))</f>
        <v>S</v>
      </c>
      <c r="I26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71" t="b">
        <f>COUNTIFS(tblData[JM],tblData[[#This Row],[JM]],tblData[Voornaam],tblData[[#This Row],[Voornaam]],tblData[StijgendJN],"J")=MaxJr-MinJr</f>
        <v>0</v>
      </c>
    </row>
    <row r="2672" spans="2:10" x14ac:dyDescent="0.3">
      <c r="B2672">
        <v>2017</v>
      </c>
      <c r="C2672" t="s">
        <v>595</v>
      </c>
      <c r="D2672" t="s">
        <v>475</v>
      </c>
      <c r="E2672">
        <v>41</v>
      </c>
      <c r="F2672">
        <v>381</v>
      </c>
      <c r="G2672">
        <f>LEN(tblData[[#This Row],[Voornaam]])</f>
        <v>3</v>
      </c>
      <c r="H2672" t="str">
        <f>IF(LEFT(tblData[[#This Row],[Voornaam]])="Ö", "O",LEFT(tblData[[#This Row],[Voornaam]]))</f>
        <v>S</v>
      </c>
      <c r="I26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72" t="b">
        <f>COUNTIFS(tblData[JM],tblData[[#This Row],[JM]],tblData[Voornaam],tblData[[#This Row],[Voornaam]],tblData[StijgendJN],"J")=MaxJr-MinJr</f>
        <v>0</v>
      </c>
    </row>
    <row r="2673" spans="2:10" x14ac:dyDescent="0.3">
      <c r="B2673">
        <v>2017</v>
      </c>
      <c r="C2673" t="s">
        <v>595</v>
      </c>
      <c r="D2673" t="s">
        <v>476</v>
      </c>
      <c r="E2673">
        <v>35</v>
      </c>
      <c r="F2673">
        <v>441</v>
      </c>
      <c r="G2673">
        <f>LEN(tblData[[#This Row],[Voornaam]])</f>
        <v>5</v>
      </c>
      <c r="H2673" t="str">
        <f>IF(LEFT(tblData[[#This Row],[Voornaam]])="Ö", "O",LEFT(tblData[[#This Row],[Voornaam]]))</f>
        <v>S</v>
      </c>
      <c r="I26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73" t="b">
        <f>COUNTIFS(tblData[JM],tblData[[#This Row],[JM]],tblData[Voornaam],tblData[[#This Row],[Voornaam]],tblData[StijgendJN],"J")=MaxJr-MinJr</f>
        <v>0</v>
      </c>
    </row>
    <row r="2674" spans="2:10" x14ac:dyDescent="0.3">
      <c r="B2674">
        <v>2017</v>
      </c>
      <c r="C2674" t="s">
        <v>595</v>
      </c>
      <c r="D2674" t="s">
        <v>477</v>
      </c>
      <c r="E2674">
        <v>74</v>
      </c>
      <c r="F2674">
        <v>216</v>
      </c>
      <c r="G2674">
        <f>LEN(tblData[[#This Row],[Voornaam]])</f>
        <v>10</v>
      </c>
      <c r="H2674" t="str">
        <f>IF(LEFT(tblData[[#This Row],[Voornaam]])="Ö", "O",LEFT(tblData[[#This Row],[Voornaam]]))</f>
        <v>S</v>
      </c>
      <c r="I26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74" t="b">
        <f>COUNTIFS(tblData[JM],tblData[[#This Row],[JM]],tblData[Voornaam],tblData[[#This Row],[Voornaam]],tblData[StijgendJN],"J")=MaxJr-MinJr</f>
        <v>0</v>
      </c>
    </row>
    <row r="2675" spans="2:10" x14ac:dyDescent="0.3">
      <c r="B2675">
        <v>2017</v>
      </c>
      <c r="C2675" t="s">
        <v>595</v>
      </c>
      <c r="D2675" t="s">
        <v>478</v>
      </c>
      <c r="E2675">
        <v>37</v>
      </c>
      <c r="F2675">
        <v>414</v>
      </c>
      <c r="G2675">
        <f>LEN(tblData[[#This Row],[Voornaam]])</f>
        <v>9</v>
      </c>
      <c r="H2675" t="str">
        <f>IF(LEFT(tblData[[#This Row],[Voornaam]])="Ö", "O",LEFT(tblData[[#This Row],[Voornaam]]))</f>
        <v>S</v>
      </c>
      <c r="I26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75" t="b">
        <f>COUNTIFS(tblData[JM],tblData[[#This Row],[JM]],tblData[Voornaam],tblData[[#This Row],[Voornaam]],tblData[StijgendJN],"J")=MaxJr-MinJr</f>
        <v>0</v>
      </c>
    </row>
    <row r="2676" spans="2:10" x14ac:dyDescent="0.3">
      <c r="B2676">
        <v>2017</v>
      </c>
      <c r="C2676" t="s">
        <v>595</v>
      </c>
      <c r="D2676" t="s">
        <v>479</v>
      </c>
      <c r="E2676">
        <v>93</v>
      </c>
      <c r="F2676">
        <v>179</v>
      </c>
      <c r="G2676">
        <f>LEN(tblData[[#This Row],[Voornaam]])</f>
        <v>3</v>
      </c>
      <c r="H2676" t="str">
        <f>IF(LEFT(tblData[[#This Row],[Voornaam]])="Ö", "O",LEFT(tblData[[#This Row],[Voornaam]]))</f>
        <v>S</v>
      </c>
      <c r="I26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76" t="b">
        <f>COUNTIFS(tblData[JM],tblData[[#This Row],[JM]],tblData[Voornaam],tblData[[#This Row],[Voornaam]],tblData[StijgendJN],"J")=MaxJr-MinJr</f>
        <v>1</v>
      </c>
    </row>
    <row r="2677" spans="2:10" x14ac:dyDescent="0.3">
      <c r="B2677">
        <v>2017</v>
      </c>
      <c r="C2677" t="s">
        <v>595</v>
      </c>
      <c r="D2677" t="s">
        <v>481</v>
      </c>
      <c r="E2677">
        <v>631</v>
      </c>
      <c r="F2677">
        <v>2</v>
      </c>
      <c r="G2677">
        <f>LEN(tblData[[#This Row],[Voornaam]])</f>
        <v>3</v>
      </c>
      <c r="H2677" t="str">
        <f>IF(LEFT(tblData[[#This Row],[Voornaam]])="Ö", "O",LEFT(tblData[[#This Row],[Voornaam]]))</f>
        <v>S</v>
      </c>
      <c r="I26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77" t="b">
        <f>COUNTIFS(tblData[JM],tblData[[#This Row],[JM]],tblData[Voornaam],tblData[[#This Row],[Voornaam]],tblData[StijgendJN],"J")=MaxJr-MinJr</f>
        <v>0</v>
      </c>
    </row>
    <row r="2678" spans="2:10" x14ac:dyDescent="0.3">
      <c r="B2678">
        <v>2017</v>
      </c>
      <c r="C2678" t="s">
        <v>595</v>
      </c>
      <c r="D2678" t="s">
        <v>482</v>
      </c>
      <c r="E2678">
        <v>37</v>
      </c>
      <c r="F2678">
        <v>414</v>
      </c>
      <c r="G2678">
        <f>LEN(tblData[[#This Row],[Voornaam]])</f>
        <v>5</v>
      </c>
      <c r="H2678" t="str">
        <f>IF(LEFT(tblData[[#This Row],[Voornaam]])="Ö", "O",LEFT(tblData[[#This Row],[Voornaam]]))</f>
        <v>S</v>
      </c>
      <c r="I26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78" t="b">
        <f>COUNTIFS(tblData[JM],tblData[[#This Row],[JM]],tblData[Voornaam],tblData[[#This Row],[Voornaam]],tblData[StijgendJN],"J")=MaxJr-MinJr</f>
        <v>0</v>
      </c>
    </row>
    <row r="2679" spans="2:10" x14ac:dyDescent="0.3">
      <c r="B2679">
        <v>2017</v>
      </c>
      <c r="C2679" t="s">
        <v>595</v>
      </c>
      <c r="D2679" t="s">
        <v>483</v>
      </c>
      <c r="E2679">
        <v>215</v>
      </c>
      <c r="F2679">
        <v>67</v>
      </c>
      <c r="G2679">
        <f>LEN(tblData[[#This Row],[Voornaam]])</f>
        <v>4</v>
      </c>
      <c r="H2679" t="str">
        <f>IF(LEFT(tblData[[#This Row],[Voornaam]])="Ö", "O",LEFT(tblData[[#This Row],[Voornaam]]))</f>
        <v>S</v>
      </c>
      <c r="I26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79" t="b">
        <f>COUNTIFS(tblData[JM],tblData[[#This Row],[JM]],tblData[Voornaam],tblData[[#This Row],[Voornaam]],tblData[StijgendJN],"J")=MaxJr-MinJr</f>
        <v>0</v>
      </c>
    </row>
    <row r="2680" spans="2:10" x14ac:dyDescent="0.3">
      <c r="B2680">
        <v>2017</v>
      </c>
      <c r="C2680" t="s">
        <v>595</v>
      </c>
      <c r="D2680" t="s">
        <v>484</v>
      </c>
      <c r="E2680">
        <v>35</v>
      </c>
      <c r="F2680">
        <v>441</v>
      </c>
      <c r="G2680">
        <f>LEN(tblData[[#This Row],[Voornaam]])</f>
        <v>5</v>
      </c>
      <c r="H2680" t="str">
        <f>IF(LEFT(tblData[[#This Row],[Voornaam]])="Ö", "O",LEFT(tblData[[#This Row],[Voornaam]]))</f>
        <v>S</v>
      </c>
      <c r="I26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80" t="b">
        <f>COUNTIFS(tblData[JM],tblData[[#This Row],[JM]],tblData[Voornaam],tblData[[#This Row],[Voornaam]],tblData[StijgendJN],"J")=MaxJr-MinJr</f>
        <v>0</v>
      </c>
    </row>
    <row r="2681" spans="2:10" x14ac:dyDescent="0.3">
      <c r="B2681">
        <v>2017</v>
      </c>
      <c r="C2681" t="s">
        <v>595</v>
      </c>
      <c r="D2681" t="s">
        <v>486</v>
      </c>
      <c r="E2681">
        <v>155</v>
      </c>
      <c r="F2681">
        <v>106</v>
      </c>
      <c r="G2681">
        <f>LEN(tblData[[#This Row],[Voornaam]])</f>
        <v>3</v>
      </c>
      <c r="H2681" t="str">
        <f>IF(LEFT(tblData[[#This Row],[Voornaam]])="Ö", "O",LEFT(tblData[[#This Row],[Voornaam]]))</f>
        <v>S</v>
      </c>
      <c r="I26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81" t="b">
        <f>COUNTIFS(tblData[JM],tblData[[#This Row],[JM]],tblData[Voornaam],tblData[[#This Row],[Voornaam]],tblData[StijgendJN],"J")=MaxJr-MinJr</f>
        <v>0</v>
      </c>
    </row>
    <row r="2682" spans="2:10" x14ac:dyDescent="0.3">
      <c r="B2682">
        <v>2017</v>
      </c>
      <c r="C2682" t="s">
        <v>595</v>
      </c>
      <c r="D2682" t="s">
        <v>487</v>
      </c>
      <c r="E2682">
        <v>162</v>
      </c>
      <c r="F2682">
        <v>100</v>
      </c>
      <c r="G2682">
        <f>LEN(tblData[[#This Row],[Voornaam]])</f>
        <v>4</v>
      </c>
      <c r="H2682" t="str">
        <f>IF(LEFT(tblData[[#This Row],[Voornaam]])="Ö", "O",LEFT(tblData[[#This Row],[Voornaam]]))</f>
        <v>S</v>
      </c>
      <c r="I26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82" t="b">
        <f>COUNTIFS(tblData[JM],tblData[[#This Row],[JM]],tblData[Voornaam],tblData[[#This Row],[Voornaam]],tblData[StijgendJN],"J")=MaxJr-MinJr</f>
        <v>0</v>
      </c>
    </row>
    <row r="2683" spans="2:10" x14ac:dyDescent="0.3">
      <c r="B2683">
        <v>2017</v>
      </c>
      <c r="C2683" t="s">
        <v>595</v>
      </c>
      <c r="D2683" t="s">
        <v>488</v>
      </c>
      <c r="E2683">
        <v>49</v>
      </c>
      <c r="F2683">
        <v>316</v>
      </c>
      <c r="G2683">
        <f>LEN(tblData[[#This Row],[Voornaam]])</f>
        <v>5</v>
      </c>
      <c r="H2683" t="str">
        <f>IF(LEFT(tblData[[#This Row],[Voornaam]])="Ö", "O",LEFT(tblData[[#This Row],[Voornaam]]))</f>
        <v>S</v>
      </c>
      <c r="I26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83" t="b">
        <f>COUNTIFS(tblData[JM],tblData[[#This Row],[JM]],tblData[Voornaam],tblData[[#This Row],[Voornaam]],tblData[StijgendJN],"J")=MaxJr-MinJr</f>
        <v>1</v>
      </c>
    </row>
    <row r="2684" spans="2:10" x14ac:dyDescent="0.3">
      <c r="B2684">
        <v>2017</v>
      </c>
      <c r="C2684" t="s">
        <v>595</v>
      </c>
      <c r="D2684" t="s">
        <v>489</v>
      </c>
      <c r="E2684">
        <v>115</v>
      </c>
      <c r="F2684">
        <v>147</v>
      </c>
      <c r="G2684">
        <f>LEN(tblData[[#This Row],[Voornaam]])</f>
        <v>4</v>
      </c>
      <c r="H2684" t="str">
        <f>IF(LEFT(tblData[[#This Row],[Voornaam]])="Ö", "O",LEFT(tblData[[#This Row],[Voornaam]]))</f>
        <v>S</v>
      </c>
      <c r="I26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84" t="b">
        <f>COUNTIFS(tblData[JM],tblData[[#This Row],[JM]],tblData[Voornaam],tblData[[#This Row],[Voornaam]],tblData[StijgendJN],"J")=MaxJr-MinJr</f>
        <v>0</v>
      </c>
    </row>
    <row r="2685" spans="2:10" x14ac:dyDescent="0.3">
      <c r="B2685">
        <v>2017</v>
      </c>
      <c r="C2685" t="s">
        <v>595</v>
      </c>
      <c r="D2685" t="s">
        <v>491</v>
      </c>
      <c r="E2685">
        <v>61</v>
      </c>
      <c r="F2685">
        <v>259</v>
      </c>
      <c r="G2685">
        <f>LEN(tblData[[#This Row],[Voornaam]])</f>
        <v>5</v>
      </c>
      <c r="H2685" t="str">
        <f>IF(LEFT(tblData[[#This Row],[Voornaam]])="Ö", "O",LEFT(tblData[[#This Row],[Voornaam]]))</f>
        <v>S</v>
      </c>
      <c r="I26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85" t="b">
        <f>COUNTIFS(tblData[JM],tblData[[#This Row],[JM]],tblData[Voornaam],tblData[[#This Row],[Voornaam]],tblData[StijgendJN],"J")=MaxJr-MinJr</f>
        <v>0</v>
      </c>
    </row>
    <row r="2686" spans="2:10" x14ac:dyDescent="0.3">
      <c r="B2686">
        <v>2017</v>
      </c>
      <c r="C2686" t="s">
        <v>595</v>
      </c>
      <c r="D2686" t="s">
        <v>492</v>
      </c>
      <c r="E2686">
        <v>34</v>
      </c>
      <c r="F2686">
        <v>455</v>
      </c>
      <c r="G2686">
        <f>LEN(tblData[[#This Row],[Voornaam]])</f>
        <v>5</v>
      </c>
      <c r="H2686" t="str">
        <f>IF(LEFT(tblData[[#This Row],[Voornaam]])="Ö", "O",LEFT(tblData[[#This Row],[Voornaam]]))</f>
        <v>S</v>
      </c>
      <c r="I26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86" t="b">
        <f>COUNTIFS(tblData[JM],tblData[[#This Row],[JM]],tblData[Voornaam],tblData[[#This Row],[Voornaam]],tblData[StijgendJN],"J")=MaxJr-MinJr</f>
        <v>0</v>
      </c>
    </row>
    <row r="2687" spans="2:10" x14ac:dyDescent="0.3">
      <c r="B2687">
        <v>2017</v>
      </c>
      <c r="C2687" t="s">
        <v>595</v>
      </c>
      <c r="D2687" t="s">
        <v>493</v>
      </c>
      <c r="E2687">
        <v>354</v>
      </c>
      <c r="F2687">
        <v>32</v>
      </c>
      <c r="G2687">
        <f>LEN(tblData[[#This Row],[Voornaam]])</f>
        <v>4</v>
      </c>
      <c r="H2687" t="str">
        <f>IF(LEFT(tblData[[#This Row],[Voornaam]])="Ö", "O",LEFT(tblData[[#This Row],[Voornaam]]))</f>
        <v>S</v>
      </c>
      <c r="I26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87" t="b">
        <f>COUNTIFS(tblData[JM],tblData[[#This Row],[JM]],tblData[Voornaam],tblData[[#This Row],[Voornaam]],tblData[StijgendJN],"J")=MaxJr-MinJr</f>
        <v>0</v>
      </c>
    </row>
    <row r="2688" spans="2:10" x14ac:dyDescent="0.3">
      <c r="B2688">
        <v>2017</v>
      </c>
      <c r="C2688" t="s">
        <v>595</v>
      </c>
      <c r="D2688" t="s">
        <v>494</v>
      </c>
      <c r="E2688">
        <v>25</v>
      </c>
      <c r="F2688">
        <v>553</v>
      </c>
      <c r="G2688">
        <f>LEN(tblData[[#This Row],[Voornaam]])</f>
        <v>4</v>
      </c>
      <c r="H2688" t="str">
        <f>IF(LEFT(tblData[[#This Row],[Voornaam]])="Ö", "O",LEFT(tblData[[#This Row],[Voornaam]]))</f>
        <v>S</v>
      </c>
      <c r="I26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88" t="b">
        <f>COUNTIFS(tblData[JM],tblData[[#This Row],[JM]],tblData[Voornaam],tblData[[#This Row],[Voornaam]],tblData[StijgendJN],"J")=MaxJr-MinJr</f>
        <v>0</v>
      </c>
    </row>
    <row r="2689" spans="2:10" x14ac:dyDescent="0.3">
      <c r="B2689">
        <v>2017</v>
      </c>
      <c r="C2689" t="s">
        <v>595</v>
      </c>
      <c r="D2689" t="s">
        <v>495</v>
      </c>
      <c r="E2689">
        <v>96</v>
      </c>
      <c r="F2689">
        <v>175</v>
      </c>
      <c r="G2689">
        <f>LEN(tblData[[#This Row],[Voornaam]])</f>
        <v>3</v>
      </c>
      <c r="H2689" t="str">
        <f>IF(LEFT(tblData[[#This Row],[Voornaam]])="Ö", "O",LEFT(tblData[[#This Row],[Voornaam]]))</f>
        <v>S</v>
      </c>
      <c r="I26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89" t="b">
        <f>COUNTIFS(tblData[JM],tblData[[#This Row],[JM]],tblData[Voornaam],tblData[[#This Row],[Voornaam]],tblData[StijgendJN],"J")=MaxJr-MinJr</f>
        <v>0</v>
      </c>
    </row>
    <row r="2690" spans="2:10" x14ac:dyDescent="0.3">
      <c r="B2690">
        <v>2017</v>
      </c>
      <c r="C2690" t="s">
        <v>595</v>
      </c>
      <c r="D2690" t="s">
        <v>497</v>
      </c>
      <c r="E2690">
        <v>31</v>
      </c>
      <c r="F2690">
        <v>484</v>
      </c>
      <c r="G2690">
        <f>LEN(tblData[[#This Row],[Voornaam]])</f>
        <v>6</v>
      </c>
      <c r="H2690" t="str">
        <f>IF(LEFT(tblData[[#This Row],[Voornaam]])="Ö", "O",LEFT(tblData[[#This Row],[Voornaam]]))</f>
        <v>S</v>
      </c>
      <c r="I26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90" t="b">
        <f>COUNTIFS(tblData[JM],tblData[[#This Row],[JM]],tblData[Voornaam],tblData[[#This Row],[Voornaam]],tblData[StijgendJN],"J")=MaxJr-MinJr</f>
        <v>0</v>
      </c>
    </row>
    <row r="2691" spans="2:10" x14ac:dyDescent="0.3">
      <c r="B2691">
        <v>2017</v>
      </c>
      <c r="C2691" t="s">
        <v>595</v>
      </c>
      <c r="D2691" t="s">
        <v>1230</v>
      </c>
      <c r="E2691">
        <v>37</v>
      </c>
      <c r="F2691">
        <v>414</v>
      </c>
      <c r="G2691">
        <f>LEN(tblData[[#This Row],[Voornaam]])</f>
        <v>7</v>
      </c>
      <c r="H2691" t="str">
        <f>IF(LEFT(tblData[[#This Row],[Voornaam]])="Ö", "O",LEFT(tblData[[#This Row],[Voornaam]]))</f>
        <v>S</v>
      </c>
      <c r="I26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91" t="b">
        <f>COUNTIFS(tblData[JM],tblData[[#This Row],[JM]],tblData[Voornaam],tblData[[#This Row],[Voornaam]],tblData[StijgendJN],"J")=MaxJr-MinJr</f>
        <v>0</v>
      </c>
    </row>
    <row r="2692" spans="2:10" x14ac:dyDescent="0.3">
      <c r="B2692">
        <v>2017</v>
      </c>
      <c r="C2692" t="s">
        <v>595</v>
      </c>
      <c r="D2692" t="s">
        <v>498</v>
      </c>
      <c r="E2692">
        <v>185</v>
      </c>
      <c r="F2692">
        <v>86</v>
      </c>
      <c r="G2692">
        <f>LEN(tblData[[#This Row],[Voornaam]])</f>
        <v>5</v>
      </c>
      <c r="H2692" t="str">
        <f>IF(LEFT(tblData[[#This Row],[Voornaam]])="Ö", "O",LEFT(tblData[[#This Row],[Voornaam]]))</f>
        <v>S</v>
      </c>
      <c r="I26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92" t="b">
        <f>COUNTIFS(tblData[JM],tblData[[#This Row],[JM]],tblData[Voornaam],tblData[[#This Row],[Voornaam]],tblData[StijgendJN],"J")=MaxJr-MinJr</f>
        <v>0</v>
      </c>
    </row>
    <row r="2693" spans="2:10" x14ac:dyDescent="0.3">
      <c r="B2693">
        <v>2017</v>
      </c>
      <c r="C2693" t="s">
        <v>595</v>
      </c>
      <c r="D2693" t="s">
        <v>499</v>
      </c>
      <c r="E2693">
        <v>51</v>
      </c>
      <c r="F2693">
        <v>302</v>
      </c>
      <c r="G2693">
        <f>LEN(tblData[[#This Row],[Voornaam]])</f>
        <v>6</v>
      </c>
      <c r="H2693" t="str">
        <f>IF(LEFT(tblData[[#This Row],[Voornaam]])="Ö", "O",LEFT(tblData[[#This Row],[Voornaam]]))</f>
        <v>S</v>
      </c>
      <c r="I26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93" t="b">
        <f>COUNTIFS(tblData[JM],tblData[[#This Row],[JM]],tblData[Voornaam],tblData[[#This Row],[Voornaam]],tblData[StijgendJN],"J")=MaxJr-MinJr</f>
        <v>0</v>
      </c>
    </row>
    <row r="2694" spans="2:10" x14ac:dyDescent="0.3">
      <c r="B2694">
        <v>2017</v>
      </c>
      <c r="C2694" t="s">
        <v>595</v>
      </c>
      <c r="D2694" t="s">
        <v>500</v>
      </c>
      <c r="E2694">
        <v>35</v>
      </c>
      <c r="F2694">
        <v>441</v>
      </c>
      <c r="G2694">
        <f>LEN(tblData[[#This Row],[Voornaam]])</f>
        <v>5</v>
      </c>
      <c r="H2694" t="str">
        <f>IF(LEFT(tblData[[#This Row],[Voornaam]])="Ö", "O",LEFT(tblData[[#This Row],[Voornaam]]))</f>
        <v>S</v>
      </c>
      <c r="I26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94" t="b">
        <f>COUNTIFS(tblData[JM],tblData[[#This Row],[JM]],tblData[Voornaam],tblData[[#This Row],[Voornaam]],tblData[StijgendJN],"J")=MaxJr-MinJr</f>
        <v>0</v>
      </c>
    </row>
    <row r="2695" spans="2:10" x14ac:dyDescent="0.3">
      <c r="B2695">
        <v>2017</v>
      </c>
      <c r="C2695" t="s">
        <v>595</v>
      </c>
      <c r="D2695" t="s">
        <v>1231</v>
      </c>
      <c r="E2695">
        <v>27</v>
      </c>
      <c r="F2695">
        <v>525</v>
      </c>
      <c r="G2695">
        <f>LEN(tblData[[#This Row],[Voornaam]])</f>
        <v>6</v>
      </c>
      <c r="H2695" t="str">
        <f>IF(LEFT(tblData[[#This Row],[Voornaam]])="Ö", "O",LEFT(tblData[[#This Row],[Voornaam]]))</f>
        <v>S</v>
      </c>
      <c r="I26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95" t="b">
        <f>COUNTIFS(tblData[JM],tblData[[#This Row],[JM]],tblData[Voornaam],tblData[[#This Row],[Voornaam]],tblData[StijgendJN],"J")=MaxJr-MinJr</f>
        <v>0</v>
      </c>
    </row>
    <row r="2696" spans="2:10" x14ac:dyDescent="0.3">
      <c r="B2696">
        <v>2017</v>
      </c>
      <c r="C2696" t="s">
        <v>595</v>
      </c>
      <c r="D2696" t="s">
        <v>1232</v>
      </c>
      <c r="E2696">
        <v>31</v>
      </c>
      <c r="F2696">
        <v>484</v>
      </c>
      <c r="G2696">
        <f>LEN(tblData[[#This Row],[Voornaam]])</f>
        <v>7</v>
      </c>
      <c r="H2696" t="str">
        <f>IF(LEFT(tblData[[#This Row],[Voornaam]])="Ö", "O",LEFT(tblData[[#This Row],[Voornaam]]))</f>
        <v>S</v>
      </c>
      <c r="I26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96" t="b">
        <f>COUNTIFS(tblData[JM],tblData[[#This Row],[JM]],tblData[Voornaam],tblData[[#This Row],[Voornaam]],tblData[StijgendJN],"J")=MaxJr-MinJr</f>
        <v>0</v>
      </c>
    </row>
    <row r="2697" spans="2:10" x14ac:dyDescent="0.3">
      <c r="B2697">
        <v>2017</v>
      </c>
      <c r="C2697" t="s">
        <v>595</v>
      </c>
      <c r="D2697" t="s">
        <v>501</v>
      </c>
      <c r="E2697">
        <v>215</v>
      </c>
      <c r="F2697">
        <v>67</v>
      </c>
      <c r="G2697">
        <f>LEN(tblData[[#This Row],[Voornaam]])</f>
        <v>4</v>
      </c>
      <c r="H2697" t="str">
        <f>IF(LEFT(tblData[[#This Row],[Voornaam]])="Ö", "O",LEFT(tblData[[#This Row],[Voornaam]]))</f>
        <v>S</v>
      </c>
      <c r="I26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97" t="b">
        <f>COUNTIFS(tblData[JM],tblData[[#This Row],[JM]],tblData[Voornaam],tblData[[#This Row],[Voornaam]],tblData[StijgendJN],"J")=MaxJr-MinJr</f>
        <v>0</v>
      </c>
    </row>
    <row r="2698" spans="2:10" x14ac:dyDescent="0.3">
      <c r="B2698">
        <v>2017</v>
      </c>
      <c r="C2698" t="s">
        <v>595</v>
      </c>
      <c r="D2698" t="s">
        <v>502</v>
      </c>
      <c r="E2698">
        <v>178</v>
      </c>
      <c r="F2698">
        <v>91</v>
      </c>
      <c r="G2698">
        <f>LEN(tblData[[#This Row],[Voornaam]])</f>
        <v>4</v>
      </c>
      <c r="H2698" t="str">
        <f>IF(LEFT(tblData[[#This Row],[Voornaam]])="Ö", "O",LEFT(tblData[[#This Row],[Voornaam]]))</f>
        <v>S</v>
      </c>
      <c r="I26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698" t="b">
        <f>COUNTIFS(tblData[JM],tblData[[#This Row],[JM]],tblData[Voornaam],tblData[[#This Row],[Voornaam]],tblData[StijgendJN],"J")=MaxJr-MinJr</f>
        <v>0</v>
      </c>
    </row>
    <row r="2699" spans="2:10" x14ac:dyDescent="0.3">
      <c r="B2699">
        <v>2017</v>
      </c>
      <c r="C2699" t="s">
        <v>595</v>
      </c>
      <c r="D2699" t="s">
        <v>503</v>
      </c>
      <c r="E2699">
        <v>53</v>
      </c>
      <c r="F2699">
        <v>296</v>
      </c>
      <c r="G2699">
        <f>LEN(tblData[[#This Row],[Voornaam]])</f>
        <v>6</v>
      </c>
      <c r="H2699" t="str">
        <f>IF(LEFT(tblData[[#This Row],[Voornaam]])="Ö", "O",LEFT(tblData[[#This Row],[Voornaam]]))</f>
        <v>S</v>
      </c>
      <c r="I26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699" t="b">
        <f>COUNTIFS(tblData[JM],tblData[[#This Row],[JM]],tblData[Voornaam],tblData[[#This Row],[Voornaam]],tblData[StijgendJN],"J")=MaxJr-MinJr</f>
        <v>0</v>
      </c>
    </row>
    <row r="2700" spans="2:10" x14ac:dyDescent="0.3">
      <c r="B2700">
        <v>2017</v>
      </c>
      <c r="C2700" t="s">
        <v>595</v>
      </c>
      <c r="D2700" t="s">
        <v>504</v>
      </c>
      <c r="E2700">
        <v>62</v>
      </c>
      <c r="F2700">
        <v>254</v>
      </c>
      <c r="G2700">
        <f>LEN(tblData[[#This Row],[Voornaam]])</f>
        <v>4</v>
      </c>
      <c r="H2700" t="str">
        <f>IF(LEFT(tblData[[#This Row],[Voornaam]])="Ö", "O",LEFT(tblData[[#This Row],[Voornaam]]))</f>
        <v>S</v>
      </c>
      <c r="I27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00" t="b">
        <f>COUNTIFS(tblData[JM],tblData[[#This Row],[JM]],tblData[Voornaam],tblData[[#This Row],[Voornaam]],tblData[StijgendJN],"J")=MaxJr-MinJr</f>
        <v>0</v>
      </c>
    </row>
    <row r="2701" spans="2:10" x14ac:dyDescent="0.3">
      <c r="B2701">
        <v>2017</v>
      </c>
      <c r="C2701" t="s">
        <v>595</v>
      </c>
      <c r="D2701" t="s">
        <v>505</v>
      </c>
      <c r="E2701">
        <v>37</v>
      </c>
      <c r="F2701">
        <v>414</v>
      </c>
      <c r="G2701">
        <f>LEN(tblData[[#This Row],[Voornaam]])</f>
        <v>6</v>
      </c>
      <c r="H2701" t="str">
        <f>IF(LEFT(tblData[[#This Row],[Voornaam]])="Ö", "O",LEFT(tblData[[#This Row],[Voornaam]]))</f>
        <v>S</v>
      </c>
      <c r="I27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01" t="b">
        <f>COUNTIFS(tblData[JM],tblData[[#This Row],[JM]],tblData[Voornaam],tblData[[#This Row],[Voornaam]],tblData[StijgendJN],"J")=MaxJr-MinJr</f>
        <v>0</v>
      </c>
    </row>
    <row r="2702" spans="2:10" x14ac:dyDescent="0.3">
      <c r="B2702">
        <v>2017</v>
      </c>
      <c r="C2702" t="s">
        <v>595</v>
      </c>
      <c r="D2702" t="s">
        <v>506</v>
      </c>
      <c r="E2702">
        <v>318</v>
      </c>
      <c r="F2702">
        <v>39</v>
      </c>
      <c r="G2702">
        <f>LEN(tblData[[#This Row],[Voornaam]])</f>
        <v>5</v>
      </c>
      <c r="H2702" t="str">
        <f>IF(LEFT(tblData[[#This Row],[Voornaam]])="Ö", "O",LEFT(tblData[[#This Row],[Voornaam]]))</f>
        <v>S</v>
      </c>
      <c r="I27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02" t="b">
        <f>COUNTIFS(tblData[JM],tblData[[#This Row],[JM]],tblData[Voornaam],tblData[[#This Row],[Voornaam]],tblData[StijgendJN],"J")=MaxJr-MinJr</f>
        <v>0</v>
      </c>
    </row>
    <row r="2703" spans="2:10" x14ac:dyDescent="0.3">
      <c r="B2703">
        <v>2017</v>
      </c>
      <c r="C2703" t="s">
        <v>595</v>
      </c>
      <c r="D2703" t="s">
        <v>507</v>
      </c>
      <c r="E2703">
        <v>45</v>
      </c>
      <c r="F2703">
        <v>341</v>
      </c>
      <c r="G2703">
        <f>LEN(tblData[[#This Row],[Voornaam]])</f>
        <v>5</v>
      </c>
      <c r="H2703" t="str">
        <f>IF(LEFT(tblData[[#This Row],[Voornaam]])="Ö", "O",LEFT(tblData[[#This Row],[Voornaam]]))</f>
        <v>S</v>
      </c>
      <c r="I27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03" t="b">
        <f>COUNTIFS(tblData[JM],tblData[[#This Row],[JM]],tblData[Voornaam],tblData[[#This Row],[Voornaam]],tblData[StijgendJN],"J")=MaxJr-MinJr</f>
        <v>0</v>
      </c>
    </row>
    <row r="2704" spans="2:10" x14ac:dyDescent="0.3">
      <c r="B2704">
        <v>2017</v>
      </c>
      <c r="C2704" t="s">
        <v>595</v>
      </c>
      <c r="D2704" t="s">
        <v>508</v>
      </c>
      <c r="E2704">
        <v>321</v>
      </c>
      <c r="F2704">
        <v>37</v>
      </c>
      <c r="G2704">
        <f>LEN(tblData[[#This Row],[Voornaam]])</f>
        <v>4</v>
      </c>
      <c r="H2704" t="str">
        <f>IF(LEFT(tblData[[#This Row],[Voornaam]])="Ö", "O",LEFT(tblData[[#This Row],[Voornaam]]))</f>
        <v>S</v>
      </c>
      <c r="I27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04" t="b">
        <f>COUNTIFS(tblData[JM],tblData[[#This Row],[JM]],tblData[Voornaam],tblData[[#This Row],[Voornaam]],tblData[StijgendJN],"J")=MaxJr-MinJr</f>
        <v>0</v>
      </c>
    </row>
    <row r="2705" spans="2:10" x14ac:dyDescent="0.3">
      <c r="B2705">
        <v>2017</v>
      </c>
      <c r="C2705" t="s">
        <v>595</v>
      </c>
      <c r="D2705" t="s">
        <v>509</v>
      </c>
      <c r="E2705">
        <v>54</v>
      </c>
      <c r="F2705">
        <v>292</v>
      </c>
      <c r="G2705">
        <f>LEN(tblData[[#This Row],[Voornaam]])</f>
        <v>6</v>
      </c>
      <c r="H2705" t="str">
        <f>IF(LEFT(tblData[[#This Row],[Voornaam]])="Ö", "O",LEFT(tblData[[#This Row],[Voornaam]]))</f>
        <v>S</v>
      </c>
      <c r="I27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05" t="b">
        <f>COUNTIFS(tblData[JM],tblData[[#This Row],[JM]],tblData[Voornaam],tblData[[#This Row],[Voornaam]],tblData[StijgendJN],"J")=MaxJr-MinJr</f>
        <v>0</v>
      </c>
    </row>
    <row r="2706" spans="2:10" x14ac:dyDescent="0.3">
      <c r="B2706">
        <v>2017</v>
      </c>
      <c r="C2706" t="s">
        <v>595</v>
      </c>
      <c r="D2706" t="s">
        <v>1233</v>
      </c>
      <c r="E2706">
        <v>30</v>
      </c>
      <c r="F2706">
        <v>491</v>
      </c>
      <c r="G2706">
        <f>LEN(tblData[[#This Row],[Voornaam]])</f>
        <v>6</v>
      </c>
      <c r="H2706" t="str">
        <f>IF(LEFT(tblData[[#This Row],[Voornaam]])="Ö", "O",LEFT(tblData[[#This Row],[Voornaam]]))</f>
        <v>S</v>
      </c>
      <c r="I27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06" t="b">
        <f>COUNTIFS(tblData[JM],tblData[[#This Row],[JM]],tblData[Voornaam],tblData[[#This Row],[Voornaam]],tblData[StijgendJN],"J")=MaxJr-MinJr</f>
        <v>0</v>
      </c>
    </row>
    <row r="2707" spans="2:10" x14ac:dyDescent="0.3">
      <c r="B2707">
        <v>2017</v>
      </c>
      <c r="C2707" t="s">
        <v>595</v>
      </c>
      <c r="D2707" t="s">
        <v>1234</v>
      </c>
      <c r="E2707">
        <v>26</v>
      </c>
      <c r="F2707">
        <v>542</v>
      </c>
      <c r="G2707">
        <f>LEN(tblData[[#This Row],[Voornaam]])</f>
        <v>5</v>
      </c>
      <c r="H2707" t="str">
        <f>IF(LEFT(tblData[[#This Row],[Voornaam]])="Ö", "O",LEFT(tblData[[#This Row],[Voornaam]]))</f>
        <v>T</v>
      </c>
      <c r="I27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07" t="b">
        <f>COUNTIFS(tblData[JM],tblData[[#This Row],[JM]],tblData[Voornaam],tblData[[#This Row],[Voornaam]],tblData[StijgendJN],"J")=MaxJr-MinJr</f>
        <v>0</v>
      </c>
    </row>
    <row r="2708" spans="2:10" x14ac:dyDescent="0.3">
      <c r="B2708">
        <v>2017</v>
      </c>
      <c r="C2708" t="s">
        <v>595</v>
      </c>
      <c r="D2708" t="s">
        <v>510</v>
      </c>
      <c r="E2708">
        <v>40</v>
      </c>
      <c r="F2708">
        <v>391</v>
      </c>
      <c r="G2708">
        <f>LEN(tblData[[#This Row],[Voornaam]])</f>
        <v>3</v>
      </c>
      <c r="H2708" t="str">
        <f>IF(LEFT(tblData[[#This Row],[Voornaam]])="Ö", "O",LEFT(tblData[[#This Row],[Voornaam]]))</f>
        <v>T</v>
      </c>
      <c r="I27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08" t="b">
        <f>COUNTIFS(tblData[JM],tblData[[#This Row],[JM]],tblData[Voornaam],tblData[[#This Row],[Voornaam]],tblData[StijgendJN],"J")=MaxJr-MinJr</f>
        <v>0</v>
      </c>
    </row>
    <row r="2709" spans="2:10" x14ac:dyDescent="0.3">
      <c r="B2709">
        <v>2017</v>
      </c>
      <c r="C2709" t="s">
        <v>595</v>
      </c>
      <c r="D2709" t="s">
        <v>511</v>
      </c>
      <c r="E2709">
        <v>51</v>
      </c>
      <c r="F2709">
        <v>302</v>
      </c>
      <c r="G2709">
        <f>LEN(tblData[[#This Row],[Voornaam]])</f>
        <v>5</v>
      </c>
      <c r="H2709" t="str">
        <f>IF(LEFT(tblData[[#This Row],[Voornaam]])="Ö", "O",LEFT(tblData[[#This Row],[Voornaam]]))</f>
        <v>T</v>
      </c>
      <c r="I27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09" t="b">
        <f>COUNTIFS(tblData[JM],tblData[[#This Row],[JM]],tblData[Voornaam],tblData[[#This Row],[Voornaam]],tblData[StijgendJN],"J")=MaxJr-MinJr</f>
        <v>0</v>
      </c>
    </row>
    <row r="2710" spans="2:10" x14ac:dyDescent="0.3">
      <c r="B2710">
        <v>2017</v>
      </c>
      <c r="C2710" t="s">
        <v>595</v>
      </c>
      <c r="D2710" t="s">
        <v>512</v>
      </c>
      <c r="E2710">
        <v>346</v>
      </c>
      <c r="F2710">
        <v>34</v>
      </c>
      <c r="G2710">
        <f>LEN(tblData[[#This Row],[Voornaam]])</f>
        <v>4</v>
      </c>
      <c r="H2710" t="str">
        <f>IF(LEFT(tblData[[#This Row],[Voornaam]])="Ö", "O",LEFT(tblData[[#This Row],[Voornaam]]))</f>
        <v>T</v>
      </c>
      <c r="I27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10" t="b">
        <f>COUNTIFS(tblData[JM],tblData[[#This Row],[JM]],tblData[Voornaam],tblData[[#This Row],[Voornaam]],tblData[StijgendJN],"J")=MaxJr-MinJr</f>
        <v>0</v>
      </c>
    </row>
    <row r="2711" spans="2:10" x14ac:dyDescent="0.3">
      <c r="B2711">
        <v>2017</v>
      </c>
      <c r="C2711" t="s">
        <v>595</v>
      </c>
      <c r="D2711" t="s">
        <v>513</v>
      </c>
      <c r="E2711">
        <v>34</v>
      </c>
      <c r="F2711">
        <v>455</v>
      </c>
      <c r="G2711">
        <f>LEN(tblData[[#This Row],[Voornaam]])</f>
        <v>6</v>
      </c>
      <c r="H2711" t="str">
        <f>IF(LEFT(tblData[[#This Row],[Voornaam]])="Ö", "O",LEFT(tblData[[#This Row],[Voornaam]]))</f>
        <v>T</v>
      </c>
      <c r="I27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11" t="b">
        <f>COUNTIFS(tblData[JM],tblData[[#This Row],[JM]],tblData[Voornaam],tblData[[#This Row],[Voornaam]],tblData[StijgendJN],"J")=MaxJr-MinJr</f>
        <v>0</v>
      </c>
    </row>
    <row r="2712" spans="2:10" x14ac:dyDescent="0.3">
      <c r="B2712">
        <v>2017</v>
      </c>
      <c r="C2712" t="s">
        <v>595</v>
      </c>
      <c r="D2712" t="s">
        <v>515</v>
      </c>
      <c r="E2712">
        <v>30</v>
      </c>
      <c r="F2712">
        <v>491</v>
      </c>
      <c r="G2712">
        <f>LEN(tblData[[#This Row],[Voornaam]])</f>
        <v>6</v>
      </c>
      <c r="H2712" t="str">
        <f>IF(LEFT(tblData[[#This Row],[Voornaam]])="Ö", "O",LEFT(tblData[[#This Row],[Voornaam]]))</f>
        <v>T</v>
      </c>
      <c r="I27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12" t="b">
        <f>COUNTIFS(tblData[JM],tblData[[#This Row],[JM]],tblData[Voornaam],tblData[[#This Row],[Voornaam]],tblData[StijgendJN],"J")=MaxJr-MinJr</f>
        <v>0</v>
      </c>
    </row>
    <row r="2713" spans="2:10" x14ac:dyDescent="0.3">
      <c r="B2713">
        <v>2017</v>
      </c>
      <c r="C2713" t="s">
        <v>595</v>
      </c>
      <c r="D2713" t="s">
        <v>516</v>
      </c>
      <c r="E2713">
        <v>34</v>
      </c>
      <c r="F2713">
        <v>455</v>
      </c>
      <c r="G2713">
        <f>LEN(tblData[[#This Row],[Voornaam]])</f>
        <v>5</v>
      </c>
      <c r="H2713" t="str">
        <f>IF(LEFT(tblData[[#This Row],[Voornaam]])="Ö", "O",LEFT(tblData[[#This Row],[Voornaam]]))</f>
        <v>T</v>
      </c>
      <c r="I27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13" t="b">
        <f>COUNTIFS(tblData[JM],tblData[[#This Row],[JM]],tblData[Voornaam],tblData[[#This Row],[Voornaam]],tblData[StijgendJN],"J")=MaxJr-MinJr</f>
        <v>0</v>
      </c>
    </row>
    <row r="2714" spans="2:10" x14ac:dyDescent="0.3">
      <c r="B2714">
        <v>2017</v>
      </c>
      <c r="C2714" t="s">
        <v>595</v>
      </c>
      <c r="D2714" t="s">
        <v>517</v>
      </c>
      <c r="E2714">
        <v>165</v>
      </c>
      <c r="F2714">
        <v>96</v>
      </c>
      <c r="G2714">
        <f>LEN(tblData[[#This Row],[Voornaam]])</f>
        <v>7</v>
      </c>
      <c r="H2714" t="str">
        <f>IF(LEFT(tblData[[#This Row],[Voornaam]])="Ö", "O",LEFT(tblData[[#This Row],[Voornaam]]))</f>
        <v>T</v>
      </c>
      <c r="I27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14" t="b">
        <f>COUNTIFS(tblData[JM],tblData[[#This Row],[JM]],tblData[Voornaam],tblData[[#This Row],[Voornaam]],tblData[StijgendJN],"J")=MaxJr-MinJr</f>
        <v>0</v>
      </c>
    </row>
    <row r="2715" spans="2:10" x14ac:dyDescent="0.3">
      <c r="B2715">
        <v>2017</v>
      </c>
      <c r="C2715" t="s">
        <v>595</v>
      </c>
      <c r="D2715" t="s">
        <v>518</v>
      </c>
      <c r="E2715">
        <v>91</v>
      </c>
      <c r="F2715">
        <v>186</v>
      </c>
      <c r="G2715">
        <f>LEN(tblData[[#This Row],[Voornaam]])</f>
        <v>5</v>
      </c>
      <c r="H2715" t="str">
        <f>IF(LEFT(tblData[[#This Row],[Voornaam]])="Ö", "O",LEFT(tblData[[#This Row],[Voornaam]]))</f>
        <v>T</v>
      </c>
      <c r="I27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15" t="b">
        <f>COUNTIFS(tblData[JM],tblData[[#This Row],[JM]],tblData[Voornaam],tblData[[#This Row],[Voornaam]],tblData[StijgendJN],"J")=MaxJr-MinJr</f>
        <v>0</v>
      </c>
    </row>
    <row r="2716" spans="2:10" x14ac:dyDescent="0.3">
      <c r="B2716">
        <v>2017</v>
      </c>
      <c r="C2716" t="s">
        <v>595</v>
      </c>
      <c r="D2716" t="s">
        <v>519</v>
      </c>
      <c r="E2716">
        <v>462</v>
      </c>
      <c r="F2716">
        <v>15</v>
      </c>
      <c r="G2716">
        <f>LEN(tblData[[#This Row],[Voornaam]])</f>
        <v>5</v>
      </c>
      <c r="H2716" t="str">
        <f>IF(LEFT(tblData[[#This Row],[Voornaam]])="Ö", "O",LEFT(tblData[[#This Row],[Voornaam]]))</f>
        <v>T</v>
      </c>
      <c r="I27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16" t="b">
        <f>COUNTIFS(tblData[JM],tblData[[#This Row],[JM]],tblData[Voornaam],tblData[[#This Row],[Voornaam]],tblData[StijgendJN],"J")=MaxJr-MinJr</f>
        <v>0</v>
      </c>
    </row>
    <row r="2717" spans="2:10" x14ac:dyDescent="0.3">
      <c r="B2717">
        <v>2017</v>
      </c>
      <c r="C2717" t="s">
        <v>595</v>
      </c>
      <c r="D2717" t="s">
        <v>520</v>
      </c>
      <c r="E2717">
        <v>67</v>
      </c>
      <c r="F2717">
        <v>236</v>
      </c>
      <c r="G2717">
        <f>LEN(tblData[[#This Row],[Voornaam]])</f>
        <v>4</v>
      </c>
      <c r="H2717" t="str">
        <f>IF(LEFT(tblData[[#This Row],[Voornaam]])="Ö", "O",LEFT(tblData[[#This Row],[Voornaam]]))</f>
        <v>T</v>
      </c>
      <c r="I27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17" t="b">
        <f>COUNTIFS(tblData[JM],tblData[[#This Row],[JM]],tblData[Voornaam],tblData[[#This Row],[Voornaam]],tblData[StijgendJN],"J")=MaxJr-MinJr</f>
        <v>0</v>
      </c>
    </row>
    <row r="2718" spans="2:10" x14ac:dyDescent="0.3">
      <c r="B2718">
        <v>2017</v>
      </c>
      <c r="C2718" t="s">
        <v>595</v>
      </c>
      <c r="D2718" t="s">
        <v>521</v>
      </c>
      <c r="E2718">
        <v>471</v>
      </c>
      <c r="F2718">
        <v>13</v>
      </c>
      <c r="G2718">
        <f>LEN(tblData[[#This Row],[Voornaam]])</f>
        <v>6</v>
      </c>
      <c r="H2718" t="str">
        <f>IF(LEFT(tblData[[#This Row],[Voornaam]])="Ö", "O",LEFT(tblData[[#This Row],[Voornaam]]))</f>
        <v>T</v>
      </c>
      <c r="I27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18" t="b">
        <f>COUNTIFS(tblData[JM],tblData[[#This Row],[JM]],tblData[Voornaam],tblData[[#This Row],[Voornaam]],tblData[StijgendJN],"J")=MaxJr-MinJr</f>
        <v>0</v>
      </c>
    </row>
    <row r="2719" spans="2:10" x14ac:dyDescent="0.3">
      <c r="B2719">
        <v>2017</v>
      </c>
      <c r="C2719" t="s">
        <v>595</v>
      </c>
      <c r="D2719" t="s">
        <v>522</v>
      </c>
      <c r="E2719">
        <v>46</v>
      </c>
      <c r="F2719">
        <v>334</v>
      </c>
      <c r="G2719">
        <f>LEN(tblData[[#This Row],[Voornaam]])</f>
        <v>5</v>
      </c>
      <c r="H2719" t="str">
        <f>IF(LEFT(tblData[[#This Row],[Voornaam]])="Ö", "O",LEFT(tblData[[#This Row],[Voornaam]]))</f>
        <v>T</v>
      </c>
      <c r="I27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19" t="b">
        <f>COUNTIFS(tblData[JM],tblData[[#This Row],[JM]],tblData[Voornaam],tblData[[#This Row],[Voornaam]],tblData[StijgendJN],"J")=MaxJr-MinJr</f>
        <v>0</v>
      </c>
    </row>
    <row r="2720" spans="2:10" x14ac:dyDescent="0.3">
      <c r="B2720">
        <v>2017</v>
      </c>
      <c r="C2720" t="s">
        <v>595</v>
      </c>
      <c r="D2720" t="s">
        <v>523</v>
      </c>
      <c r="E2720">
        <v>25</v>
      </c>
      <c r="F2720">
        <v>553</v>
      </c>
      <c r="G2720">
        <f>LEN(tblData[[#This Row],[Voornaam]])</f>
        <v>5</v>
      </c>
      <c r="H2720" t="str">
        <f>IF(LEFT(tblData[[#This Row],[Voornaam]])="Ö", "O",LEFT(tblData[[#This Row],[Voornaam]]))</f>
        <v>T</v>
      </c>
      <c r="I27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20" t="b">
        <f>COUNTIFS(tblData[JM],tblData[[#This Row],[JM]],tblData[Voornaam],tblData[[#This Row],[Voornaam]],tblData[StijgendJN],"J")=MaxJr-MinJr</f>
        <v>0</v>
      </c>
    </row>
    <row r="2721" spans="2:10" x14ac:dyDescent="0.3">
      <c r="B2721">
        <v>2017</v>
      </c>
      <c r="C2721" t="s">
        <v>595</v>
      </c>
      <c r="D2721" t="s">
        <v>524</v>
      </c>
      <c r="E2721">
        <v>244</v>
      </c>
      <c r="F2721">
        <v>54</v>
      </c>
      <c r="G2721">
        <f>LEN(tblData[[#This Row],[Voornaam]])</f>
        <v>4</v>
      </c>
      <c r="H2721" t="str">
        <f>IF(LEFT(tblData[[#This Row],[Voornaam]])="Ö", "O",LEFT(tblData[[#This Row],[Voornaam]]))</f>
        <v>T</v>
      </c>
      <c r="I27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21" t="b">
        <f>COUNTIFS(tblData[JM],tblData[[#This Row],[JM]],tblData[Voornaam],tblData[[#This Row],[Voornaam]],tblData[StijgendJN],"J")=MaxJr-MinJr</f>
        <v>0</v>
      </c>
    </row>
    <row r="2722" spans="2:10" x14ac:dyDescent="0.3">
      <c r="B2722">
        <v>2017</v>
      </c>
      <c r="C2722" t="s">
        <v>595</v>
      </c>
      <c r="D2722" t="s">
        <v>1235</v>
      </c>
      <c r="E2722">
        <v>34</v>
      </c>
      <c r="F2722">
        <v>455</v>
      </c>
      <c r="G2722">
        <f>LEN(tblData[[#This Row],[Voornaam]])</f>
        <v>4</v>
      </c>
      <c r="H2722" t="str">
        <f>IF(LEFT(tblData[[#This Row],[Voornaam]])="Ö", "O",LEFT(tblData[[#This Row],[Voornaam]]))</f>
        <v>T</v>
      </c>
      <c r="I27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22" t="b">
        <f>COUNTIFS(tblData[JM],tblData[[#This Row],[JM]],tblData[Voornaam],tblData[[#This Row],[Voornaam]],tblData[StijgendJN],"J")=MaxJr-MinJr</f>
        <v>0</v>
      </c>
    </row>
    <row r="2723" spans="2:10" x14ac:dyDescent="0.3">
      <c r="B2723">
        <v>2017</v>
      </c>
      <c r="C2723" t="s">
        <v>595</v>
      </c>
      <c r="D2723" t="s">
        <v>525</v>
      </c>
      <c r="E2723">
        <v>65</v>
      </c>
      <c r="F2723">
        <v>242</v>
      </c>
      <c r="G2723">
        <f>LEN(tblData[[#This Row],[Voornaam]])</f>
        <v>6</v>
      </c>
      <c r="H2723" t="str">
        <f>IF(LEFT(tblData[[#This Row],[Voornaam]])="Ö", "O",LEFT(tblData[[#This Row],[Voornaam]]))</f>
        <v>T</v>
      </c>
      <c r="I27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23" t="b">
        <f>COUNTIFS(tblData[JM],tblData[[#This Row],[JM]],tblData[Voornaam],tblData[[#This Row],[Voornaam]],tblData[StijgendJN],"J")=MaxJr-MinJr</f>
        <v>0</v>
      </c>
    </row>
    <row r="2724" spans="2:10" x14ac:dyDescent="0.3">
      <c r="B2724">
        <v>2017</v>
      </c>
      <c r="C2724" t="s">
        <v>595</v>
      </c>
      <c r="D2724" t="s">
        <v>526</v>
      </c>
      <c r="E2724">
        <v>278</v>
      </c>
      <c r="F2724">
        <v>46</v>
      </c>
      <c r="G2724">
        <f>LEN(tblData[[#This Row],[Voornaam]])</f>
        <v>4</v>
      </c>
      <c r="H2724" t="str">
        <f>IF(LEFT(tblData[[#This Row],[Voornaam]])="Ö", "O",LEFT(tblData[[#This Row],[Voornaam]]))</f>
        <v>T</v>
      </c>
      <c r="I27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24" t="b">
        <f>COUNTIFS(tblData[JM],tblData[[#This Row],[JM]],tblData[Voornaam],tblData[[#This Row],[Voornaam]],tblData[StijgendJN],"J")=MaxJr-MinJr</f>
        <v>0</v>
      </c>
    </row>
    <row r="2725" spans="2:10" x14ac:dyDescent="0.3">
      <c r="B2725">
        <v>2017</v>
      </c>
      <c r="C2725" t="s">
        <v>595</v>
      </c>
      <c r="D2725" t="s">
        <v>527</v>
      </c>
      <c r="E2725">
        <v>70</v>
      </c>
      <c r="F2725">
        <v>221</v>
      </c>
      <c r="G2725">
        <f>LEN(tblData[[#This Row],[Voornaam]])</f>
        <v>4</v>
      </c>
      <c r="H2725" t="str">
        <f>IF(LEFT(tblData[[#This Row],[Voornaam]])="Ö", "O",LEFT(tblData[[#This Row],[Voornaam]]))</f>
        <v>T</v>
      </c>
      <c r="I27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25" t="b">
        <f>COUNTIFS(tblData[JM],tblData[[#This Row],[JM]],tblData[Voornaam],tblData[[#This Row],[Voornaam]],tblData[StijgendJN],"J")=MaxJr-MinJr</f>
        <v>0</v>
      </c>
    </row>
    <row r="2726" spans="2:10" x14ac:dyDescent="0.3">
      <c r="B2726">
        <v>2017</v>
      </c>
      <c r="C2726" t="s">
        <v>595</v>
      </c>
      <c r="D2726" t="s">
        <v>528</v>
      </c>
      <c r="E2726">
        <v>357</v>
      </c>
      <c r="F2726">
        <v>31</v>
      </c>
      <c r="G2726">
        <f>LEN(tblData[[#This Row],[Voornaam]])</f>
        <v>3</v>
      </c>
      <c r="H2726" t="str">
        <f>IF(LEFT(tblData[[#This Row],[Voornaam]])="Ö", "O",LEFT(tblData[[#This Row],[Voornaam]]))</f>
        <v>T</v>
      </c>
      <c r="I27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26" t="b">
        <f>COUNTIFS(tblData[JM],tblData[[#This Row],[JM]],tblData[Voornaam],tblData[[#This Row],[Voornaam]],tblData[StijgendJN],"J")=MaxJr-MinJr</f>
        <v>0</v>
      </c>
    </row>
    <row r="2727" spans="2:10" x14ac:dyDescent="0.3">
      <c r="B2727">
        <v>2017</v>
      </c>
      <c r="C2727" t="s">
        <v>595</v>
      </c>
      <c r="D2727" t="s">
        <v>529</v>
      </c>
      <c r="E2727">
        <v>138</v>
      </c>
      <c r="F2727">
        <v>116</v>
      </c>
      <c r="G2727">
        <f>LEN(tblData[[#This Row],[Voornaam]])</f>
        <v>4</v>
      </c>
      <c r="H2727" t="str">
        <f>IF(LEFT(tblData[[#This Row],[Voornaam]])="Ö", "O",LEFT(tblData[[#This Row],[Voornaam]]))</f>
        <v>T</v>
      </c>
      <c r="I27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27" t="b">
        <f>COUNTIFS(tblData[JM],tblData[[#This Row],[JM]],tblData[Voornaam],tblData[[#This Row],[Voornaam]],tblData[StijgendJN],"J")=MaxJr-MinJr</f>
        <v>0</v>
      </c>
    </row>
    <row r="2728" spans="2:10" x14ac:dyDescent="0.3">
      <c r="B2728">
        <v>2017</v>
      </c>
      <c r="C2728" t="s">
        <v>595</v>
      </c>
      <c r="D2728" t="s">
        <v>530</v>
      </c>
      <c r="E2728">
        <v>229</v>
      </c>
      <c r="F2728">
        <v>61</v>
      </c>
      <c r="G2728">
        <f>LEN(tblData[[#This Row],[Voornaam]])</f>
        <v>6</v>
      </c>
      <c r="H2728" t="str">
        <f>IF(LEFT(tblData[[#This Row],[Voornaam]])="Ö", "O",LEFT(tblData[[#This Row],[Voornaam]]))</f>
        <v>T</v>
      </c>
      <c r="I27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28" t="b">
        <f>COUNTIFS(tblData[JM],tblData[[#This Row],[JM]],tblData[Voornaam],tblData[[#This Row],[Voornaam]],tblData[StijgendJN],"J")=MaxJr-MinJr</f>
        <v>0</v>
      </c>
    </row>
    <row r="2729" spans="2:10" x14ac:dyDescent="0.3">
      <c r="B2729">
        <v>2017</v>
      </c>
      <c r="C2729" t="s">
        <v>595</v>
      </c>
      <c r="D2729" t="s">
        <v>532</v>
      </c>
      <c r="E2729">
        <v>42</v>
      </c>
      <c r="F2729">
        <v>366</v>
      </c>
      <c r="G2729">
        <f>LEN(tblData[[#This Row],[Voornaam]])</f>
        <v>4</v>
      </c>
      <c r="H2729" t="str">
        <f>IF(LEFT(tblData[[#This Row],[Voornaam]])="Ö", "O",LEFT(tblData[[#This Row],[Voornaam]]))</f>
        <v>T</v>
      </c>
      <c r="I27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29" t="b">
        <f>COUNTIFS(tblData[JM],tblData[[#This Row],[JM]],tblData[Voornaam],tblData[[#This Row],[Voornaam]],tblData[StijgendJN],"J")=MaxJr-MinJr</f>
        <v>0</v>
      </c>
    </row>
    <row r="2730" spans="2:10" x14ac:dyDescent="0.3">
      <c r="B2730">
        <v>2017</v>
      </c>
      <c r="C2730" t="s">
        <v>595</v>
      </c>
      <c r="D2730" t="s">
        <v>533</v>
      </c>
      <c r="E2730">
        <v>277</v>
      </c>
      <c r="F2730">
        <v>47</v>
      </c>
      <c r="G2730">
        <f>LEN(tblData[[#This Row],[Voornaam]])</f>
        <v>3</v>
      </c>
      <c r="H2730" t="str">
        <f>IF(LEFT(tblData[[#This Row],[Voornaam]])="Ö", "O",LEFT(tblData[[#This Row],[Voornaam]]))</f>
        <v>T</v>
      </c>
      <c r="I27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30" t="b">
        <f>COUNTIFS(tblData[JM],tblData[[#This Row],[JM]],tblData[Voornaam],tblData[[#This Row],[Voornaam]],tblData[StijgendJN],"J")=MaxJr-MinJr</f>
        <v>0</v>
      </c>
    </row>
    <row r="2731" spans="2:10" x14ac:dyDescent="0.3">
      <c r="B2731">
        <v>2017</v>
      </c>
      <c r="C2731" t="s">
        <v>595</v>
      </c>
      <c r="D2731" t="s">
        <v>535</v>
      </c>
      <c r="E2731">
        <v>31</v>
      </c>
      <c r="F2731">
        <v>484</v>
      </c>
      <c r="G2731">
        <f>LEN(tblData[[#This Row],[Voornaam]])</f>
        <v>5</v>
      </c>
      <c r="H2731" t="str">
        <f>IF(LEFT(tblData[[#This Row],[Voornaam]])="Ö", "O",LEFT(tblData[[#This Row],[Voornaam]]))</f>
        <v>T</v>
      </c>
      <c r="I27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31" t="b">
        <f>COUNTIFS(tblData[JM],tblData[[#This Row],[JM]],tblData[Voornaam],tblData[[#This Row],[Voornaam]],tblData[StijgendJN],"J")=MaxJr-MinJr</f>
        <v>1</v>
      </c>
    </row>
    <row r="2732" spans="2:10" x14ac:dyDescent="0.3">
      <c r="B2732">
        <v>2017</v>
      </c>
      <c r="C2732" t="s">
        <v>595</v>
      </c>
      <c r="D2732" t="s">
        <v>536</v>
      </c>
      <c r="E2732">
        <v>41</v>
      </c>
      <c r="F2732">
        <v>381</v>
      </c>
      <c r="G2732">
        <f>LEN(tblData[[#This Row],[Voornaam]])</f>
        <v>4</v>
      </c>
      <c r="H2732" t="str">
        <f>IF(LEFT(tblData[[#This Row],[Voornaam]])="Ö", "O",LEFT(tblData[[#This Row],[Voornaam]]))</f>
        <v>T</v>
      </c>
      <c r="I27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32" t="b">
        <f>COUNTIFS(tblData[JM],tblData[[#This Row],[JM]],tblData[Voornaam],tblData[[#This Row],[Voornaam]],tblData[StijgendJN],"J")=MaxJr-MinJr</f>
        <v>0</v>
      </c>
    </row>
    <row r="2733" spans="2:10" x14ac:dyDescent="0.3">
      <c r="B2733">
        <v>2017</v>
      </c>
      <c r="C2733" t="s">
        <v>595</v>
      </c>
      <c r="D2733" t="s">
        <v>537</v>
      </c>
      <c r="E2733">
        <v>49</v>
      </c>
      <c r="F2733">
        <v>316</v>
      </c>
      <c r="G2733">
        <f>LEN(tblData[[#This Row],[Voornaam]])</f>
        <v>7</v>
      </c>
      <c r="H2733" t="str">
        <f>IF(LEFT(tblData[[#This Row],[Voornaam]])="Ö", "O",LEFT(tblData[[#This Row],[Voornaam]]))</f>
        <v>T</v>
      </c>
      <c r="I27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33" t="b">
        <f>COUNTIFS(tblData[JM],tblData[[#This Row],[JM]],tblData[Voornaam],tblData[[#This Row],[Voornaam]],tblData[StijgendJN],"J")=MaxJr-MinJr</f>
        <v>0</v>
      </c>
    </row>
    <row r="2734" spans="2:10" x14ac:dyDescent="0.3">
      <c r="B2734">
        <v>2017</v>
      </c>
      <c r="C2734" t="s">
        <v>595</v>
      </c>
      <c r="D2734" t="s">
        <v>538</v>
      </c>
      <c r="E2734">
        <v>51</v>
      </c>
      <c r="F2734">
        <v>302</v>
      </c>
      <c r="G2734">
        <f>LEN(tblData[[#This Row],[Voornaam]])</f>
        <v>4</v>
      </c>
      <c r="H2734" t="str">
        <f>IF(LEFT(tblData[[#This Row],[Voornaam]])="Ö", "O",LEFT(tblData[[#This Row],[Voornaam]]))</f>
        <v>T</v>
      </c>
      <c r="I27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34" t="b">
        <f>COUNTIFS(tblData[JM],tblData[[#This Row],[JM]],tblData[Voornaam],tblData[[#This Row],[Voornaam]],tblData[StijgendJN],"J")=MaxJr-MinJr</f>
        <v>0</v>
      </c>
    </row>
    <row r="2735" spans="2:10" x14ac:dyDescent="0.3">
      <c r="B2735">
        <v>2017</v>
      </c>
      <c r="C2735" t="s">
        <v>595</v>
      </c>
      <c r="D2735" t="s">
        <v>539</v>
      </c>
      <c r="E2735">
        <v>71</v>
      </c>
      <c r="F2735">
        <v>219</v>
      </c>
      <c r="G2735">
        <f>LEN(tblData[[#This Row],[Voornaam]])</f>
        <v>4</v>
      </c>
      <c r="H2735" t="str">
        <f>IF(LEFT(tblData[[#This Row],[Voornaam]])="Ö", "O",LEFT(tblData[[#This Row],[Voornaam]]))</f>
        <v>T</v>
      </c>
      <c r="I27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35" t="b">
        <f>COUNTIFS(tblData[JM],tblData[[#This Row],[JM]],tblData[Voornaam],tblData[[#This Row],[Voornaam]],tblData[StijgendJN],"J")=MaxJr-MinJr</f>
        <v>0</v>
      </c>
    </row>
    <row r="2736" spans="2:10" x14ac:dyDescent="0.3">
      <c r="B2736">
        <v>2017</v>
      </c>
      <c r="C2736" t="s">
        <v>595</v>
      </c>
      <c r="D2736" t="s">
        <v>540</v>
      </c>
      <c r="E2736">
        <v>42</v>
      </c>
      <c r="F2736">
        <v>366</v>
      </c>
      <c r="G2736">
        <f>LEN(tblData[[#This Row],[Voornaam]])</f>
        <v>5</v>
      </c>
      <c r="H2736" t="str">
        <f>IF(LEFT(tblData[[#This Row],[Voornaam]])="Ö", "O",LEFT(tblData[[#This Row],[Voornaam]]))</f>
        <v>T</v>
      </c>
      <c r="I27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36" t="b">
        <f>COUNTIFS(tblData[JM],tblData[[#This Row],[JM]],tblData[Voornaam],tblData[[#This Row],[Voornaam]],tblData[StijgendJN],"J")=MaxJr-MinJr</f>
        <v>0</v>
      </c>
    </row>
    <row r="2737" spans="2:10" x14ac:dyDescent="0.3">
      <c r="B2737">
        <v>2017</v>
      </c>
      <c r="C2737" t="s">
        <v>595</v>
      </c>
      <c r="D2737" t="s">
        <v>541</v>
      </c>
      <c r="E2737">
        <v>258</v>
      </c>
      <c r="F2737">
        <v>52</v>
      </c>
      <c r="G2737">
        <f>LEN(tblData[[#This Row],[Voornaam]])</f>
        <v>4</v>
      </c>
      <c r="H2737" t="str">
        <f>IF(LEFT(tblData[[#This Row],[Voornaam]])="Ö", "O",LEFT(tblData[[#This Row],[Voornaam]]))</f>
        <v>T</v>
      </c>
      <c r="I27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37" t="b">
        <f>COUNTIFS(tblData[JM],tblData[[#This Row],[JM]],tblData[Voornaam],tblData[[#This Row],[Voornaam]],tblData[StijgendJN],"J")=MaxJr-MinJr</f>
        <v>0</v>
      </c>
    </row>
    <row r="2738" spans="2:10" x14ac:dyDescent="0.3">
      <c r="B2738">
        <v>2017</v>
      </c>
      <c r="C2738" t="s">
        <v>595</v>
      </c>
      <c r="D2738" t="s">
        <v>542</v>
      </c>
      <c r="E2738">
        <v>60</v>
      </c>
      <c r="F2738">
        <v>263</v>
      </c>
      <c r="G2738">
        <f>LEN(tblData[[#This Row],[Voornaam]])</f>
        <v>5</v>
      </c>
      <c r="H2738" t="str">
        <f>IF(LEFT(tblData[[#This Row],[Voornaam]])="Ö", "O",LEFT(tblData[[#This Row],[Voornaam]]))</f>
        <v>T</v>
      </c>
      <c r="I27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38" t="b">
        <f>COUNTIFS(tblData[JM],tblData[[#This Row],[JM]],tblData[Voornaam],tblData[[#This Row],[Voornaam]],tblData[StijgendJN],"J")=MaxJr-MinJr</f>
        <v>0</v>
      </c>
    </row>
    <row r="2739" spans="2:10" x14ac:dyDescent="0.3">
      <c r="B2739">
        <v>2017</v>
      </c>
      <c r="C2739" t="s">
        <v>595</v>
      </c>
      <c r="D2739" t="s">
        <v>544</v>
      </c>
      <c r="E2739">
        <v>29</v>
      </c>
      <c r="F2739">
        <v>501</v>
      </c>
      <c r="G2739">
        <f>LEN(tblData[[#This Row],[Voornaam]])</f>
        <v>4</v>
      </c>
      <c r="H2739" t="str">
        <f>IF(LEFT(tblData[[#This Row],[Voornaam]])="Ö", "O",LEFT(tblData[[#This Row],[Voornaam]]))</f>
        <v>U</v>
      </c>
      <c r="I27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39" t="b">
        <f>COUNTIFS(tblData[JM],tblData[[#This Row],[JM]],tblData[Voornaam],tblData[[#This Row],[Voornaam]],tblData[StijgendJN],"J")=MaxJr-MinJr</f>
        <v>0</v>
      </c>
    </row>
    <row r="2740" spans="2:10" x14ac:dyDescent="0.3">
      <c r="B2740">
        <v>2017</v>
      </c>
      <c r="C2740" t="s">
        <v>595</v>
      </c>
      <c r="D2740" t="s">
        <v>545</v>
      </c>
      <c r="E2740">
        <v>100</v>
      </c>
      <c r="F2740">
        <v>172</v>
      </c>
      <c r="G2740">
        <f>LEN(tblData[[#This Row],[Voornaam]])</f>
        <v>9</v>
      </c>
      <c r="H2740" t="str">
        <f>IF(LEFT(tblData[[#This Row],[Voornaam]])="Ö", "O",LEFT(tblData[[#This Row],[Voornaam]]))</f>
        <v>V</v>
      </c>
      <c r="I27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40" t="b">
        <f>COUNTIFS(tblData[JM],tblData[[#This Row],[JM]],tblData[Voornaam],tblData[[#This Row],[Voornaam]],tblData[StijgendJN],"J")=MaxJr-MinJr</f>
        <v>0</v>
      </c>
    </row>
    <row r="2741" spans="2:10" x14ac:dyDescent="0.3">
      <c r="B2741">
        <v>2017</v>
      </c>
      <c r="C2741" t="s">
        <v>595</v>
      </c>
      <c r="D2741" t="s">
        <v>546</v>
      </c>
      <c r="E2741">
        <v>40</v>
      </c>
      <c r="F2741">
        <v>391</v>
      </c>
      <c r="G2741">
        <f>LEN(tblData[[#This Row],[Voornaam]])</f>
        <v>9</v>
      </c>
      <c r="H2741" t="str">
        <f>IF(LEFT(tblData[[#This Row],[Voornaam]])="Ö", "O",LEFT(tblData[[#This Row],[Voornaam]]))</f>
        <v>V</v>
      </c>
      <c r="I27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41" t="b">
        <f>COUNTIFS(tblData[JM],tblData[[#This Row],[JM]],tblData[Voornaam],tblData[[#This Row],[Voornaam]],tblData[StijgendJN],"J")=MaxJr-MinJr</f>
        <v>0</v>
      </c>
    </row>
    <row r="2742" spans="2:10" x14ac:dyDescent="0.3">
      <c r="B2742">
        <v>2017</v>
      </c>
      <c r="C2742" t="s">
        <v>595</v>
      </c>
      <c r="D2742" t="s">
        <v>547</v>
      </c>
      <c r="E2742">
        <v>85</v>
      </c>
      <c r="F2742">
        <v>199</v>
      </c>
      <c r="G2742">
        <f>LEN(tblData[[#This Row],[Voornaam]])</f>
        <v>3</v>
      </c>
      <c r="H2742" t="str">
        <f>IF(LEFT(tblData[[#This Row],[Voornaam]])="Ö", "O",LEFT(tblData[[#This Row],[Voornaam]]))</f>
        <v>V</v>
      </c>
      <c r="I27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42" t="b">
        <f>COUNTIFS(tblData[JM],tblData[[#This Row],[JM]],tblData[Voornaam],tblData[[#This Row],[Voornaam]],tblData[StijgendJN],"J")=MaxJr-MinJr</f>
        <v>0</v>
      </c>
    </row>
    <row r="2743" spans="2:10" x14ac:dyDescent="0.3">
      <c r="B2743">
        <v>2017</v>
      </c>
      <c r="C2743" t="s">
        <v>595</v>
      </c>
      <c r="D2743" t="s">
        <v>548</v>
      </c>
      <c r="E2743">
        <v>114</v>
      </c>
      <c r="F2743">
        <v>150</v>
      </c>
      <c r="G2743">
        <f>LEN(tblData[[#This Row],[Voornaam]])</f>
        <v>6</v>
      </c>
      <c r="H2743" t="str">
        <f>IF(LEFT(tblData[[#This Row],[Voornaam]])="Ö", "O",LEFT(tblData[[#This Row],[Voornaam]]))</f>
        <v>V</v>
      </c>
      <c r="I27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43" t="b">
        <f>COUNTIFS(tblData[JM],tblData[[#This Row],[JM]],tblData[Voornaam],tblData[[#This Row],[Voornaam]],tblData[StijgendJN],"J")=MaxJr-MinJr</f>
        <v>0</v>
      </c>
    </row>
    <row r="2744" spans="2:10" x14ac:dyDescent="0.3">
      <c r="B2744">
        <v>2017</v>
      </c>
      <c r="C2744" t="s">
        <v>595</v>
      </c>
      <c r="D2744" t="s">
        <v>549</v>
      </c>
      <c r="E2744">
        <v>35</v>
      </c>
      <c r="F2744">
        <v>441</v>
      </c>
      <c r="G2744">
        <f>LEN(tblData[[#This Row],[Voornaam]])</f>
        <v>5</v>
      </c>
      <c r="H2744" t="str">
        <f>IF(LEFT(tblData[[#This Row],[Voornaam]])="Ö", "O",LEFT(tblData[[#This Row],[Voornaam]]))</f>
        <v>V</v>
      </c>
      <c r="I27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44" t="b">
        <f>COUNTIFS(tblData[JM],tblData[[#This Row],[JM]],tblData[Voornaam],tblData[[#This Row],[Voornaam]],tblData[StijgendJN],"J")=MaxJr-MinJr</f>
        <v>0</v>
      </c>
    </row>
    <row r="2745" spans="2:10" x14ac:dyDescent="0.3">
      <c r="B2745">
        <v>2017</v>
      </c>
      <c r="C2745" t="s">
        <v>595</v>
      </c>
      <c r="D2745" t="s">
        <v>550</v>
      </c>
      <c r="E2745">
        <v>117</v>
      </c>
      <c r="F2745">
        <v>140</v>
      </c>
      <c r="G2745">
        <f>LEN(tblData[[#This Row],[Voornaam]])</f>
        <v>4</v>
      </c>
      <c r="H2745" t="str">
        <f>IF(LEFT(tblData[[#This Row],[Voornaam]])="Ö", "O",LEFT(tblData[[#This Row],[Voornaam]]))</f>
        <v>V</v>
      </c>
      <c r="I27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45" t="b">
        <f>COUNTIFS(tblData[JM],tblData[[#This Row],[JM]],tblData[Voornaam],tblData[[#This Row],[Voornaam]],tblData[StijgendJN],"J")=MaxJr-MinJr</f>
        <v>0</v>
      </c>
    </row>
    <row r="2746" spans="2:10" x14ac:dyDescent="0.3">
      <c r="B2746">
        <v>2017</v>
      </c>
      <c r="C2746" t="s">
        <v>595</v>
      </c>
      <c r="D2746" t="s">
        <v>551</v>
      </c>
      <c r="E2746">
        <v>116</v>
      </c>
      <c r="F2746">
        <v>145</v>
      </c>
      <c r="G2746">
        <f>LEN(tblData[[#This Row],[Voornaam]])</f>
        <v>3</v>
      </c>
      <c r="H2746" t="str">
        <f>IF(LEFT(tblData[[#This Row],[Voornaam]])="Ö", "O",LEFT(tblData[[#This Row],[Voornaam]]))</f>
        <v>V</v>
      </c>
      <c r="I27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46" t="b">
        <f>COUNTIFS(tblData[JM],tblData[[#This Row],[JM]],tblData[Voornaam],tblData[[#This Row],[Voornaam]],tblData[StijgendJN],"J")=MaxJr-MinJr</f>
        <v>0</v>
      </c>
    </row>
    <row r="2747" spans="2:10" x14ac:dyDescent="0.3">
      <c r="B2747">
        <v>2017</v>
      </c>
      <c r="C2747" t="s">
        <v>595</v>
      </c>
      <c r="D2747" t="s">
        <v>552</v>
      </c>
      <c r="E2747">
        <v>39</v>
      </c>
      <c r="F2747">
        <v>400</v>
      </c>
      <c r="G2747">
        <f>LEN(tblData[[#This Row],[Voornaam]])</f>
        <v>6</v>
      </c>
      <c r="H2747" t="str">
        <f>IF(LEFT(tblData[[#This Row],[Voornaam]])="Ö", "O",LEFT(tblData[[#This Row],[Voornaam]]))</f>
        <v>V</v>
      </c>
      <c r="I27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47" t="b">
        <f>COUNTIFS(tblData[JM],tblData[[#This Row],[JM]],tblData[Voornaam],tblData[[#This Row],[Voornaam]],tblData[StijgendJN],"J")=MaxJr-MinJr</f>
        <v>0</v>
      </c>
    </row>
    <row r="2748" spans="2:10" x14ac:dyDescent="0.3">
      <c r="B2748">
        <v>2017</v>
      </c>
      <c r="C2748" t="s">
        <v>595</v>
      </c>
      <c r="D2748" t="s">
        <v>553</v>
      </c>
      <c r="E2748">
        <v>326</v>
      </c>
      <c r="F2748">
        <v>36</v>
      </c>
      <c r="G2748">
        <f>LEN(tblData[[#This Row],[Voornaam]])</f>
        <v>5</v>
      </c>
      <c r="H2748" t="str">
        <f>IF(LEFT(tblData[[#This Row],[Voornaam]])="Ö", "O",LEFT(tblData[[#This Row],[Voornaam]]))</f>
        <v>V</v>
      </c>
      <c r="I27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48" t="b">
        <f>COUNTIFS(tblData[JM],tblData[[#This Row],[JM]],tblData[Voornaam],tblData[[#This Row],[Voornaam]],tblData[StijgendJN],"J")=MaxJr-MinJr</f>
        <v>0</v>
      </c>
    </row>
    <row r="2749" spans="2:10" x14ac:dyDescent="0.3">
      <c r="B2749">
        <v>2017</v>
      </c>
      <c r="C2749" t="s">
        <v>595</v>
      </c>
      <c r="D2749" t="s">
        <v>554</v>
      </c>
      <c r="E2749">
        <v>57</v>
      </c>
      <c r="F2749">
        <v>277</v>
      </c>
      <c r="G2749">
        <f>LEN(tblData[[#This Row],[Voornaam]])</f>
        <v>7</v>
      </c>
      <c r="H2749" t="str">
        <f>IF(LEFT(tblData[[#This Row],[Voornaam]])="Ö", "O",LEFT(tblData[[#This Row],[Voornaam]]))</f>
        <v>V</v>
      </c>
      <c r="I27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49" t="b">
        <f>COUNTIFS(tblData[JM],tblData[[#This Row],[JM]],tblData[Voornaam],tblData[[#This Row],[Voornaam]],tblData[StijgendJN],"J")=MaxJr-MinJr</f>
        <v>0</v>
      </c>
    </row>
    <row r="2750" spans="2:10" x14ac:dyDescent="0.3">
      <c r="B2750">
        <v>2017</v>
      </c>
      <c r="C2750" t="s">
        <v>595</v>
      </c>
      <c r="D2750" t="s">
        <v>1236</v>
      </c>
      <c r="E2750">
        <v>35</v>
      </c>
      <c r="F2750">
        <v>441</v>
      </c>
      <c r="G2750">
        <f>LEN(tblData[[#This Row],[Voornaam]])</f>
        <v>4</v>
      </c>
      <c r="H2750" t="str">
        <f>IF(LEFT(tblData[[#This Row],[Voornaam]])="Ö", "O",LEFT(tblData[[#This Row],[Voornaam]]))</f>
        <v>V</v>
      </c>
      <c r="I27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50" t="b">
        <f>COUNTIFS(tblData[JM],tblData[[#This Row],[JM]],tblData[Voornaam],tblData[[#This Row],[Voornaam]],tblData[StijgendJN],"J")=MaxJr-MinJr</f>
        <v>0</v>
      </c>
    </row>
    <row r="2751" spans="2:10" x14ac:dyDescent="0.3">
      <c r="B2751">
        <v>2017</v>
      </c>
      <c r="C2751" t="s">
        <v>595</v>
      </c>
      <c r="D2751" t="s">
        <v>555</v>
      </c>
      <c r="E2751">
        <v>69</v>
      </c>
      <c r="F2751">
        <v>226</v>
      </c>
      <c r="G2751">
        <f>LEN(tblData[[#This Row],[Voornaam]])</f>
        <v>4</v>
      </c>
      <c r="H2751" t="str">
        <f>IF(LEFT(tblData[[#This Row],[Voornaam]])="Ö", "O",LEFT(tblData[[#This Row],[Voornaam]]))</f>
        <v>V</v>
      </c>
      <c r="I27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51" t="b">
        <f>COUNTIFS(tblData[JM],tblData[[#This Row],[JM]],tblData[Voornaam],tblData[[#This Row],[Voornaam]],tblData[StijgendJN],"J")=MaxJr-MinJr</f>
        <v>0</v>
      </c>
    </row>
    <row r="2752" spans="2:10" x14ac:dyDescent="0.3">
      <c r="B2752">
        <v>2017</v>
      </c>
      <c r="C2752" t="s">
        <v>595</v>
      </c>
      <c r="D2752" t="s">
        <v>556</v>
      </c>
      <c r="E2752">
        <v>34</v>
      </c>
      <c r="F2752">
        <v>455</v>
      </c>
      <c r="G2752">
        <f>LEN(tblData[[#This Row],[Voornaam]])</f>
        <v>3</v>
      </c>
      <c r="H2752" t="str">
        <f>IF(LEFT(tblData[[#This Row],[Voornaam]])="Ö", "O",LEFT(tblData[[#This Row],[Voornaam]]))</f>
        <v>W</v>
      </c>
      <c r="I27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52" t="b">
        <f>COUNTIFS(tblData[JM],tblData[[#This Row],[JM]],tblData[Voornaam],tblData[[#This Row],[Voornaam]],tblData[StijgendJN],"J")=MaxJr-MinJr</f>
        <v>0</v>
      </c>
    </row>
    <row r="2753" spans="2:10" x14ac:dyDescent="0.3">
      <c r="B2753">
        <v>2017</v>
      </c>
      <c r="C2753" t="s">
        <v>595</v>
      </c>
      <c r="D2753" t="s">
        <v>1237</v>
      </c>
      <c r="E2753">
        <v>34</v>
      </c>
      <c r="F2753">
        <v>455</v>
      </c>
      <c r="G2753">
        <f>LEN(tblData[[#This Row],[Voornaam]])</f>
        <v>6</v>
      </c>
      <c r="H2753" t="str">
        <f>IF(LEFT(tblData[[#This Row],[Voornaam]])="Ö", "O",LEFT(tblData[[#This Row],[Voornaam]]))</f>
        <v>W</v>
      </c>
      <c r="I27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53" t="b">
        <f>COUNTIFS(tblData[JM],tblData[[#This Row],[JM]],tblData[Voornaam],tblData[[#This Row],[Voornaam]],tblData[StijgendJN],"J")=MaxJr-MinJr</f>
        <v>0</v>
      </c>
    </row>
    <row r="2754" spans="2:10" x14ac:dyDescent="0.3">
      <c r="B2754">
        <v>2017</v>
      </c>
      <c r="C2754" t="s">
        <v>595</v>
      </c>
      <c r="D2754" t="s">
        <v>1238</v>
      </c>
      <c r="E2754">
        <v>25</v>
      </c>
      <c r="F2754">
        <v>553</v>
      </c>
      <c r="G2754">
        <f>LEN(tblData[[#This Row],[Voornaam]])</f>
        <v>4</v>
      </c>
      <c r="H2754" t="str">
        <f>IF(LEFT(tblData[[#This Row],[Voornaam]])="Ö", "O",LEFT(tblData[[#This Row],[Voornaam]]))</f>
        <v>W</v>
      </c>
      <c r="I27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54" t="b">
        <f>COUNTIFS(tblData[JM],tblData[[#This Row],[JM]],tblData[Voornaam],tblData[[#This Row],[Voornaam]],tblData[StijgendJN],"J")=MaxJr-MinJr</f>
        <v>0</v>
      </c>
    </row>
    <row r="2755" spans="2:10" x14ac:dyDescent="0.3">
      <c r="B2755">
        <v>2017</v>
      </c>
      <c r="C2755" t="s">
        <v>595</v>
      </c>
      <c r="D2755" t="s">
        <v>557</v>
      </c>
      <c r="E2755">
        <v>68</v>
      </c>
      <c r="F2755">
        <v>229</v>
      </c>
      <c r="G2755">
        <f>LEN(tblData[[#This Row],[Voornaam]])</f>
        <v>6</v>
      </c>
      <c r="H2755" t="str">
        <f>IF(LEFT(tblData[[#This Row],[Voornaam]])="Ö", "O",LEFT(tblData[[#This Row],[Voornaam]]))</f>
        <v>W</v>
      </c>
      <c r="I27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55" t="b">
        <f>COUNTIFS(tblData[JM],tblData[[#This Row],[JM]],tblData[Voornaam],tblData[[#This Row],[Voornaam]],tblData[StijgendJN],"J")=MaxJr-MinJr</f>
        <v>0</v>
      </c>
    </row>
    <row r="2756" spans="2:10" x14ac:dyDescent="0.3">
      <c r="B2756">
        <v>2017</v>
      </c>
      <c r="C2756" t="s">
        <v>595</v>
      </c>
      <c r="D2756" t="s">
        <v>558</v>
      </c>
      <c r="E2756">
        <v>239</v>
      </c>
      <c r="F2756">
        <v>57</v>
      </c>
      <c r="G2756">
        <f>LEN(tblData[[#This Row],[Voornaam]])</f>
        <v>6</v>
      </c>
      <c r="H2756" t="str">
        <f>IF(LEFT(tblData[[#This Row],[Voornaam]])="Ö", "O",LEFT(tblData[[#This Row],[Voornaam]]))</f>
        <v>W</v>
      </c>
      <c r="I27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56" t="b">
        <f>COUNTIFS(tblData[JM],tblData[[#This Row],[JM]],tblData[Voornaam],tblData[[#This Row],[Voornaam]],tblData[StijgendJN],"J")=MaxJr-MinJr</f>
        <v>0</v>
      </c>
    </row>
    <row r="2757" spans="2:10" x14ac:dyDescent="0.3">
      <c r="B2757">
        <v>2017</v>
      </c>
      <c r="C2757" t="s">
        <v>595</v>
      </c>
      <c r="D2757" t="s">
        <v>559</v>
      </c>
      <c r="E2757">
        <v>53</v>
      </c>
      <c r="F2757">
        <v>296</v>
      </c>
      <c r="G2757">
        <f>LEN(tblData[[#This Row],[Voornaam]])</f>
        <v>7</v>
      </c>
      <c r="H2757" t="str">
        <f>IF(LEFT(tblData[[#This Row],[Voornaam]])="Ö", "O",LEFT(tblData[[#This Row],[Voornaam]]))</f>
        <v>W</v>
      </c>
      <c r="I27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57" t="b">
        <f>COUNTIFS(tblData[JM],tblData[[#This Row],[JM]],tblData[Voornaam],tblData[[#This Row],[Voornaam]],tblData[StijgendJN],"J")=MaxJr-MinJr</f>
        <v>0</v>
      </c>
    </row>
    <row r="2758" spans="2:10" x14ac:dyDescent="0.3">
      <c r="B2758">
        <v>2017</v>
      </c>
      <c r="C2758" t="s">
        <v>595</v>
      </c>
      <c r="D2758" t="s">
        <v>561</v>
      </c>
      <c r="E2758">
        <v>91</v>
      </c>
      <c r="F2758">
        <v>186</v>
      </c>
      <c r="G2758">
        <f>LEN(tblData[[#This Row],[Voornaam]])</f>
        <v>4</v>
      </c>
      <c r="H2758" t="str">
        <f>IF(LEFT(tblData[[#This Row],[Voornaam]])="Ö", "O",LEFT(tblData[[#This Row],[Voornaam]]))</f>
        <v>W</v>
      </c>
      <c r="I27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58" t="b">
        <f>COUNTIFS(tblData[JM],tblData[[#This Row],[JM]],tblData[Voornaam],tblData[[#This Row],[Voornaam]],tblData[StijgendJN],"J")=MaxJr-MinJr</f>
        <v>0</v>
      </c>
    </row>
    <row r="2759" spans="2:10" x14ac:dyDescent="0.3">
      <c r="B2759">
        <v>2017</v>
      </c>
      <c r="C2759" t="s">
        <v>595</v>
      </c>
      <c r="D2759" t="s">
        <v>562</v>
      </c>
      <c r="E2759">
        <v>68</v>
      </c>
      <c r="F2759">
        <v>229</v>
      </c>
      <c r="G2759">
        <f>LEN(tblData[[#This Row],[Voornaam]])</f>
        <v>6</v>
      </c>
      <c r="H2759" t="str">
        <f>IF(LEFT(tblData[[#This Row],[Voornaam]])="Ö", "O",LEFT(tblData[[#This Row],[Voornaam]]))</f>
        <v>W</v>
      </c>
      <c r="I27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59" t="b">
        <f>COUNTIFS(tblData[JM],tblData[[#This Row],[JM]],tblData[Voornaam],tblData[[#This Row],[Voornaam]],tblData[StijgendJN],"J")=MaxJr-MinJr</f>
        <v>0</v>
      </c>
    </row>
    <row r="2760" spans="2:10" x14ac:dyDescent="0.3">
      <c r="B2760">
        <v>2017</v>
      </c>
      <c r="C2760" t="s">
        <v>595</v>
      </c>
      <c r="D2760" t="s">
        <v>564</v>
      </c>
      <c r="E2760">
        <v>261</v>
      </c>
      <c r="F2760">
        <v>51</v>
      </c>
      <c r="G2760">
        <f>LEN(tblData[[#This Row],[Voornaam]])</f>
        <v>4</v>
      </c>
      <c r="H2760" t="str">
        <f>IF(LEFT(tblData[[#This Row],[Voornaam]])="Ö", "O",LEFT(tblData[[#This Row],[Voornaam]]))</f>
        <v>X</v>
      </c>
      <c r="I27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60" t="b">
        <f>COUNTIFS(tblData[JM],tblData[[#This Row],[JM]],tblData[Voornaam],tblData[[#This Row],[Voornaam]],tblData[StijgendJN],"J")=MaxJr-MinJr</f>
        <v>0</v>
      </c>
    </row>
    <row r="2761" spans="2:10" x14ac:dyDescent="0.3">
      <c r="B2761">
        <v>2017</v>
      </c>
      <c r="C2761" t="s">
        <v>595</v>
      </c>
      <c r="D2761" t="s">
        <v>565</v>
      </c>
      <c r="E2761">
        <v>62</v>
      </c>
      <c r="F2761">
        <v>254</v>
      </c>
      <c r="G2761">
        <f>LEN(tblData[[#This Row],[Voornaam]])</f>
        <v>6</v>
      </c>
      <c r="H2761" t="str">
        <f>IF(LEFT(tblData[[#This Row],[Voornaam]])="Ö", "O",LEFT(tblData[[#This Row],[Voornaam]]))</f>
        <v>X</v>
      </c>
      <c r="I27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61" t="b">
        <f>COUNTIFS(tblData[JM],tblData[[#This Row],[JM]],tblData[Voornaam],tblData[[#This Row],[Voornaam]],tblData[StijgendJN],"J")=MaxJr-MinJr</f>
        <v>0</v>
      </c>
    </row>
    <row r="2762" spans="2:10" x14ac:dyDescent="0.3">
      <c r="B2762">
        <v>2017</v>
      </c>
      <c r="C2762" t="s">
        <v>595</v>
      </c>
      <c r="D2762" t="s">
        <v>566</v>
      </c>
      <c r="E2762">
        <v>62</v>
      </c>
      <c r="F2762">
        <v>254</v>
      </c>
      <c r="G2762">
        <f>LEN(tblData[[#This Row],[Voornaam]])</f>
        <v>3</v>
      </c>
      <c r="H2762" t="str">
        <f>IF(LEFT(tblData[[#This Row],[Voornaam]])="Ö", "O",LEFT(tblData[[#This Row],[Voornaam]]))</f>
        <v>X</v>
      </c>
      <c r="I27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62" t="b">
        <f>COUNTIFS(tblData[JM],tblData[[#This Row],[JM]],tblData[Voornaam],tblData[[#This Row],[Voornaam]],tblData[StijgendJN],"J")=MaxJr-MinJr</f>
        <v>0</v>
      </c>
    </row>
    <row r="2763" spans="2:10" x14ac:dyDescent="0.3">
      <c r="B2763">
        <v>2017</v>
      </c>
      <c r="C2763" t="s">
        <v>595</v>
      </c>
      <c r="D2763" t="s">
        <v>567</v>
      </c>
      <c r="E2763">
        <v>40</v>
      </c>
      <c r="F2763">
        <v>391</v>
      </c>
      <c r="G2763">
        <f>LEN(tblData[[#This Row],[Voornaam]])</f>
        <v>5</v>
      </c>
      <c r="H2763" t="str">
        <f>IF(LEFT(tblData[[#This Row],[Voornaam]])="Ö", "O",LEFT(tblData[[#This Row],[Voornaam]]))</f>
        <v>Y</v>
      </c>
      <c r="I27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63" t="b">
        <f>COUNTIFS(tblData[JM],tblData[[#This Row],[JM]],tblData[Voornaam],tblData[[#This Row],[Voornaam]],tblData[StijgendJN],"J")=MaxJr-MinJr</f>
        <v>0</v>
      </c>
    </row>
    <row r="2764" spans="2:10" x14ac:dyDescent="0.3">
      <c r="B2764">
        <v>2017</v>
      </c>
      <c r="C2764" t="s">
        <v>595</v>
      </c>
      <c r="D2764" t="s">
        <v>568</v>
      </c>
      <c r="E2764">
        <v>33</v>
      </c>
      <c r="F2764">
        <v>469</v>
      </c>
      <c r="G2764">
        <f>LEN(tblData[[#This Row],[Voornaam]])</f>
        <v>7</v>
      </c>
      <c r="H2764" t="str">
        <f>IF(LEFT(tblData[[#This Row],[Voornaam]])="Ö", "O",LEFT(tblData[[#This Row],[Voornaam]]))</f>
        <v>Y</v>
      </c>
      <c r="I27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64" t="b">
        <f>COUNTIFS(tblData[JM],tblData[[#This Row],[JM]],tblData[Voornaam],tblData[[#This Row],[Voornaam]],tblData[StijgendJN],"J")=MaxJr-MinJr</f>
        <v>0</v>
      </c>
    </row>
    <row r="2765" spans="2:10" x14ac:dyDescent="0.3">
      <c r="B2765">
        <v>2017</v>
      </c>
      <c r="C2765" t="s">
        <v>595</v>
      </c>
      <c r="D2765" t="s">
        <v>569</v>
      </c>
      <c r="E2765">
        <v>37</v>
      </c>
      <c r="F2765">
        <v>414</v>
      </c>
      <c r="G2765">
        <f>LEN(tblData[[#This Row],[Voornaam]])</f>
        <v>5</v>
      </c>
      <c r="H2765" t="str">
        <f>IF(LEFT(tblData[[#This Row],[Voornaam]])="Ö", "O",LEFT(tblData[[#This Row],[Voornaam]]))</f>
        <v>Y</v>
      </c>
      <c r="I27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65" t="b">
        <f>COUNTIFS(tblData[JM],tblData[[#This Row],[JM]],tblData[Voornaam],tblData[[#This Row],[Voornaam]],tblData[StijgendJN],"J")=MaxJr-MinJr</f>
        <v>0</v>
      </c>
    </row>
    <row r="2766" spans="2:10" x14ac:dyDescent="0.3">
      <c r="B2766">
        <v>2017</v>
      </c>
      <c r="C2766" t="s">
        <v>595</v>
      </c>
      <c r="D2766" t="s">
        <v>570</v>
      </c>
      <c r="E2766">
        <v>55</v>
      </c>
      <c r="F2766">
        <v>289</v>
      </c>
      <c r="G2766">
        <f>LEN(tblData[[#This Row],[Voornaam]])</f>
        <v>6</v>
      </c>
      <c r="H2766" t="str">
        <f>IF(LEFT(tblData[[#This Row],[Voornaam]])="Ö", "O",LEFT(tblData[[#This Row],[Voornaam]]))</f>
        <v>Y</v>
      </c>
      <c r="I27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66" t="b">
        <f>COUNTIFS(tblData[JM],tblData[[#This Row],[JM]],tblData[Voornaam],tblData[[#This Row],[Voornaam]],tblData[StijgendJN],"J")=MaxJr-MinJr</f>
        <v>0</v>
      </c>
    </row>
    <row r="2767" spans="2:10" x14ac:dyDescent="0.3">
      <c r="B2767">
        <v>2017</v>
      </c>
      <c r="C2767" t="s">
        <v>595</v>
      </c>
      <c r="D2767" t="s">
        <v>571</v>
      </c>
      <c r="E2767">
        <v>29</v>
      </c>
      <c r="F2767">
        <v>501</v>
      </c>
      <c r="G2767">
        <f>LEN(tblData[[#This Row],[Voornaam]])</f>
        <v>7</v>
      </c>
      <c r="H2767" t="str">
        <f>IF(LEFT(tblData[[#This Row],[Voornaam]])="Ö", "O",LEFT(tblData[[#This Row],[Voornaam]]))</f>
        <v>Y</v>
      </c>
      <c r="I27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67" t="b">
        <f>COUNTIFS(tblData[JM],tblData[[#This Row],[JM]],tblData[Voornaam],tblData[[#This Row],[Voornaam]],tblData[StijgendJN],"J")=MaxJr-MinJr</f>
        <v>0</v>
      </c>
    </row>
    <row r="2768" spans="2:10" x14ac:dyDescent="0.3">
      <c r="B2768">
        <v>2017</v>
      </c>
      <c r="C2768" t="s">
        <v>595</v>
      </c>
      <c r="D2768" t="s">
        <v>572</v>
      </c>
      <c r="E2768">
        <v>35</v>
      </c>
      <c r="F2768">
        <v>441</v>
      </c>
      <c r="G2768">
        <f>LEN(tblData[[#This Row],[Voornaam]])</f>
        <v>6</v>
      </c>
      <c r="H2768" t="str">
        <f>IF(LEFT(tblData[[#This Row],[Voornaam]])="Ö", "O",LEFT(tblData[[#This Row],[Voornaam]]))</f>
        <v>Y</v>
      </c>
      <c r="I27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68" t="b">
        <f>COUNTIFS(tblData[JM],tblData[[#This Row],[JM]],tblData[Voornaam],tblData[[#This Row],[Voornaam]],tblData[StijgendJN],"J")=MaxJr-MinJr</f>
        <v>0</v>
      </c>
    </row>
    <row r="2769" spans="2:10" x14ac:dyDescent="0.3">
      <c r="B2769">
        <v>2017</v>
      </c>
      <c r="C2769" t="s">
        <v>595</v>
      </c>
      <c r="D2769" t="s">
        <v>573</v>
      </c>
      <c r="E2769">
        <v>42</v>
      </c>
      <c r="F2769">
        <v>366</v>
      </c>
      <c r="G2769">
        <f>LEN(tblData[[#This Row],[Voornaam]])</f>
        <v>5</v>
      </c>
      <c r="H2769" t="str">
        <f>IF(LEFT(tblData[[#This Row],[Voornaam]])="Ö", "O",LEFT(tblData[[#This Row],[Voornaam]]))</f>
        <v>Y</v>
      </c>
      <c r="I27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69" t="b">
        <f>COUNTIFS(tblData[JM],tblData[[#This Row],[JM]],tblData[Voornaam],tblData[[#This Row],[Voornaam]],tblData[StijgendJN],"J")=MaxJr-MinJr</f>
        <v>0</v>
      </c>
    </row>
    <row r="2770" spans="2:10" x14ac:dyDescent="0.3">
      <c r="B2770">
        <v>2017</v>
      </c>
      <c r="C2770" t="s">
        <v>595</v>
      </c>
      <c r="D2770" t="s">
        <v>574</v>
      </c>
      <c r="E2770">
        <v>65</v>
      </c>
      <c r="F2770">
        <v>242</v>
      </c>
      <c r="G2770">
        <f>LEN(tblData[[#This Row],[Voornaam]])</f>
        <v>6</v>
      </c>
      <c r="H2770" t="str">
        <f>IF(LEFT(tblData[[#This Row],[Voornaam]])="Ö", "O",LEFT(tblData[[#This Row],[Voornaam]]))</f>
        <v>Y</v>
      </c>
      <c r="I27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70" t="b">
        <f>COUNTIFS(tblData[JM],tblData[[#This Row],[JM]],tblData[Voornaam],tblData[[#This Row],[Voornaam]],tblData[StijgendJN],"J")=MaxJr-MinJr</f>
        <v>0</v>
      </c>
    </row>
    <row r="2771" spans="2:10" x14ac:dyDescent="0.3">
      <c r="B2771">
        <v>2017</v>
      </c>
      <c r="C2771" t="s">
        <v>595</v>
      </c>
      <c r="D2771" t="s">
        <v>577</v>
      </c>
      <c r="E2771">
        <v>89</v>
      </c>
      <c r="F2771">
        <v>191</v>
      </c>
      <c r="G2771">
        <f>LEN(tblData[[#This Row],[Voornaam]])</f>
        <v>7</v>
      </c>
      <c r="H2771" t="str">
        <f>IF(LEFT(tblData[[#This Row],[Voornaam]])="Ö", "O",LEFT(tblData[[#This Row],[Voornaam]]))</f>
        <v>Y</v>
      </c>
      <c r="I27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71" t="b">
        <f>COUNTIFS(tblData[JM],tblData[[#This Row],[JM]],tblData[Voornaam],tblData[[#This Row],[Voornaam]],tblData[StijgendJN],"J")=MaxJr-MinJr</f>
        <v>0</v>
      </c>
    </row>
    <row r="2772" spans="2:10" x14ac:dyDescent="0.3">
      <c r="B2772">
        <v>2017</v>
      </c>
      <c r="C2772" t="s">
        <v>595</v>
      </c>
      <c r="D2772" t="s">
        <v>578</v>
      </c>
      <c r="E2772">
        <v>91</v>
      </c>
      <c r="F2772">
        <v>186</v>
      </c>
      <c r="G2772">
        <f>LEN(tblData[[#This Row],[Voornaam]])</f>
        <v>5</v>
      </c>
      <c r="H2772" t="str">
        <f>IF(LEFT(tblData[[#This Row],[Voornaam]])="Ö", "O",LEFT(tblData[[#This Row],[Voornaam]]))</f>
        <v>Y</v>
      </c>
      <c r="I27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72" t="b">
        <f>COUNTIFS(tblData[JM],tblData[[#This Row],[JM]],tblData[Voornaam],tblData[[#This Row],[Voornaam]],tblData[StijgendJN],"J")=MaxJr-MinJr</f>
        <v>0</v>
      </c>
    </row>
    <row r="2773" spans="2:10" x14ac:dyDescent="0.3">
      <c r="B2773">
        <v>2017</v>
      </c>
      <c r="C2773" t="s">
        <v>595</v>
      </c>
      <c r="D2773" t="s">
        <v>579</v>
      </c>
      <c r="E2773">
        <v>44</v>
      </c>
      <c r="F2773">
        <v>350</v>
      </c>
      <c r="G2773">
        <f>LEN(tblData[[#This Row],[Voornaam]])</f>
        <v>4</v>
      </c>
      <c r="H2773" t="str">
        <f>IF(LEFT(tblData[[#This Row],[Voornaam]])="Ö", "O",LEFT(tblData[[#This Row],[Voornaam]]))</f>
        <v>Y</v>
      </c>
      <c r="I27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73" t="b">
        <f>COUNTIFS(tblData[JM],tblData[[#This Row],[JM]],tblData[Voornaam],tblData[[#This Row],[Voornaam]],tblData[StijgendJN],"J")=MaxJr-MinJr</f>
        <v>0</v>
      </c>
    </row>
    <row r="2774" spans="2:10" x14ac:dyDescent="0.3">
      <c r="B2774">
        <v>2017</v>
      </c>
      <c r="C2774" t="s">
        <v>595</v>
      </c>
      <c r="D2774" t="s">
        <v>581</v>
      </c>
      <c r="E2774">
        <v>59</v>
      </c>
      <c r="F2774">
        <v>268</v>
      </c>
      <c r="G2774">
        <f>LEN(tblData[[#This Row],[Voornaam]])</f>
        <v>7</v>
      </c>
      <c r="H2774" t="str">
        <f>IF(LEFT(tblData[[#This Row],[Voornaam]])="Ö", "O",LEFT(tblData[[#This Row],[Voornaam]]))</f>
        <v>Z</v>
      </c>
      <c r="I27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74" t="b">
        <f>COUNTIFS(tblData[JM],tblData[[#This Row],[JM]],tblData[Voornaam],tblData[[#This Row],[Voornaam]],tblData[StijgendJN],"J")=MaxJr-MinJr</f>
        <v>0</v>
      </c>
    </row>
    <row r="2775" spans="2:10" x14ac:dyDescent="0.3">
      <c r="B2775">
        <v>2017</v>
      </c>
      <c r="C2775" t="s">
        <v>595</v>
      </c>
      <c r="D2775" t="s">
        <v>582</v>
      </c>
      <c r="E2775">
        <v>45</v>
      </c>
      <c r="F2775">
        <v>341</v>
      </c>
      <c r="G2775">
        <f>LEN(tblData[[#This Row],[Voornaam]])</f>
        <v>4</v>
      </c>
      <c r="H2775" t="str">
        <f>IF(LEFT(tblData[[#This Row],[Voornaam]])="Ö", "O",LEFT(tblData[[#This Row],[Voornaam]]))</f>
        <v>Z</v>
      </c>
      <c r="I27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75" t="b">
        <f>COUNTIFS(tblData[JM],tblData[[#This Row],[JM]],tblData[Voornaam],tblData[[#This Row],[Voornaam]],tblData[StijgendJN],"J")=MaxJr-MinJr</f>
        <v>0</v>
      </c>
    </row>
    <row r="2776" spans="2:10" x14ac:dyDescent="0.3">
      <c r="B2776">
        <v>2017</v>
      </c>
      <c r="C2776" t="s">
        <v>595</v>
      </c>
      <c r="D2776" t="s">
        <v>583</v>
      </c>
      <c r="E2776">
        <v>117</v>
      </c>
      <c r="F2776">
        <v>140</v>
      </c>
      <c r="G2776">
        <f>LEN(tblData[[#This Row],[Voornaam]])</f>
        <v>4</v>
      </c>
      <c r="H2776" t="str">
        <f>IF(LEFT(tblData[[#This Row],[Voornaam]])="Ö", "O",LEFT(tblData[[#This Row],[Voornaam]]))</f>
        <v>Z</v>
      </c>
      <c r="I27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76" t="b">
        <f>COUNTIFS(tblData[JM],tblData[[#This Row],[JM]],tblData[Voornaam],tblData[[#This Row],[Voornaam]],tblData[StijgendJN],"J")=MaxJr-MinJr</f>
        <v>1</v>
      </c>
    </row>
    <row r="2777" spans="2:10" x14ac:dyDescent="0.3">
      <c r="B2777">
        <v>2017</v>
      </c>
      <c r="C2777" t="s">
        <v>595</v>
      </c>
      <c r="D2777" t="s">
        <v>584</v>
      </c>
      <c r="E2777">
        <v>27</v>
      </c>
      <c r="F2777">
        <v>525</v>
      </c>
      <c r="G2777">
        <f>LEN(tblData[[#This Row],[Voornaam]])</f>
        <v>3</v>
      </c>
      <c r="H2777" t="str">
        <f>IF(LEFT(tblData[[#This Row],[Voornaam]])="Ö", "O",LEFT(tblData[[#This Row],[Voornaam]]))</f>
        <v>Z</v>
      </c>
      <c r="I27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77" t="b">
        <f>COUNTIFS(tblData[JM],tblData[[#This Row],[JM]],tblData[Voornaam],tblData[[#This Row],[Voornaam]],tblData[StijgendJN],"J")=MaxJr-MinJr</f>
        <v>0</v>
      </c>
    </row>
    <row r="2778" spans="2:10" x14ac:dyDescent="0.3">
      <c r="B2778">
        <v>2017</v>
      </c>
      <c r="C2778" t="s">
        <v>595</v>
      </c>
      <c r="D2778" t="s">
        <v>1239</v>
      </c>
      <c r="E2778">
        <v>29</v>
      </c>
      <c r="F2778">
        <v>501</v>
      </c>
      <c r="G2778">
        <f>LEN(tblData[[#This Row],[Voornaam]])</f>
        <v>5</v>
      </c>
      <c r="H2778" t="str">
        <f>IF(LEFT(tblData[[#This Row],[Voornaam]])="Ö", "O",LEFT(tblData[[#This Row],[Voornaam]]))</f>
        <v>Z</v>
      </c>
      <c r="I27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78" t="b">
        <f>COUNTIFS(tblData[JM],tblData[[#This Row],[JM]],tblData[Voornaam],tblData[[#This Row],[Voornaam]],tblData[StijgendJN],"J")=MaxJr-MinJr</f>
        <v>0</v>
      </c>
    </row>
    <row r="2779" spans="2:10" x14ac:dyDescent="0.3">
      <c r="B2779">
        <v>2017</v>
      </c>
      <c r="C2779" t="s">
        <v>595</v>
      </c>
      <c r="D2779" t="s">
        <v>587</v>
      </c>
      <c r="E2779">
        <v>28</v>
      </c>
      <c r="F2779">
        <v>517</v>
      </c>
      <c r="G2779">
        <f>LEN(tblData[[#This Row],[Voornaam]])</f>
        <v>4</v>
      </c>
      <c r="H2779" t="str">
        <f>IF(LEFT(tblData[[#This Row],[Voornaam]])="Ö", "O",LEFT(tblData[[#This Row],[Voornaam]]))</f>
        <v>Z</v>
      </c>
      <c r="I27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79" t="b">
        <f>COUNTIFS(tblData[JM],tblData[[#This Row],[JM]],tblData[Voornaam],tblData[[#This Row],[Voornaam]],tblData[StijgendJN],"J")=MaxJr-MinJr</f>
        <v>0</v>
      </c>
    </row>
    <row r="2780" spans="2:10" x14ac:dyDescent="0.3">
      <c r="B2780">
        <v>2017</v>
      </c>
      <c r="C2780" t="s">
        <v>595</v>
      </c>
      <c r="D2780" t="s">
        <v>588</v>
      </c>
      <c r="E2780">
        <v>115</v>
      </c>
      <c r="F2780">
        <v>147</v>
      </c>
      <c r="G2780">
        <f>LEN(tblData[[#This Row],[Voornaam]])</f>
        <v>4</v>
      </c>
      <c r="H2780" t="str">
        <f>IF(LEFT(tblData[[#This Row],[Voornaam]])="Ö", "O",LEFT(tblData[[#This Row],[Voornaam]]))</f>
        <v>O</v>
      </c>
      <c r="I27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80" t="b">
        <f>COUNTIFS(tblData[JM],tblData[[#This Row],[JM]],tblData[Voornaam],tblData[[#This Row],[Voornaam]],tblData[StijgendJN],"J")=MaxJr-MinJr</f>
        <v>0</v>
      </c>
    </row>
    <row r="2781" spans="2:10" x14ac:dyDescent="0.3">
      <c r="B2781">
        <v>2017</v>
      </c>
      <c r="C2781" t="s">
        <v>1108</v>
      </c>
      <c r="D2781" t="s">
        <v>598</v>
      </c>
      <c r="E2781">
        <v>55</v>
      </c>
      <c r="F2781">
        <v>250</v>
      </c>
      <c r="G2781">
        <f>LEN(tblData[[#This Row],[Voornaam]])</f>
        <v>7</v>
      </c>
      <c r="H2781" t="str">
        <f>IF(LEFT(tblData[[#This Row],[Voornaam]])="Ö", "O",LEFT(tblData[[#This Row],[Voornaam]]))</f>
        <v>A</v>
      </c>
      <c r="I27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81" t="b">
        <f>COUNTIFS(tblData[JM],tblData[[#This Row],[JM]],tblData[Voornaam],tblData[[#This Row],[Voornaam]],tblData[StijgendJN],"J")=MaxJr-MinJr</f>
        <v>0</v>
      </c>
    </row>
    <row r="2782" spans="2:10" x14ac:dyDescent="0.3">
      <c r="B2782">
        <v>2017</v>
      </c>
      <c r="C2782" t="s">
        <v>1108</v>
      </c>
      <c r="D2782" t="s">
        <v>599</v>
      </c>
      <c r="E2782">
        <v>26</v>
      </c>
      <c r="F2782">
        <v>485</v>
      </c>
      <c r="G2782">
        <f>LEN(tblData[[#This Row],[Voornaam]])</f>
        <v>6</v>
      </c>
      <c r="H2782" t="str">
        <f>IF(LEFT(tblData[[#This Row],[Voornaam]])="Ö", "O",LEFT(tblData[[#This Row],[Voornaam]]))</f>
        <v>A</v>
      </c>
      <c r="I27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82" t="b">
        <f>COUNTIFS(tblData[JM],tblData[[#This Row],[JM]],tblData[Voornaam],tblData[[#This Row],[Voornaam]],tblData[StijgendJN],"J")=MaxJr-MinJr</f>
        <v>1</v>
      </c>
    </row>
    <row r="2783" spans="2:10" x14ac:dyDescent="0.3">
      <c r="B2783">
        <v>2017</v>
      </c>
      <c r="C2783" t="s">
        <v>1108</v>
      </c>
      <c r="D2783" t="s">
        <v>600</v>
      </c>
      <c r="E2783">
        <v>41</v>
      </c>
      <c r="F2783">
        <v>316</v>
      </c>
      <c r="G2783">
        <f>LEN(tblData[[#This Row],[Voornaam]])</f>
        <v>4</v>
      </c>
      <c r="H2783" t="str">
        <f>IF(LEFT(tblData[[#This Row],[Voornaam]])="Ö", "O",LEFT(tblData[[#This Row],[Voornaam]]))</f>
        <v>A</v>
      </c>
      <c r="I27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83" t="b">
        <f>COUNTIFS(tblData[JM],tblData[[#This Row],[JM]],tblData[Voornaam],tblData[[#This Row],[Voornaam]],tblData[StijgendJN],"J")=MaxJr-MinJr</f>
        <v>0</v>
      </c>
    </row>
    <row r="2784" spans="2:10" x14ac:dyDescent="0.3">
      <c r="B2784">
        <v>2017</v>
      </c>
      <c r="C2784" t="s">
        <v>1108</v>
      </c>
      <c r="D2784" t="s">
        <v>601</v>
      </c>
      <c r="E2784">
        <v>46</v>
      </c>
      <c r="F2784">
        <v>288</v>
      </c>
      <c r="G2784">
        <f>LEN(tblData[[#This Row],[Voornaam]])</f>
        <v>7</v>
      </c>
      <c r="H2784" t="str">
        <f>IF(LEFT(tblData[[#This Row],[Voornaam]])="Ö", "O",LEFT(tblData[[#This Row],[Voornaam]]))</f>
        <v>A</v>
      </c>
      <c r="I27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84" t="b">
        <f>COUNTIFS(tblData[JM],tblData[[#This Row],[JM]],tblData[Voornaam],tblData[[#This Row],[Voornaam]],tblData[StijgendJN],"J")=MaxJr-MinJr</f>
        <v>0</v>
      </c>
    </row>
    <row r="2785" spans="2:10" x14ac:dyDescent="0.3">
      <c r="B2785">
        <v>2017</v>
      </c>
      <c r="C2785" t="s">
        <v>1108</v>
      </c>
      <c r="D2785" t="s">
        <v>603</v>
      </c>
      <c r="E2785">
        <v>68</v>
      </c>
      <c r="F2785">
        <v>201</v>
      </c>
      <c r="G2785">
        <f>LEN(tblData[[#This Row],[Voornaam]])</f>
        <v>7</v>
      </c>
      <c r="H2785" t="str">
        <f>IF(LEFT(tblData[[#This Row],[Voornaam]])="Ö", "O",LEFT(tblData[[#This Row],[Voornaam]]))</f>
        <v>A</v>
      </c>
      <c r="I27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85" t="b">
        <f>COUNTIFS(tblData[JM],tblData[[#This Row],[JM]],tblData[Voornaam],tblData[[#This Row],[Voornaam]],tblData[StijgendJN],"J")=MaxJr-MinJr</f>
        <v>0</v>
      </c>
    </row>
    <row r="2786" spans="2:10" x14ac:dyDescent="0.3">
      <c r="B2786">
        <v>2017</v>
      </c>
      <c r="C2786" t="s">
        <v>1108</v>
      </c>
      <c r="D2786" t="s">
        <v>604</v>
      </c>
      <c r="E2786">
        <v>90</v>
      </c>
      <c r="F2786">
        <v>154</v>
      </c>
      <c r="G2786">
        <f>LEN(tblData[[#This Row],[Voornaam]])</f>
        <v>5</v>
      </c>
      <c r="H2786" t="str">
        <f>IF(LEFT(tblData[[#This Row],[Voornaam]])="Ö", "O",LEFT(tblData[[#This Row],[Voornaam]]))</f>
        <v>A</v>
      </c>
      <c r="I27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86" t="b">
        <f>COUNTIFS(tblData[JM],tblData[[#This Row],[JM]],tblData[Voornaam],tblData[[#This Row],[Voornaam]],tblData[StijgendJN],"J")=MaxJr-MinJr</f>
        <v>0</v>
      </c>
    </row>
    <row r="2787" spans="2:10" x14ac:dyDescent="0.3">
      <c r="B2787">
        <v>2017</v>
      </c>
      <c r="C2787" t="s">
        <v>1108</v>
      </c>
      <c r="D2787" t="s">
        <v>605</v>
      </c>
      <c r="E2787">
        <v>33</v>
      </c>
      <c r="F2787">
        <v>380</v>
      </c>
      <c r="G2787">
        <f>LEN(tblData[[#This Row],[Voornaam]])</f>
        <v>5</v>
      </c>
      <c r="H2787" t="str">
        <f>IF(LEFT(tblData[[#This Row],[Voornaam]])="Ö", "O",LEFT(tblData[[#This Row],[Voornaam]]))</f>
        <v>A</v>
      </c>
      <c r="I27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87" t="b">
        <f>COUNTIFS(tblData[JM],tblData[[#This Row],[JM]],tblData[Voornaam],tblData[[#This Row],[Voornaam]],tblData[StijgendJN],"J")=MaxJr-MinJr</f>
        <v>0</v>
      </c>
    </row>
    <row r="2788" spans="2:10" x14ac:dyDescent="0.3">
      <c r="B2788">
        <v>2017</v>
      </c>
      <c r="C2788" t="s">
        <v>1108</v>
      </c>
      <c r="D2788" t="s">
        <v>606</v>
      </c>
      <c r="E2788">
        <v>30</v>
      </c>
      <c r="F2788">
        <v>412</v>
      </c>
      <c r="G2788">
        <f>LEN(tblData[[#This Row],[Voornaam]])</f>
        <v>9</v>
      </c>
      <c r="H2788" t="str">
        <f>IF(LEFT(tblData[[#This Row],[Voornaam]])="Ö", "O",LEFT(tblData[[#This Row],[Voornaam]]))</f>
        <v>A</v>
      </c>
      <c r="I27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88" t="b">
        <f>COUNTIFS(tblData[JM],tblData[[#This Row],[JM]],tblData[Voornaam],tblData[[#This Row],[Voornaam]],tblData[StijgendJN],"J")=MaxJr-MinJr</f>
        <v>0</v>
      </c>
    </row>
    <row r="2789" spans="2:10" x14ac:dyDescent="0.3">
      <c r="B2789">
        <v>2017</v>
      </c>
      <c r="C2789" t="s">
        <v>1108</v>
      </c>
      <c r="D2789" t="s">
        <v>607</v>
      </c>
      <c r="E2789">
        <v>27</v>
      </c>
      <c r="F2789">
        <v>465</v>
      </c>
      <c r="G2789">
        <f>LEN(tblData[[#This Row],[Voornaam]])</f>
        <v>6</v>
      </c>
      <c r="H2789" t="str">
        <f>IF(LEFT(tblData[[#This Row],[Voornaam]])="Ö", "O",LEFT(tblData[[#This Row],[Voornaam]]))</f>
        <v>A</v>
      </c>
      <c r="I27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89" t="b">
        <f>COUNTIFS(tblData[JM],tblData[[#This Row],[JM]],tblData[Voornaam],tblData[[#This Row],[Voornaam]],tblData[StijgendJN],"J")=MaxJr-MinJr</f>
        <v>0</v>
      </c>
    </row>
    <row r="2790" spans="2:10" x14ac:dyDescent="0.3">
      <c r="B2790">
        <v>2017</v>
      </c>
      <c r="C2790" t="s">
        <v>1108</v>
      </c>
      <c r="D2790" t="s">
        <v>608</v>
      </c>
      <c r="E2790">
        <v>42</v>
      </c>
      <c r="F2790">
        <v>311</v>
      </c>
      <c r="G2790">
        <f>LEN(tblData[[#This Row],[Voornaam]])</f>
        <v>5</v>
      </c>
      <c r="H2790" t="str">
        <f>IF(LEFT(tblData[[#This Row],[Voornaam]])="Ö", "O",LEFT(tblData[[#This Row],[Voornaam]]))</f>
        <v>A</v>
      </c>
      <c r="I27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90" t="b">
        <f>COUNTIFS(tblData[JM],tblData[[#This Row],[JM]],tblData[Voornaam],tblData[[#This Row],[Voornaam]],tblData[StijgendJN],"J")=MaxJr-MinJr</f>
        <v>0</v>
      </c>
    </row>
    <row r="2791" spans="2:10" x14ac:dyDescent="0.3">
      <c r="B2791">
        <v>2017</v>
      </c>
      <c r="C2791" t="s">
        <v>1108</v>
      </c>
      <c r="D2791" t="s">
        <v>609</v>
      </c>
      <c r="E2791">
        <v>56</v>
      </c>
      <c r="F2791">
        <v>245</v>
      </c>
      <c r="G2791">
        <f>LEN(tblData[[#This Row],[Voornaam]])</f>
        <v>6</v>
      </c>
      <c r="H2791" t="str">
        <f>IF(LEFT(tblData[[#This Row],[Voornaam]])="Ö", "O",LEFT(tblData[[#This Row],[Voornaam]]))</f>
        <v>A</v>
      </c>
      <c r="I27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91" t="b">
        <f>COUNTIFS(tblData[JM],tblData[[#This Row],[JM]],tblData[Voornaam],tblData[[#This Row],[Voornaam]],tblData[StijgendJN],"J")=MaxJr-MinJr</f>
        <v>0</v>
      </c>
    </row>
    <row r="2792" spans="2:10" x14ac:dyDescent="0.3">
      <c r="B2792">
        <v>2017</v>
      </c>
      <c r="C2792" t="s">
        <v>1108</v>
      </c>
      <c r="D2792" t="s">
        <v>1240</v>
      </c>
      <c r="E2792">
        <v>26</v>
      </c>
      <c r="F2792">
        <v>485</v>
      </c>
      <c r="G2792">
        <f>LEN(tblData[[#This Row],[Voornaam]])</f>
        <v>6</v>
      </c>
      <c r="H2792" t="str">
        <f>IF(LEFT(tblData[[#This Row],[Voornaam]])="Ö", "O",LEFT(tblData[[#This Row],[Voornaam]]))</f>
        <v>A</v>
      </c>
      <c r="I27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92" t="b">
        <f>COUNTIFS(tblData[JM],tblData[[#This Row],[JM]],tblData[Voornaam],tblData[[#This Row],[Voornaam]],tblData[StijgendJN],"J")=MaxJr-MinJr</f>
        <v>0</v>
      </c>
    </row>
    <row r="2793" spans="2:10" x14ac:dyDescent="0.3">
      <c r="B2793">
        <v>2017</v>
      </c>
      <c r="C2793" t="s">
        <v>1108</v>
      </c>
      <c r="D2793" t="s">
        <v>610</v>
      </c>
      <c r="E2793">
        <v>85</v>
      </c>
      <c r="F2793">
        <v>162</v>
      </c>
      <c r="G2793">
        <f>LEN(tblData[[#This Row],[Voornaam]])</f>
        <v>5</v>
      </c>
      <c r="H2793" t="str">
        <f>IF(LEFT(tblData[[#This Row],[Voornaam]])="Ö", "O",LEFT(tblData[[#This Row],[Voornaam]]))</f>
        <v>A</v>
      </c>
      <c r="I27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93" t="b">
        <f>COUNTIFS(tblData[JM],tblData[[#This Row],[JM]],tblData[Voornaam],tblData[[#This Row],[Voornaam]],tblData[StijgendJN],"J")=MaxJr-MinJr</f>
        <v>1</v>
      </c>
    </row>
    <row r="2794" spans="2:10" x14ac:dyDescent="0.3">
      <c r="B2794">
        <v>2017</v>
      </c>
      <c r="C2794" t="s">
        <v>1108</v>
      </c>
      <c r="D2794" t="s">
        <v>611</v>
      </c>
      <c r="E2794">
        <v>28</v>
      </c>
      <c r="F2794">
        <v>443</v>
      </c>
      <c r="G2794">
        <f>LEN(tblData[[#This Row],[Voornaam]])</f>
        <v>5</v>
      </c>
      <c r="H2794" t="str">
        <f>IF(LEFT(tblData[[#This Row],[Voornaam]])="Ö", "O",LEFT(tblData[[#This Row],[Voornaam]]))</f>
        <v>A</v>
      </c>
      <c r="I27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94" t="b">
        <f>COUNTIFS(tblData[JM],tblData[[#This Row],[JM]],tblData[Voornaam],tblData[[#This Row],[Voornaam]],tblData[StijgendJN],"J")=MaxJr-MinJr</f>
        <v>0</v>
      </c>
    </row>
    <row r="2795" spans="2:10" x14ac:dyDescent="0.3">
      <c r="B2795">
        <v>2017</v>
      </c>
      <c r="C2795" t="s">
        <v>1108</v>
      </c>
      <c r="D2795" t="s">
        <v>1241</v>
      </c>
      <c r="E2795">
        <v>26</v>
      </c>
      <c r="F2795">
        <v>485</v>
      </c>
      <c r="G2795">
        <f>LEN(tblData[[#This Row],[Voornaam]])</f>
        <v>6</v>
      </c>
      <c r="H2795" t="str">
        <f>IF(LEFT(tblData[[#This Row],[Voornaam]])="Ö", "O",LEFT(tblData[[#This Row],[Voornaam]]))</f>
        <v>A</v>
      </c>
      <c r="I27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95" t="b">
        <f>COUNTIFS(tblData[JM],tblData[[#This Row],[JM]],tblData[Voornaam],tblData[[#This Row],[Voornaam]],tblData[StijgendJN],"J")=MaxJr-MinJr</f>
        <v>0</v>
      </c>
    </row>
    <row r="2796" spans="2:10" x14ac:dyDescent="0.3">
      <c r="B2796">
        <v>2017</v>
      </c>
      <c r="C2796" t="s">
        <v>1108</v>
      </c>
      <c r="D2796" t="s">
        <v>613</v>
      </c>
      <c r="E2796">
        <v>30</v>
      </c>
      <c r="F2796">
        <v>412</v>
      </c>
      <c r="G2796">
        <f>LEN(tblData[[#This Row],[Voornaam]])</f>
        <v>6</v>
      </c>
      <c r="H2796" t="str">
        <f>IF(LEFT(tblData[[#This Row],[Voornaam]])="Ö", "O",LEFT(tblData[[#This Row],[Voornaam]]))</f>
        <v>A</v>
      </c>
      <c r="I27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96" t="b">
        <f>COUNTIFS(tblData[JM],tblData[[#This Row],[JM]],tblData[Voornaam],tblData[[#This Row],[Voornaam]],tblData[StijgendJN],"J")=MaxJr-MinJr</f>
        <v>0</v>
      </c>
    </row>
    <row r="2797" spans="2:10" x14ac:dyDescent="0.3">
      <c r="B2797">
        <v>2017</v>
      </c>
      <c r="C2797" t="s">
        <v>1108</v>
      </c>
      <c r="D2797" t="s">
        <v>614</v>
      </c>
      <c r="E2797">
        <v>28</v>
      </c>
      <c r="F2797">
        <v>443</v>
      </c>
      <c r="G2797">
        <f>LEN(tblData[[#This Row],[Voornaam]])</f>
        <v>4</v>
      </c>
      <c r="H2797" t="str">
        <f>IF(LEFT(tblData[[#This Row],[Voornaam]])="Ö", "O",LEFT(tblData[[#This Row],[Voornaam]]))</f>
        <v>A</v>
      </c>
      <c r="I27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97" t="b">
        <f>COUNTIFS(tblData[JM],tblData[[#This Row],[JM]],tblData[Voornaam],tblData[[#This Row],[Voornaam]],tblData[StijgendJN],"J")=MaxJr-MinJr</f>
        <v>0</v>
      </c>
    </row>
    <row r="2798" spans="2:10" x14ac:dyDescent="0.3">
      <c r="B2798">
        <v>2017</v>
      </c>
      <c r="C2798" t="s">
        <v>1108</v>
      </c>
      <c r="D2798" t="s">
        <v>616</v>
      </c>
      <c r="E2798">
        <v>58</v>
      </c>
      <c r="F2798">
        <v>236</v>
      </c>
      <c r="G2798">
        <f>LEN(tblData[[#This Row],[Voornaam]])</f>
        <v>6</v>
      </c>
      <c r="H2798" t="str">
        <f>IF(LEFT(tblData[[#This Row],[Voornaam]])="Ö", "O",LEFT(tblData[[#This Row],[Voornaam]]))</f>
        <v>A</v>
      </c>
      <c r="I27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798" t="b">
        <f>COUNTIFS(tblData[JM],tblData[[#This Row],[JM]],tblData[Voornaam],tblData[[#This Row],[Voornaam]],tblData[StijgendJN],"J")=MaxJr-MinJr</f>
        <v>0</v>
      </c>
    </row>
    <row r="2799" spans="2:10" x14ac:dyDescent="0.3">
      <c r="B2799">
        <v>2017</v>
      </c>
      <c r="C2799" t="s">
        <v>1108</v>
      </c>
      <c r="D2799" t="s">
        <v>1152</v>
      </c>
      <c r="E2799">
        <v>28</v>
      </c>
      <c r="F2799">
        <v>443</v>
      </c>
      <c r="G2799">
        <f>LEN(tblData[[#This Row],[Voornaam]])</f>
        <v>5</v>
      </c>
      <c r="H2799" t="str">
        <f>IF(LEFT(tblData[[#This Row],[Voornaam]])="Ö", "O",LEFT(tblData[[#This Row],[Voornaam]]))</f>
        <v>A</v>
      </c>
      <c r="I27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799" t="b">
        <f>COUNTIFS(tblData[JM],tblData[[#This Row],[JM]],tblData[Voornaam],tblData[[#This Row],[Voornaam]],tblData[StijgendJN],"J")=MaxJr-MinJr</f>
        <v>0</v>
      </c>
    </row>
    <row r="2800" spans="2:10" x14ac:dyDescent="0.3">
      <c r="B2800">
        <v>2017</v>
      </c>
      <c r="C2800" t="s">
        <v>1108</v>
      </c>
      <c r="D2800" t="s">
        <v>619</v>
      </c>
      <c r="E2800">
        <v>30</v>
      </c>
      <c r="F2800">
        <v>412</v>
      </c>
      <c r="G2800">
        <f>LEN(tblData[[#This Row],[Voornaam]])</f>
        <v>5</v>
      </c>
      <c r="H2800" t="str">
        <f>IF(LEFT(tblData[[#This Row],[Voornaam]])="Ö", "O",LEFT(tblData[[#This Row],[Voornaam]]))</f>
        <v>A</v>
      </c>
      <c r="I28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00" t="b">
        <f>COUNTIFS(tblData[JM],tblData[[#This Row],[JM]],tblData[Voornaam],tblData[[#This Row],[Voornaam]],tblData[StijgendJN],"J")=MaxJr-MinJr</f>
        <v>0</v>
      </c>
    </row>
    <row r="2801" spans="2:10" x14ac:dyDescent="0.3">
      <c r="B2801">
        <v>2017</v>
      </c>
      <c r="C2801" t="s">
        <v>1108</v>
      </c>
      <c r="D2801" t="s">
        <v>620</v>
      </c>
      <c r="E2801">
        <v>200</v>
      </c>
      <c r="F2801">
        <v>67</v>
      </c>
      <c r="G2801">
        <f>LEN(tblData[[#This Row],[Voornaam]])</f>
        <v>5</v>
      </c>
      <c r="H2801" t="str">
        <f>IF(LEFT(tblData[[#This Row],[Voornaam]])="Ö", "O",LEFT(tblData[[#This Row],[Voornaam]]))</f>
        <v>A</v>
      </c>
      <c r="I28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01" t="b">
        <f>COUNTIFS(tblData[JM],tblData[[#This Row],[JM]],tblData[Voornaam],tblData[[#This Row],[Voornaam]],tblData[StijgendJN],"J")=MaxJr-MinJr</f>
        <v>0</v>
      </c>
    </row>
    <row r="2802" spans="2:10" x14ac:dyDescent="0.3">
      <c r="B2802">
        <v>2017</v>
      </c>
      <c r="C2802" t="s">
        <v>1108</v>
      </c>
      <c r="D2802" t="s">
        <v>621</v>
      </c>
      <c r="E2802">
        <v>93</v>
      </c>
      <c r="F2802">
        <v>149</v>
      </c>
      <c r="G2802">
        <f>LEN(tblData[[#This Row],[Voornaam]])</f>
        <v>6</v>
      </c>
      <c r="H2802" t="str">
        <f>IF(LEFT(tblData[[#This Row],[Voornaam]])="Ö", "O",LEFT(tblData[[#This Row],[Voornaam]]))</f>
        <v>A</v>
      </c>
      <c r="I28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02" t="b">
        <f>COUNTIFS(tblData[JM],tblData[[#This Row],[JM]],tblData[Voornaam],tblData[[#This Row],[Voornaam]],tblData[StijgendJN],"J")=MaxJr-MinJr</f>
        <v>0</v>
      </c>
    </row>
    <row r="2803" spans="2:10" x14ac:dyDescent="0.3">
      <c r="B2803">
        <v>2017</v>
      </c>
      <c r="C2803" t="s">
        <v>1108</v>
      </c>
      <c r="D2803" t="s">
        <v>622</v>
      </c>
      <c r="E2803">
        <v>40</v>
      </c>
      <c r="F2803">
        <v>324</v>
      </c>
      <c r="G2803">
        <f>LEN(tblData[[#This Row],[Voornaam]])</f>
        <v>6</v>
      </c>
      <c r="H2803" t="str">
        <f>IF(LEFT(tblData[[#This Row],[Voornaam]])="Ö", "O",LEFT(tblData[[#This Row],[Voornaam]]))</f>
        <v>A</v>
      </c>
      <c r="I28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03" t="b">
        <f>COUNTIFS(tblData[JM],tblData[[#This Row],[JM]],tblData[Voornaam],tblData[[#This Row],[Voornaam]],tblData[StijgendJN],"J")=MaxJr-MinJr</f>
        <v>0</v>
      </c>
    </row>
    <row r="2804" spans="2:10" x14ac:dyDescent="0.3">
      <c r="B2804">
        <v>2017</v>
      </c>
      <c r="C2804" t="s">
        <v>1108</v>
      </c>
      <c r="D2804" t="s">
        <v>623</v>
      </c>
      <c r="E2804">
        <v>67</v>
      </c>
      <c r="F2804">
        <v>207</v>
      </c>
      <c r="G2804">
        <f>LEN(tblData[[#This Row],[Voornaam]])</f>
        <v>5</v>
      </c>
      <c r="H2804" t="str">
        <f>IF(LEFT(tblData[[#This Row],[Voornaam]])="Ö", "O",LEFT(tblData[[#This Row],[Voornaam]]))</f>
        <v>A</v>
      </c>
      <c r="I28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04" t="b">
        <f>COUNTIFS(tblData[JM],tblData[[#This Row],[JM]],tblData[Voornaam],tblData[[#This Row],[Voornaam]],tblData[StijgendJN],"J")=MaxJr-MinJr</f>
        <v>0</v>
      </c>
    </row>
    <row r="2805" spans="2:10" x14ac:dyDescent="0.3">
      <c r="B2805">
        <v>2017</v>
      </c>
      <c r="C2805" t="s">
        <v>1108</v>
      </c>
      <c r="D2805" t="s">
        <v>624</v>
      </c>
      <c r="E2805">
        <v>162</v>
      </c>
      <c r="F2805">
        <v>93</v>
      </c>
      <c r="G2805">
        <f>LEN(tblData[[#This Row],[Voornaam]])</f>
        <v>5</v>
      </c>
      <c r="H2805" t="str">
        <f>IF(LEFT(tblData[[#This Row],[Voornaam]])="Ö", "O",LEFT(tblData[[#This Row],[Voornaam]]))</f>
        <v>A</v>
      </c>
      <c r="I28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05" t="b">
        <f>COUNTIFS(tblData[JM],tblData[[#This Row],[JM]],tblData[Voornaam],tblData[[#This Row],[Voornaam]],tblData[StijgendJN],"J")=MaxJr-MinJr</f>
        <v>0</v>
      </c>
    </row>
    <row r="2806" spans="2:10" x14ac:dyDescent="0.3">
      <c r="B2806">
        <v>2017</v>
      </c>
      <c r="C2806" t="s">
        <v>1108</v>
      </c>
      <c r="D2806" t="s">
        <v>625</v>
      </c>
      <c r="E2806">
        <v>265</v>
      </c>
      <c r="F2806">
        <v>40</v>
      </c>
      <c r="G2806">
        <f>LEN(tblData[[#This Row],[Voornaam]])</f>
        <v>3</v>
      </c>
      <c r="H2806" t="str">
        <f>IF(LEFT(tblData[[#This Row],[Voornaam]])="Ö", "O",LEFT(tblData[[#This Row],[Voornaam]]))</f>
        <v>A</v>
      </c>
      <c r="I28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06" t="b">
        <f>COUNTIFS(tblData[JM],tblData[[#This Row],[JM]],tblData[Voornaam],tblData[[#This Row],[Voornaam]],tblData[StijgendJN],"J")=MaxJr-MinJr</f>
        <v>0</v>
      </c>
    </row>
    <row r="2807" spans="2:10" x14ac:dyDescent="0.3">
      <c r="B2807">
        <v>2017</v>
      </c>
      <c r="C2807" t="s">
        <v>1108</v>
      </c>
      <c r="D2807" t="s">
        <v>626</v>
      </c>
      <c r="E2807">
        <v>107</v>
      </c>
      <c r="F2807">
        <v>133</v>
      </c>
      <c r="G2807">
        <f>LEN(tblData[[#This Row],[Voornaam]])</f>
        <v>6</v>
      </c>
      <c r="H2807" t="str">
        <f>IF(LEFT(tblData[[#This Row],[Voornaam]])="Ö", "O",LEFT(tblData[[#This Row],[Voornaam]]))</f>
        <v>A</v>
      </c>
      <c r="I28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07" t="b">
        <f>COUNTIFS(tblData[JM],tblData[[#This Row],[JM]],tblData[Voornaam],tblData[[#This Row],[Voornaam]],tblData[StijgendJN],"J")=MaxJr-MinJr</f>
        <v>0</v>
      </c>
    </row>
    <row r="2808" spans="2:10" x14ac:dyDescent="0.3">
      <c r="B2808">
        <v>2017</v>
      </c>
      <c r="C2808" t="s">
        <v>1108</v>
      </c>
      <c r="D2808" t="s">
        <v>627</v>
      </c>
      <c r="E2808">
        <v>33</v>
      </c>
      <c r="F2808">
        <v>380</v>
      </c>
      <c r="G2808">
        <f>LEN(tblData[[#This Row],[Voornaam]])</f>
        <v>8</v>
      </c>
      <c r="H2808" t="str">
        <f>IF(LEFT(tblData[[#This Row],[Voornaam]])="Ö", "O",LEFT(tblData[[#This Row],[Voornaam]]))</f>
        <v>A</v>
      </c>
      <c r="I28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08" t="b">
        <f>COUNTIFS(tblData[JM],tblData[[#This Row],[JM]],tblData[Voornaam],tblData[[#This Row],[Voornaam]],tblData[StijgendJN],"J")=MaxJr-MinJr</f>
        <v>0</v>
      </c>
    </row>
    <row r="2809" spans="2:10" x14ac:dyDescent="0.3">
      <c r="B2809">
        <v>2017</v>
      </c>
      <c r="C2809" t="s">
        <v>1108</v>
      </c>
      <c r="D2809" t="s">
        <v>628</v>
      </c>
      <c r="E2809">
        <v>595</v>
      </c>
      <c r="F2809">
        <v>5</v>
      </c>
      <c r="G2809">
        <f>LEN(tblData[[#This Row],[Voornaam]])</f>
        <v>4</v>
      </c>
      <c r="H2809" t="str">
        <f>IF(LEFT(tblData[[#This Row],[Voornaam]])="Ö", "O",LEFT(tblData[[#This Row],[Voornaam]]))</f>
        <v>A</v>
      </c>
      <c r="I28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09" t="b">
        <f>COUNTIFS(tblData[JM],tblData[[#This Row],[JM]],tblData[Voornaam],tblData[[#This Row],[Voornaam]],tblData[StijgendJN],"J")=MaxJr-MinJr</f>
        <v>0</v>
      </c>
    </row>
    <row r="2810" spans="2:10" x14ac:dyDescent="0.3">
      <c r="B2810">
        <v>2017</v>
      </c>
      <c r="C2810" t="s">
        <v>1108</v>
      </c>
      <c r="D2810" t="s">
        <v>629</v>
      </c>
      <c r="E2810">
        <v>39</v>
      </c>
      <c r="F2810">
        <v>328</v>
      </c>
      <c r="G2810">
        <f>LEN(tblData[[#This Row],[Voornaam]])</f>
        <v>7</v>
      </c>
      <c r="H2810" t="str">
        <f>IF(LEFT(tblData[[#This Row],[Voornaam]])="Ö", "O",LEFT(tblData[[#This Row],[Voornaam]]))</f>
        <v>A</v>
      </c>
      <c r="I28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10" t="b">
        <f>COUNTIFS(tblData[JM],tblData[[#This Row],[JM]],tblData[Voornaam],tblData[[#This Row],[Voornaam]],tblData[StijgendJN],"J")=MaxJr-MinJr</f>
        <v>0</v>
      </c>
    </row>
    <row r="2811" spans="2:10" x14ac:dyDescent="0.3">
      <c r="B2811">
        <v>2017</v>
      </c>
      <c r="C2811" t="s">
        <v>1108</v>
      </c>
      <c r="D2811" t="s">
        <v>630</v>
      </c>
      <c r="E2811">
        <v>204</v>
      </c>
      <c r="F2811">
        <v>66</v>
      </c>
      <c r="G2811">
        <f>LEN(tblData[[#This Row],[Voornaam]])</f>
        <v>4</v>
      </c>
      <c r="H2811" t="str">
        <f>IF(LEFT(tblData[[#This Row],[Voornaam]])="Ö", "O",LEFT(tblData[[#This Row],[Voornaam]]))</f>
        <v>A</v>
      </c>
      <c r="I28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11" t="b">
        <f>COUNTIFS(tblData[JM],tblData[[#This Row],[JM]],tblData[Voornaam],tblData[[#This Row],[Voornaam]],tblData[StijgendJN],"J")=MaxJr-MinJr</f>
        <v>0</v>
      </c>
    </row>
    <row r="2812" spans="2:10" x14ac:dyDescent="0.3">
      <c r="B2812">
        <v>2017</v>
      </c>
      <c r="C2812" t="s">
        <v>1108</v>
      </c>
      <c r="D2812" t="s">
        <v>631</v>
      </c>
      <c r="E2812">
        <v>31</v>
      </c>
      <c r="F2812">
        <v>399</v>
      </c>
      <c r="G2812">
        <f>LEN(tblData[[#This Row],[Voornaam]])</f>
        <v>8</v>
      </c>
      <c r="H2812" t="str">
        <f>IF(LEFT(tblData[[#This Row],[Voornaam]])="Ö", "O",LEFT(tblData[[#This Row],[Voornaam]]))</f>
        <v>A</v>
      </c>
      <c r="I28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12" t="b">
        <f>COUNTIFS(tblData[JM],tblData[[#This Row],[JM]],tblData[Voornaam],tblData[[#This Row],[Voornaam]],tblData[StijgendJN],"J")=MaxJr-MinJr</f>
        <v>0</v>
      </c>
    </row>
    <row r="2813" spans="2:10" x14ac:dyDescent="0.3">
      <c r="B2813">
        <v>2017</v>
      </c>
      <c r="C2813" t="s">
        <v>1108</v>
      </c>
      <c r="D2813" t="s">
        <v>632</v>
      </c>
      <c r="E2813">
        <v>95</v>
      </c>
      <c r="F2813">
        <v>146</v>
      </c>
      <c r="G2813">
        <f>LEN(tblData[[#This Row],[Voornaam]])</f>
        <v>5</v>
      </c>
      <c r="H2813" t="str">
        <f>IF(LEFT(tblData[[#This Row],[Voornaam]])="Ö", "O",LEFT(tblData[[#This Row],[Voornaam]]))</f>
        <v>A</v>
      </c>
      <c r="I28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13" t="b">
        <f>COUNTIFS(tblData[JM],tblData[[#This Row],[JM]],tblData[Voornaam],tblData[[#This Row],[Voornaam]],tblData[StijgendJN],"J")=MaxJr-MinJr</f>
        <v>0</v>
      </c>
    </row>
    <row r="2814" spans="2:10" x14ac:dyDescent="0.3">
      <c r="B2814">
        <v>2017</v>
      </c>
      <c r="C2814" t="s">
        <v>1108</v>
      </c>
      <c r="D2814" t="s">
        <v>633</v>
      </c>
      <c r="E2814">
        <v>43</v>
      </c>
      <c r="F2814">
        <v>304</v>
      </c>
      <c r="G2814">
        <f>LEN(tblData[[#This Row],[Voornaam]])</f>
        <v>6</v>
      </c>
      <c r="H2814" t="str">
        <f>IF(LEFT(tblData[[#This Row],[Voornaam]])="Ö", "O",LEFT(tblData[[#This Row],[Voornaam]]))</f>
        <v>A</v>
      </c>
      <c r="I28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14" t="b">
        <f>COUNTIFS(tblData[JM],tblData[[#This Row],[JM]],tblData[Voornaam],tblData[[#This Row],[Voornaam]],tblData[StijgendJN],"J")=MaxJr-MinJr</f>
        <v>0</v>
      </c>
    </row>
    <row r="2815" spans="2:10" x14ac:dyDescent="0.3">
      <c r="B2815">
        <v>2017</v>
      </c>
      <c r="C2815" t="s">
        <v>1108</v>
      </c>
      <c r="D2815" t="s">
        <v>636</v>
      </c>
      <c r="E2815">
        <v>33</v>
      </c>
      <c r="F2815">
        <v>380</v>
      </c>
      <c r="G2815">
        <f>LEN(tblData[[#This Row],[Voornaam]])</f>
        <v>6</v>
      </c>
      <c r="H2815" t="str">
        <f>IF(LEFT(tblData[[#This Row],[Voornaam]])="Ö", "O",LEFT(tblData[[#This Row],[Voornaam]]))</f>
        <v>A</v>
      </c>
      <c r="I28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15" t="b">
        <f>COUNTIFS(tblData[JM],tblData[[#This Row],[JM]],tblData[Voornaam],tblData[[#This Row],[Voornaam]],tblData[StijgendJN],"J")=MaxJr-MinJr</f>
        <v>0</v>
      </c>
    </row>
    <row r="2816" spans="2:10" x14ac:dyDescent="0.3">
      <c r="B2816">
        <v>2017</v>
      </c>
      <c r="C2816" t="s">
        <v>1108</v>
      </c>
      <c r="D2816" t="s">
        <v>638</v>
      </c>
      <c r="E2816">
        <v>38</v>
      </c>
      <c r="F2816">
        <v>334</v>
      </c>
      <c r="G2816">
        <f>LEN(tblData[[#This Row],[Voornaam]])</f>
        <v>4</v>
      </c>
      <c r="H2816" t="str">
        <f>IF(LEFT(tblData[[#This Row],[Voornaam]])="Ö", "O",LEFT(tblData[[#This Row],[Voornaam]]))</f>
        <v>A</v>
      </c>
      <c r="I28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16" t="b">
        <f>COUNTIFS(tblData[JM],tblData[[#This Row],[JM]],tblData[Voornaam],tblData[[#This Row],[Voornaam]],tblData[StijgendJN],"J")=MaxJr-MinJr</f>
        <v>0</v>
      </c>
    </row>
    <row r="2817" spans="2:10" x14ac:dyDescent="0.3">
      <c r="B2817">
        <v>2017</v>
      </c>
      <c r="C2817" t="s">
        <v>1108</v>
      </c>
      <c r="D2817" t="s">
        <v>639</v>
      </c>
      <c r="E2817">
        <v>38</v>
      </c>
      <c r="F2817">
        <v>334</v>
      </c>
      <c r="G2817">
        <f>LEN(tblData[[#This Row],[Voornaam]])</f>
        <v>6</v>
      </c>
      <c r="H2817" t="str">
        <f>IF(LEFT(tblData[[#This Row],[Voornaam]])="Ö", "O",LEFT(tblData[[#This Row],[Voornaam]]))</f>
        <v>A</v>
      </c>
      <c r="I28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17" t="b">
        <f>COUNTIFS(tblData[JM],tblData[[#This Row],[JM]],tblData[Voornaam],tblData[[#This Row],[Voornaam]],tblData[StijgendJN],"J")=MaxJr-MinJr</f>
        <v>0</v>
      </c>
    </row>
    <row r="2818" spans="2:10" x14ac:dyDescent="0.3">
      <c r="B2818">
        <v>2017</v>
      </c>
      <c r="C2818" t="s">
        <v>1108</v>
      </c>
      <c r="D2818" t="s">
        <v>640</v>
      </c>
      <c r="E2818">
        <v>93</v>
      </c>
      <c r="F2818">
        <v>149</v>
      </c>
      <c r="G2818">
        <f>LEN(tblData[[#This Row],[Voornaam]])</f>
        <v>3</v>
      </c>
      <c r="H2818" t="str">
        <f>IF(LEFT(tblData[[#This Row],[Voornaam]])="Ö", "O",LEFT(tblData[[#This Row],[Voornaam]]))</f>
        <v>A</v>
      </c>
      <c r="I28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18" t="b">
        <f>COUNTIFS(tblData[JM],tblData[[#This Row],[JM]],tblData[Voornaam],tblData[[#This Row],[Voornaam]],tblData[StijgendJN],"J")=MaxJr-MinJr</f>
        <v>0</v>
      </c>
    </row>
    <row r="2819" spans="2:10" x14ac:dyDescent="0.3">
      <c r="B2819">
        <v>2017</v>
      </c>
      <c r="C2819" t="s">
        <v>1108</v>
      </c>
      <c r="D2819" t="s">
        <v>641</v>
      </c>
      <c r="E2819">
        <v>116</v>
      </c>
      <c r="F2819">
        <v>126</v>
      </c>
      <c r="G2819">
        <f>LEN(tblData[[#This Row],[Voornaam]])</f>
        <v>3</v>
      </c>
      <c r="H2819" t="str">
        <f>IF(LEFT(tblData[[#This Row],[Voornaam]])="Ö", "O",LEFT(tblData[[#This Row],[Voornaam]]))</f>
        <v>A</v>
      </c>
      <c r="I28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19" t="b">
        <f>COUNTIFS(tblData[JM],tblData[[#This Row],[JM]],tblData[Voornaam],tblData[[#This Row],[Voornaam]],tblData[StijgendJN],"J")=MaxJr-MinJr</f>
        <v>0</v>
      </c>
    </row>
    <row r="2820" spans="2:10" x14ac:dyDescent="0.3">
      <c r="B2820">
        <v>2017</v>
      </c>
      <c r="C2820" t="s">
        <v>1108</v>
      </c>
      <c r="D2820" t="s">
        <v>643</v>
      </c>
      <c r="E2820">
        <v>48</v>
      </c>
      <c r="F2820">
        <v>275</v>
      </c>
      <c r="G2820">
        <f>LEN(tblData[[#This Row],[Voornaam]])</f>
        <v>4</v>
      </c>
      <c r="H2820" t="str">
        <f>IF(LEFT(tblData[[#This Row],[Voornaam]])="Ö", "O",LEFT(tblData[[#This Row],[Voornaam]]))</f>
        <v>A</v>
      </c>
      <c r="I28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20" t="b">
        <f>COUNTIFS(tblData[JM],tblData[[#This Row],[JM]],tblData[Voornaam],tblData[[#This Row],[Voornaam]],tblData[StijgendJN],"J")=MaxJr-MinJr</f>
        <v>0</v>
      </c>
    </row>
    <row r="2821" spans="2:10" x14ac:dyDescent="0.3">
      <c r="B2821">
        <v>2017</v>
      </c>
      <c r="C2821" t="s">
        <v>1108</v>
      </c>
      <c r="D2821" t="s">
        <v>644</v>
      </c>
      <c r="E2821">
        <v>43</v>
      </c>
      <c r="F2821">
        <v>304</v>
      </c>
      <c r="G2821">
        <f>LEN(tblData[[#This Row],[Voornaam]])</f>
        <v>5</v>
      </c>
      <c r="H2821" t="str">
        <f>IF(LEFT(tblData[[#This Row],[Voornaam]])="Ö", "O",LEFT(tblData[[#This Row],[Voornaam]]))</f>
        <v>A</v>
      </c>
      <c r="I28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21" t="b">
        <f>COUNTIFS(tblData[JM],tblData[[#This Row],[JM]],tblData[Voornaam],tblData[[#This Row],[Voornaam]],tblData[StijgendJN],"J")=MaxJr-MinJr</f>
        <v>0</v>
      </c>
    </row>
    <row r="2822" spans="2:10" x14ac:dyDescent="0.3">
      <c r="B2822">
        <v>2017</v>
      </c>
      <c r="C2822" t="s">
        <v>1108</v>
      </c>
      <c r="D2822" t="s">
        <v>645</v>
      </c>
      <c r="E2822">
        <v>66</v>
      </c>
      <c r="F2822">
        <v>213</v>
      </c>
      <c r="G2822">
        <f>LEN(tblData[[#This Row],[Voornaam]])</f>
        <v>4</v>
      </c>
      <c r="H2822" t="str">
        <f>IF(LEFT(tblData[[#This Row],[Voornaam]])="Ö", "O",LEFT(tblData[[#This Row],[Voornaam]]))</f>
        <v>A</v>
      </c>
      <c r="I28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22" t="b">
        <f>COUNTIFS(tblData[JM],tblData[[#This Row],[JM]],tblData[Voornaam],tblData[[#This Row],[Voornaam]],tblData[StijgendJN],"J")=MaxJr-MinJr</f>
        <v>0</v>
      </c>
    </row>
    <row r="2823" spans="2:10" x14ac:dyDescent="0.3">
      <c r="B2823">
        <v>2017</v>
      </c>
      <c r="C2823" t="s">
        <v>1108</v>
      </c>
      <c r="D2823" t="s">
        <v>646</v>
      </c>
      <c r="E2823">
        <v>30</v>
      </c>
      <c r="F2823">
        <v>412</v>
      </c>
      <c r="G2823">
        <f>LEN(tblData[[#This Row],[Voornaam]])</f>
        <v>7</v>
      </c>
      <c r="H2823" t="str">
        <f>IF(LEFT(tblData[[#This Row],[Voornaam]])="Ö", "O",LEFT(tblData[[#This Row],[Voornaam]]))</f>
        <v>B</v>
      </c>
      <c r="I28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23" t="b">
        <f>COUNTIFS(tblData[JM],tblData[[#This Row],[JM]],tblData[Voornaam],tblData[[#This Row],[Voornaam]],tblData[StijgendJN],"J")=MaxJr-MinJr</f>
        <v>0</v>
      </c>
    </row>
    <row r="2824" spans="2:10" x14ac:dyDescent="0.3">
      <c r="B2824">
        <v>2017</v>
      </c>
      <c r="C2824" t="s">
        <v>1108</v>
      </c>
      <c r="D2824" t="s">
        <v>41</v>
      </c>
      <c r="E2824">
        <v>68</v>
      </c>
      <c r="F2824">
        <v>201</v>
      </c>
      <c r="G2824">
        <f>LEN(tblData[[#This Row],[Voornaam]])</f>
        <v>4</v>
      </c>
      <c r="H2824" t="str">
        <f>IF(LEFT(tblData[[#This Row],[Voornaam]])="Ö", "O",LEFT(tblData[[#This Row],[Voornaam]]))</f>
        <v>B</v>
      </c>
      <c r="I28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24" t="b">
        <f>COUNTIFS(tblData[JM],tblData[[#This Row],[JM]],tblData[Voornaam],tblData[[#This Row],[Voornaam]],tblData[StijgendJN],"J")=MaxJr-MinJr</f>
        <v>0</v>
      </c>
    </row>
    <row r="2825" spans="2:10" x14ac:dyDescent="0.3">
      <c r="B2825">
        <v>2017</v>
      </c>
      <c r="C2825" t="s">
        <v>1108</v>
      </c>
      <c r="D2825" t="s">
        <v>647</v>
      </c>
      <c r="E2825">
        <v>38</v>
      </c>
      <c r="F2825">
        <v>334</v>
      </c>
      <c r="G2825">
        <f>LEN(tblData[[#This Row],[Voornaam]])</f>
        <v>5</v>
      </c>
      <c r="H2825" t="str">
        <f>IF(LEFT(tblData[[#This Row],[Voornaam]])="Ö", "O",LEFT(tblData[[#This Row],[Voornaam]]))</f>
        <v>B</v>
      </c>
      <c r="I28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25" t="b">
        <f>COUNTIFS(tblData[JM],tblData[[#This Row],[JM]],tblData[Voornaam],tblData[[#This Row],[Voornaam]],tblData[StijgendJN],"J")=MaxJr-MinJr</f>
        <v>0</v>
      </c>
    </row>
    <row r="2826" spans="2:10" x14ac:dyDescent="0.3">
      <c r="B2826">
        <v>2017</v>
      </c>
      <c r="C2826" t="s">
        <v>1108</v>
      </c>
      <c r="D2826" t="s">
        <v>1242</v>
      </c>
      <c r="E2826">
        <v>26</v>
      </c>
      <c r="F2826">
        <v>485</v>
      </c>
      <c r="G2826">
        <f>LEN(tblData[[#This Row],[Voornaam]])</f>
        <v>5</v>
      </c>
      <c r="H2826" t="str">
        <f>IF(LEFT(tblData[[#This Row],[Voornaam]])="Ö", "O",LEFT(tblData[[#This Row],[Voornaam]]))</f>
        <v>B</v>
      </c>
      <c r="I28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26" t="b">
        <f>COUNTIFS(tblData[JM],tblData[[#This Row],[JM]],tblData[Voornaam],tblData[[#This Row],[Voornaam]],tblData[StijgendJN],"J")=MaxJr-MinJr</f>
        <v>0</v>
      </c>
    </row>
    <row r="2827" spans="2:10" x14ac:dyDescent="0.3">
      <c r="B2827">
        <v>2017</v>
      </c>
      <c r="C2827" t="s">
        <v>1108</v>
      </c>
      <c r="D2827" t="s">
        <v>648</v>
      </c>
      <c r="E2827">
        <v>131</v>
      </c>
      <c r="F2827">
        <v>114</v>
      </c>
      <c r="G2827">
        <f>LEN(tblData[[#This Row],[Voornaam]])</f>
        <v>5</v>
      </c>
      <c r="H2827" t="str">
        <f>IF(LEFT(tblData[[#This Row],[Voornaam]])="Ö", "O",LEFT(tblData[[#This Row],[Voornaam]]))</f>
        <v>B</v>
      </c>
      <c r="I28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27" t="b">
        <f>COUNTIFS(tblData[JM],tblData[[#This Row],[JM]],tblData[Voornaam],tblData[[#This Row],[Voornaam]],tblData[StijgendJN],"J")=MaxJr-MinJr</f>
        <v>0</v>
      </c>
    </row>
    <row r="2828" spans="2:10" x14ac:dyDescent="0.3">
      <c r="B2828">
        <v>2017</v>
      </c>
      <c r="C2828" t="s">
        <v>1108</v>
      </c>
      <c r="D2828" t="s">
        <v>649</v>
      </c>
      <c r="E2828">
        <v>197</v>
      </c>
      <c r="F2828">
        <v>68</v>
      </c>
      <c r="G2828">
        <f>LEN(tblData[[#This Row],[Voornaam]])</f>
        <v>6</v>
      </c>
      <c r="H2828" t="str">
        <f>IF(LEFT(tblData[[#This Row],[Voornaam]])="Ö", "O",LEFT(tblData[[#This Row],[Voornaam]]))</f>
        <v>B</v>
      </c>
      <c r="I28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28" t="b">
        <f>COUNTIFS(tblData[JM],tblData[[#This Row],[JM]],tblData[Voornaam],tblData[[#This Row],[Voornaam]],tblData[StijgendJN],"J")=MaxJr-MinJr</f>
        <v>0</v>
      </c>
    </row>
    <row r="2829" spans="2:10" x14ac:dyDescent="0.3">
      <c r="B2829">
        <v>2017</v>
      </c>
      <c r="C2829" t="s">
        <v>1108</v>
      </c>
      <c r="D2829" t="s">
        <v>650</v>
      </c>
      <c r="E2829">
        <v>75</v>
      </c>
      <c r="F2829">
        <v>183</v>
      </c>
      <c r="G2829">
        <f>LEN(tblData[[#This Row],[Voornaam]])</f>
        <v>4</v>
      </c>
      <c r="H2829" t="str">
        <f>IF(LEFT(tblData[[#This Row],[Voornaam]])="Ö", "O",LEFT(tblData[[#This Row],[Voornaam]]))</f>
        <v>B</v>
      </c>
      <c r="I28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29" t="b">
        <f>COUNTIFS(tblData[JM],tblData[[#This Row],[JM]],tblData[Voornaam],tblData[[#This Row],[Voornaam]],tblData[StijgendJN],"J")=MaxJr-MinJr</f>
        <v>0</v>
      </c>
    </row>
    <row r="2830" spans="2:10" x14ac:dyDescent="0.3">
      <c r="B2830">
        <v>2017</v>
      </c>
      <c r="C2830" t="s">
        <v>1108</v>
      </c>
      <c r="D2830" t="s">
        <v>1243</v>
      </c>
      <c r="E2830">
        <v>25</v>
      </c>
      <c r="F2830">
        <v>503</v>
      </c>
      <c r="G2830">
        <f>LEN(tblData[[#This Row],[Voornaam]])</f>
        <v>6</v>
      </c>
      <c r="H2830" t="str">
        <f>IF(LEFT(tblData[[#This Row],[Voornaam]])="Ö", "O",LEFT(tblData[[#This Row],[Voornaam]]))</f>
        <v>B</v>
      </c>
      <c r="I28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30" t="b">
        <f>COUNTIFS(tblData[JM],tblData[[#This Row],[JM]],tblData[Voornaam],tblData[[#This Row],[Voornaam]],tblData[StijgendJN],"J")=MaxJr-MinJr</f>
        <v>0</v>
      </c>
    </row>
    <row r="2831" spans="2:10" x14ac:dyDescent="0.3">
      <c r="B2831">
        <v>2017</v>
      </c>
      <c r="C2831" t="s">
        <v>1108</v>
      </c>
      <c r="D2831" t="s">
        <v>50</v>
      </c>
      <c r="E2831">
        <v>224</v>
      </c>
      <c r="F2831">
        <v>56</v>
      </c>
      <c r="G2831">
        <f>LEN(tblData[[#This Row],[Voornaam]])</f>
        <v>2</v>
      </c>
      <c r="H2831" t="str">
        <f>IF(LEFT(tblData[[#This Row],[Voornaam]])="Ö", "O",LEFT(tblData[[#This Row],[Voornaam]]))</f>
        <v>B</v>
      </c>
      <c r="I28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31" t="b">
        <f>COUNTIFS(tblData[JM],tblData[[#This Row],[JM]],tblData[Voornaam],tblData[[#This Row],[Voornaam]],tblData[StijgendJN],"J")=MaxJr-MinJr</f>
        <v>0</v>
      </c>
    </row>
    <row r="2832" spans="2:10" x14ac:dyDescent="0.3">
      <c r="B2832">
        <v>2017</v>
      </c>
      <c r="C2832" t="s">
        <v>1108</v>
      </c>
      <c r="D2832" t="s">
        <v>651</v>
      </c>
      <c r="E2832">
        <v>82</v>
      </c>
      <c r="F2832">
        <v>164</v>
      </c>
      <c r="G2832">
        <f>LEN(tblData[[#This Row],[Voornaam]])</f>
        <v>5</v>
      </c>
      <c r="H2832" t="str">
        <f>IF(LEFT(tblData[[#This Row],[Voornaam]])="Ö", "O",LEFT(tblData[[#This Row],[Voornaam]]))</f>
        <v>B</v>
      </c>
      <c r="I28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32" t="b">
        <f>COUNTIFS(tblData[JM],tblData[[#This Row],[JM]],tblData[Voornaam],tblData[[#This Row],[Voornaam]],tblData[StijgendJN],"J")=MaxJr-MinJr</f>
        <v>1</v>
      </c>
    </row>
    <row r="2833" spans="2:10" x14ac:dyDescent="0.3">
      <c r="B2833">
        <v>2017</v>
      </c>
      <c r="C2833" t="s">
        <v>1108</v>
      </c>
      <c r="D2833" t="s">
        <v>652</v>
      </c>
      <c r="E2833">
        <v>33</v>
      </c>
      <c r="F2833">
        <v>380</v>
      </c>
      <c r="G2833">
        <f>LEN(tblData[[#This Row],[Voornaam]])</f>
        <v>6</v>
      </c>
      <c r="H2833" t="str">
        <f>IF(LEFT(tblData[[#This Row],[Voornaam]])="Ö", "O",LEFT(tblData[[#This Row],[Voornaam]]))</f>
        <v>B</v>
      </c>
      <c r="I28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33" t="b">
        <f>COUNTIFS(tblData[JM],tblData[[#This Row],[JM]],tblData[Voornaam],tblData[[#This Row],[Voornaam]],tblData[StijgendJN],"J")=MaxJr-MinJr</f>
        <v>0</v>
      </c>
    </row>
    <row r="2834" spans="2:10" x14ac:dyDescent="0.3">
      <c r="B2834">
        <v>2017</v>
      </c>
      <c r="C2834" t="s">
        <v>1108</v>
      </c>
      <c r="D2834" t="s">
        <v>653</v>
      </c>
      <c r="E2834">
        <v>62</v>
      </c>
      <c r="F2834">
        <v>224</v>
      </c>
      <c r="G2834">
        <f>LEN(tblData[[#This Row],[Voornaam]])</f>
        <v>5</v>
      </c>
      <c r="H2834" t="str">
        <f>IF(LEFT(tblData[[#This Row],[Voornaam]])="Ö", "O",LEFT(tblData[[#This Row],[Voornaam]]))</f>
        <v>B</v>
      </c>
      <c r="I28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34" t="b">
        <f>COUNTIFS(tblData[JM],tblData[[#This Row],[JM]],tblData[Voornaam],tblData[[#This Row],[Voornaam]],tblData[StijgendJN],"J")=MaxJr-MinJr</f>
        <v>0</v>
      </c>
    </row>
    <row r="2835" spans="2:10" x14ac:dyDescent="0.3">
      <c r="B2835">
        <v>2017</v>
      </c>
      <c r="C2835" t="s">
        <v>1108</v>
      </c>
      <c r="D2835" t="s">
        <v>654</v>
      </c>
      <c r="E2835">
        <v>34</v>
      </c>
      <c r="F2835">
        <v>370</v>
      </c>
      <c r="G2835">
        <f>LEN(tblData[[#This Row],[Voornaam]])</f>
        <v>7</v>
      </c>
      <c r="H2835" t="str">
        <f>IF(LEFT(tblData[[#This Row],[Voornaam]])="Ö", "O",LEFT(tblData[[#This Row],[Voornaam]]))</f>
        <v>C</v>
      </c>
      <c r="I28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35" t="b">
        <f>COUNTIFS(tblData[JM],tblData[[#This Row],[JM]],tblData[Voornaam],tblData[[#This Row],[Voornaam]],tblData[StijgendJN],"J")=MaxJr-MinJr</f>
        <v>0</v>
      </c>
    </row>
    <row r="2836" spans="2:10" x14ac:dyDescent="0.3">
      <c r="B2836">
        <v>2017</v>
      </c>
      <c r="C2836" t="s">
        <v>1108</v>
      </c>
      <c r="D2836" t="s">
        <v>655</v>
      </c>
      <c r="E2836">
        <v>42</v>
      </c>
      <c r="F2836">
        <v>311</v>
      </c>
      <c r="G2836">
        <f>LEN(tblData[[#This Row],[Voornaam]])</f>
        <v>6</v>
      </c>
      <c r="H2836" t="str">
        <f>IF(LEFT(tblData[[#This Row],[Voornaam]])="Ö", "O",LEFT(tblData[[#This Row],[Voornaam]]))</f>
        <v>C</v>
      </c>
      <c r="I28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36" t="b">
        <f>COUNTIFS(tblData[JM],tblData[[#This Row],[JM]],tblData[Voornaam],tblData[[#This Row],[Voornaam]],tblData[StijgendJN],"J")=MaxJr-MinJr</f>
        <v>0</v>
      </c>
    </row>
    <row r="2837" spans="2:10" x14ac:dyDescent="0.3">
      <c r="B2837">
        <v>2017</v>
      </c>
      <c r="C2837" t="s">
        <v>1108</v>
      </c>
      <c r="D2837" t="s">
        <v>656</v>
      </c>
      <c r="E2837">
        <v>51</v>
      </c>
      <c r="F2837">
        <v>265</v>
      </c>
      <c r="G2837">
        <f>LEN(tblData[[#This Row],[Voornaam]])</f>
        <v>8</v>
      </c>
      <c r="H2837" t="str">
        <f>IF(LEFT(tblData[[#This Row],[Voornaam]])="Ö", "O",LEFT(tblData[[#This Row],[Voornaam]]))</f>
        <v>C</v>
      </c>
      <c r="I28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37" t="b">
        <f>COUNTIFS(tblData[JM],tblData[[#This Row],[JM]],tblData[Voornaam],tblData[[#This Row],[Voornaam]],tblData[StijgendJN],"J")=MaxJr-MinJr</f>
        <v>0</v>
      </c>
    </row>
    <row r="2838" spans="2:10" x14ac:dyDescent="0.3">
      <c r="B2838">
        <v>2017</v>
      </c>
      <c r="C2838" t="s">
        <v>1108</v>
      </c>
      <c r="D2838" t="s">
        <v>657</v>
      </c>
      <c r="E2838">
        <v>41</v>
      </c>
      <c r="F2838">
        <v>316</v>
      </c>
      <c r="G2838">
        <f>LEN(tblData[[#This Row],[Voornaam]])</f>
        <v>9</v>
      </c>
      <c r="H2838" t="str">
        <f>IF(LEFT(tblData[[#This Row],[Voornaam]])="Ö", "O",LEFT(tblData[[#This Row],[Voornaam]]))</f>
        <v>C</v>
      </c>
      <c r="I28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38" t="b">
        <f>COUNTIFS(tblData[JM],tblData[[#This Row],[JM]],tblData[Voornaam],tblData[[#This Row],[Voornaam]],tblData[StijgendJN],"J")=MaxJr-MinJr</f>
        <v>0</v>
      </c>
    </row>
    <row r="2839" spans="2:10" x14ac:dyDescent="0.3">
      <c r="B2839">
        <v>2017</v>
      </c>
      <c r="C2839" t="s">
        <v>1108</v>
      </c>
      <c r="D2839" t="s">
        <v>658</v>
      </c>
      <c r="E2839">
        <v>184</v>
      </c>
      <c r="F2839">
        <v>77</v>
      </c>
      <c r="G2839">
        <f>LEN(tblData[[#This Row],[Voornaam]])</f>
        <v>4</v>
      </c>
      <c r="H2839" t="str">
        <f>IF(LEFT(tblData[[#This Row],[Voornaam]])="Ö", "O",LEFT(tblData[[#This Row],[Voornaam]]))</f>
        <v>C</v>
      </c>
      <c r="I28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39" t="b">
        <f>COUNTIFS(tblData[JM],tblData[[#This Row],[JM]],tblData[Voornaam],tblData[[#This Row],[Voornaam]],tblData[StijgendJN],"J")=MaxJr-MinJr</f>
        <v>0</v>
      </c>
    </row>
    <row r="2840" spans="2:10" x14ac:dyDescent="0.3">
      <c r="B2840">
        <v>2017</v>
      </c>
      <c r="C2840" t="s">
        <v>1108</v>
      </c>
      <c r="D2840" t="s">
        <v>1244</v>
      </c>
      <c r="E2840">
        <v>26</v>
      </c>
      <c r="F2840">
        <v>485</v>
      </c>
      <c r="G2840">
        <f>LEN(tblData[[#This Row],[Voornaam]])</f>
        <v>6</v>
      </c>
      <c r="H2840" t="str">
        <f>IF(LEFT(tblData[[#This Row],[Voornaam]])="Ö", "O",LEFT(tblData[[#This Row],[Voornaam]]))</f>
        <v>C</v>
      </c>
      <c r="I28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40" t="b">
        <f>COUNTIFS(tblData[JM],tblData[[#This Row],[JM]],tblData[Voornaam],tblData[[#This Row],[Voornaam]],tblData[StijgendJN],"J")=MaxJr-MinJr</f>
        <v>0</v>
      </c>
    </row>
    <row r="2841" spans="2:10" x14ac:dyDescent="0.3">
      <c r="B2841">
        <v>2017</v>
      </c>
      <c r="C2841" t="s">
        <v>1108</v>
      </c>
      <c r="D2841" t="s">
        <v>659</v>
      </c>
      <c r="E2841">
        <v>30</v>
      </c>
      <c r="F2841">
        <v>412</v>
      </c>
      <c r="G2841">
        <f>LEN(tblData[[#This Row],[Voornaam]])</f>
        <v>6</v>
      </c>
      <c r="H2841" t="str">
        <f>IF(LEFT(tblData[[#This Row],[Voornaam]])="Ö", "O",LEFT(tblData[[#This Row],[Voornaam]]))</f>
        <v>C</v>
      </c>
      <c r="I28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41" t="b">
        <f>COUNTIFS(tblData[JM],tblData[[#This Row],[JM]],tblData[Voornaam],tblData[[#This Row],[Voornaam]],tblData[StijgendJN],"J")=MaxJr-MinJr</f>
        <v>0</v>
      </c>
    </row>
    <row r="2842" spans="2:10" x14ac:dyDescent="0.3">
      <c r="B2842">
        <v>2017</v>
      </c>
      <c r="C2842" t="s">
        <v>1108</v>
      </c>
      <c r="D2842" t="s">
        <v>72</v>
      </c>
      <c r="E2842">
        <v>122</v>
      </c>
      <c r="F2842">
        <v>121</v>
      </c>
      <c r="G2842">
        <f>LEN(tblData[[#This Row],[Voornaam]])</f>
        <v>7</v>
      </c>
      <c r="H2842" t="str">
        <f>IF(LEFT(tblData[[#This Row],[Voornaam]])="Ö", "O",LEFT(tblData[[#This Row],[Voornaam]]))</f>
        <v>C</v>
      </c>
      <c r="I28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42" t="b">
        <f>COUNTIFS(tblData[JM],tblData[[#This Row],[JM]],tblData[Voornaam],tblData[[#This Row],[Voornaam]],tblData[StijgendJN],"J")=MaxJr-MinJr</f>
        <v>1</v>
      </c>
    </row>
    <row r="2843" spans="2:10" x14ac:dyDescent="0.3">
      <c r="B2843">
        <v>2017</v>
      </c>
      <c r="C2843" t="s">
        <v>1108</v>
      </c>
      <c r="D2843" t="s">
        <v>660</v>
      </c>
      <c r="E2843">
        <v>184</v>
      </c>
      <c r="F2843">
        <v>77</v>
      </c>
      <c r="G2843">
        <f>LEN(tblData[[#This Row],[Voornaam]])</f>
        <v>9</v>
      </c>
      <c r="H2843" t="str">
        <f>IF(LEFT(tblData[[#This Row],[Voornaam]])="Ö", "O",LEFT(tblData[[#This Row],[Voornaam]]))</f>
        <v>C</v>
      </c>
      <c r="I28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43" t="b">
        <f>COUNTIFS(tblData[JM],tblData[[#This Row],[JM]],tblData[Voornaam],tblData[[#This Row],[Voornaam]],tblData[StijgendJN],"J")=MaxJr-MinJr</f>
        <v>0</v>
      </c>
    </row>
    <row r="2844" spans="2:10" x14ac:dyDescent="0.3">
      <c r="B2844">
        <v>2017</v>
      </c>
      <c r="C2844" t="s">
        <v>1108</v>
      </c>
      <c r="D2844" t="s">
        <v>1157</v>
      </c>
      <c r="E2844">
        <v>30</v>
      </c>
      <c r="F2844">
        <v>412</v>
      </c>
      <c r="G2844">
        <f>LEN(tblData[[#This Row],[Voornaam]])</f>
        <v>7</v>
      </c>
      <c r="H2844" t="str">
        <f>IF(LEFT(tblData[[#This Row],[Voornaam]])="Ö", "O",LEFT(tblData[[#This Row],[Voornaam]]))</f>
        <v>C</v>
      </c>
      <c r="I28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44" t="b">
        <f>COUNTIFS(tblData[JM],tblData[[#This Row],[JM]],tblData[Voornaam],tblData[[#This Row],[Voornaam]],tblData[StijgendJN],"J")=MaxJr-MinJr</f>
        <v>0</v>
      </c>
    </row>
    <row r="2845" spans="2:10" x14ac:dyDescent="0.3">
      <c r="B2845">
        <v>2017</v>
      </c>
      <c r="C2845" t="s">
        <v>1108</v>
      </c>
      <c r="D2845" t="s">
        <v>661</v>
      </c>
      <c r="E2845">
        <v>25</v>
      </c>
      <c r="F2845">
        <v>503</v>
      </c>
      <c r="G2845">
        <f>LEN(tblData[[#This Row],[Voornaam]])</f>
        <v>7</v>
      </c>
      <c r="H2845" t="str">
        <f>IF(LEFT(tblData[[#This Row],[Voornaam]])="Ö", "O",LEFT(tblData[[#This Row],[Voornaam]]))</f>
        <v>C</v>
      </c>
      <c r="I28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45" t="b">
        <f>COUNTIFS(tblData[JM],tblData[[#This Row],[JM]],tblData[Voornaam],tblData[[#This Row],[Voornaam]],tblData[StijgendJN],"J")=MaxJr-MinJr</f>
        <v>0</v>
      </c>
    </row>
    <row r="2846" spans="2:10" x14ac:dyDescent="0.3">
      <c r="B2846">
        <v>2017</v>
      </c>
      <c r="C2846" t="s">
        <v>1108</v>
      </c>
      <c r="D2846" t="s">
        <v>662</v>
      </c>
      <c r="E2846">
        <v>35</v>
      </c>
      <c r="F2846">
        <v>358</v>
      </c>
      <c r="G2846">
        <f>LEN(tblData[[#This Row],[Voornaam]])</f>
        <v>5</v>
      </c>
      <c r="H2846" t="str">
        <f>IF(LEFT(tblData[[#This Row],[Voornaam]])="Ö", "O",LEFT(tblData[[#This Row],[Voornaam]]))</f>
        <v>C</v>
      </c>
      <c r="I28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46" t="b">
        <f>COUNTIFS(tblData[JM],tblData[[#This Row],[JM]],tblData[Voornaam],tblData[[#This Row],[Voornaam]],tblData[StijgendJN],"J")=MaxJr-MinJr</f>
        <v>0</v>
      </c>
    </row>
    <row r="2847" spans="2:10" x14ac:dyDescent="0.3">
      <c r="B2847">
        <v>2017</v>
      </c>
      <c r="C2847" t="s">
        <v>1108</v>
      </c>
      <c r="D2847" t="s">
        <v>663</v>
      </c>
      <c r="E2847">
        <v>120</v>
      </c>
      <c r="F2847">
        <v>122</v>
      </c>
      <c r="G2847">
        <f>LEN(tblData[[#This Row],[Voornaam]])</f>
        <v>5</v>
      </c>
      <c r="H2847" t="str">
        <f>IF(LEFT(tblData[[#This Row],[Voornaam]])="Ö", "O",LEFT(tblData[[#This Row],[Voornaam]]))</f>
        <v>C</v>
      </c>
      <c r="I28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47" t="b">
        <f>COUNTIFS(tblData[JM],tblData[[#This Row],[JM]],tblData[Voornaam],tblData[[#This Row],[Voornaam]],tblData[StijgendJN],"J")=MaxJr-MinJr</f>
        <v>0</v>
      </c>
    </row>
    <row r="2848" spans="2:10" x14ac:dyDescent="0.3">
      <c r="B2848">
        <v>2017</v>
      </c>
      <c r="C2848" t="s">
        <v>1108</v>
      </c>
      <c r="D2848" t="s">
        <v>664</v>
      </c>
      <c r="E2848">
        <v>118</v>
      </c>
      <c r="F2848">
        <v>124</v>
      </c>
      <c r="G2848">
        <f>LEN(tblData[[#This Row],[Voornaam]])</f>
        <v>5</v>
      </c>
      <c r="H2848" t="str">
        <f>IF(LEFT(tblData[[#This Row],[Voornaam]])="Ö", "O",LEFT(tblData[[#This Row],[Voornaam]]))</f>
        <v>C</v>
      </c>
      <c r="I28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48" t="b">
        <f>COUNTIFS(tblData[JM],tblData[[#This Row],[JM]],tblData[Voornaam],tblData[[#This Row],[Voornaam]],tblData[StijgendJN],"J")=MaxJr-MinJr</f>
        <v>1</v>
      </c>
    </row>
    <row r="2849" spans="2:10" x14ac:dyDescent="0.3">
      <c r="B2849">
        <v>2017</v>
      </c>
      <c r="C2849" t="s">
        <v>1108</v>
      </c>
      <c r="D2849" t="s">
        <v>1159</v>
      </c>
      <c r="E2849">
        <v>31</v>
      </c>
      <c r="F2849">
        <v>399</v>
      </c>
      <c r="G2849">
        <f>LEN(tblData[[#This Row],[Voornaam]])</f>
        <v>9</v>
      </c>
      <c r="H2849" t="str">
        <f>IF(LEFT(tblData[[#This Row],[Voornaam]])="Ö", "O",LEFT(tblData[[#This Row],[Voornaam]]))</f>
        <v>C</v>
      </c>
      <c r="I28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49" t="b">
        <f>COUNTIFS(tblData[JM],tblData[[#This Row],[JM]],tblData[Voornaam],tblData[[#This Row],[Voornaam]],tblData[StijgendJN],"J")=MaxJr-MinJr</f>
        <v>0</v>
      </c>
    </row>
    <row r="2850" spans="2:10" x14ac:dyDescent="0.3">
      <c r="B2850">
        <v>2017</v>
      </c>
      <c r="C2850" t="s">
        <v>1108</v>
      </c>
      <c r="D2850" t="s">
        <v>665</v>
      </c>
      <c r="E2850">
        <v>35</v>
      </c>
      <c r="F2850">
        <v>358</v>
      </c>
      <c r="G2850">
        <f>LEN(tblData[[#This Row],[Voornaam]])</f>
        <v>6</v>
      </c>
      <c r="H2850" t="str">
        <f>IF(LEFT(tblData[[#This Row],[Voornaam]])="Ö", "O",LEFT(tblData[[#This Row],[Voornaam]]))</f>
        <v>C</v>
      </c>
      <c r="I28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50" t="b">
        <f>COUNTIFS(tblData[JM],tblData[[#This Row],[JM]],tblData[Voornaam],tblData[[#This Row],[Voornaam]],tblData[StijgendJN],"J")=MaxJr-MinJr</f>
        <v>0</v>
      </c>
    </row>
    <row r="2851" spans="2:10" x14ac:dyDescent="0.3">
      <c r="B2851">
        <v>2017</v>
      </c>
      <c r="C2851" t="s">
        <v>1108</v>
      </c>
      <c r="D2851" t="s">
        <v>666</v>
      </c>
      <c r="E2851">
        <v>29</v>
      </c>
      <c r="F2851">
        <v>427</v>
      </c>
      <c r="G2851">
        <f>LEN(tblData[[#This Row],[Voornaam]])</f>
        <v>4</v>
      </c>
      <c r="H2851" t="str">
        <f>IF(LEFT(tblData[[#This Row],[Voornaam]])="Ö", "O",LEFT(tblData[[#This Row],[Voornaam]]))</f>
        <v>C</v>
      </c>
      <c r="I28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51" t="b">
        <f>COUNTIFS(tblData[JM],tblData[[#This Row],[JM]],tblData[Voornaam],tblData[[#This Row],[Voornaam]],tblData[StijgendJN],"J")=MaxJr-MinJr</f>
        <v>0</v>
      </c>
    </row>
    <row r="2852" spans="2:10" x14ac:dyDescent="0.3">
      <c r="B2852">
        <v>2017</v>
      </c>
      <c r="C2852" t="s">
        <v>1108</v>
      </c>
      <c r="D2852" t="s">
        <v>667</v>
      </c>
      <c r="E2852">
        <v>66</v>
      </c>
      <c r="F2852">
        <v>213</v>
      </c>
      <c r="G2852">
        <f>LEN(tblData[[#This Row],[Voornaam]])</f>
        <v>8</v>
      </c>
      <c r="H2852" t="str">
        <f>IF(LEFT(tblData[[#This Row],[Voornaam]])="Ö", "O",LEFT(tblData[[#This Row],[Voornaam]]))</f>
        <v>C</v>
      </c>
      <c r="I28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52" t="b">
        <f>COUNTIFS(tblData[JM],tblData[[#This Row],[JM]],tblData[Voornaam],tblData[[#This Row],[Voornaam]],tblData[StijgendJN],"J")=MaxJr-MinJr</f>
        <v>0</v>
      </c>
    </row>
    <row r="2853" spans="2:10" x14ac:dyDescent="0.3">
      <c r="B2853">
        <v>2017</v>
      </c>
      <c r="C2853" t="s">
        <v>1108</v>
      </c>
      <c r="D2853" t="s">
        <v>668</v>
      </c>
      <c r="E2853">
        <v>27</v>
      </c>
      <c r="F2853">
        <v>465</v>
      </c>
      <c r="G2853">
        <f>LEN(tblData[[#This Row],[Voornaam]])</f>
        <v>6</v>
      </c>
      <c r="H2853" t="str">
        <f>IF(LEFT(tblData[[#This Row],[Voornaam]])="Ö", "O",LEFT(tblData[[#This Row],[Voornaam]]))</f>
        <v>C</v>
      </c>
      <c r="I28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53" t="b">
        <f>COUNTIFS(tblData[JM],tblData[[#This Row],[JM]],tblData[Voornaam],tblData[[#This Row],[Voornaam]],tblData[StijgendJN],"J")=MaxJr-MinJr</f>
        <v>0</v>
      </c>
    </row>
    <row r="2854" spans="2:10" x14ac:dyDescent="0.3">
      <c r="B2854">
        <v>2017</v>
      </c>
      <c r="C2854" t="s">
        <v>1108</v>
      </c>
      <c r="D2854" t="s">
        <v>669</v>
      </c>
      <c r="E2854">
        <v>35</v>
      </c>
      <c r="F2854">
        <v>358</v>
      </c>
      <c r="G2854">
        <f>LEN(tblData[[#This Row],[Voornaam]])</f>
        <v>7</v>
      </c>
      <c r="H2854" t="str">
        <f>IF(LEFT(tblData[[#This Row],[Voornaam]])="Ö", "O",LEFT(tblData[[#This Row],[Voornaam]]))</f>
        <v>D</v>
      </c>
      <c r="I28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54" t="b">
        <f>COUNTIFS(tblData[JM],tblData[[#This Row],[JM]],tblData[Voornaam],tblData[[#This Row],[Voornaam]],tblData[StijgendJN],"J")=MaxJr-MinJr</f>
        <v>0</v>
      </c>
    </row>
    <row r="2855" spans="2:10" x14ac:dyDescent="0.3">
      <c r="B2855">
        <v>2017</v>
      </c>
      <c r="C2855" t="s">
        <v>1108</v>
      </c>
      <c r="D2855" t="s">
        <v>670</v>
      </c>
      <c r="E2855">
        <v>31</v>
      </c>
      <c r="F2855">
        <v>399</v>
      </c>
      <c r="G2855">
        <f>LEN(tblData[[#This Row],[Voornaam]])</f>
        <v>5</v>
      </c>
      <c r="H2855" t="str">
        <f>IF(LEFT(tblData[[#This Row],[Voornaam]])="Ö", "O",LEFT(tblData[[#This Row],[Voornaam]]))</f>
        <v>D</v>
      </c>
      <c r="I28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55" t="b">
        <f>COUNTIFS(tblData[JM],tblData[[#This Row],[JM]],tblData[Voornaam],tblData[[#This Row],[Voornaam]],tblData[StijgendJN],"J")=MaxJr-MinJr</f>
        <v>0</v>
      </c>
    </row>
    <row r="2856" spans="2:10" x14ac:dyDescent="0.3">
      <c r="B2856">
        <v>2017</v>
      </c>
      <c r="C2856" t="s">
        <v>1108</v>
      </c>
      <c r="D2856" t="s">
        <v>671</v>
      </c>
      <c r="E2856">
        <v>51</v>
      </c>
      <c r="F2856">
        <v>265</v>
      </c>
      <c r="G2856">
        <f>LEN(tblData[[#This Row],[Voornaam]])</f>
        <v>4</v>
      </c>
      <c r="H2856" t="str">
        <f>IF(LEFT(tblData[[#This Row],[Voornaam]])="Ö", "O",LEFT(tblData[[#This Row],[Voornaam]]))</f>
        <v>D</v>
      </c>
      <c r="I28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56" t="b">
        <f>COUNTIFS(tblData[JM],tblData[[#This Row],[JM]],tblData[Voornaam],tblData[[#This Row],[Voornaam]],tblData[StijgendJN],"J")=MaxJr-MinJr</f>
        <v>0</v>
      </c>
    </row>
    <row r="2857" spans="2:10" x14ac:dyDescent="0.3">
      <c r="B2857">
        <v>2017</v>
      </c>
      <c r="C2857" t="s">
        <v>1108</v>
      </c>
      <c r="D2857" t="s">
        <v>86</v>
      </c>
      <c r="E2857">
        <v>46</v>
      </c>
      <c r="F2857">
        <v>288</v>
      </c>
      <c r="G2857">
        <f>LEN(tblData[[#This Row],[Voornaam]])</f>
        <v>4</v>
      </c>
      <c r="H2857" t="str">
        <f>IF(LEFT(tblData[[#This Row],[Voornaam]])="Ö", "O",LEFT(tblData[[#This Row],[Voornaam]]))</f>
        <v>D</v>
      </c>
      <c r="I28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57" t="b">
        <f>COUNTIFS(tblData[JM],tblData[[#This Row],[JM]],tblData[Voornaam],tblData[[#This Row],[Voornaam]],tblData[StijgendJN],"J")=MaxJr-MinJr</f>
        <v>0</v>
      </c>
    </row>
    <row r="2858" spans="2:10" x14ac:dyDescent="0.3">
      <c r="B2858">
        <v>2017</v>
      </c>
      <c r="C2858" t="s">
        <v>1108</v>
      </c>
      <c r="D2858" t="s">
        <v>672</v>
      </c>
      <c r="E2858">
        <v>60</v>
      </c>
      <c r="F2858">
        <v>230</v>
      </c>
      <c r="G2858">
        <f>LEN(tblData[[#This Row],[Voornaam]])</f>
        <v>7</v>
      </c>
      <c r="H2858" t="str">
        <f>IF(LEFT(tblData[[#This Row],[Voornaam]])="Ö", "O",LEFT(tblData[[#This Row],[Voornaam]]))</f>
        <v>D</v>
      </c>
      <c r="I28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58" t="b">
        <f>COUNTIFS(tblData[JM],tblData[[#This Row],[JM]],tblData[Voornaam],tblData[[#This Row],[Voornaam]],tblData[StijgendJN],"J")=MaxJr-MinJr</f>
        <v>0</v>
      </c>
    </row>
    <row r="2859" spans="2:10" x14ac:dyDescent="0.3">
      <c r="B2859">
        <v>2017</v>
      </c>
      <c r="C2859" t="s">
        <v>1108</v>
      </c>
      <c r="D2859" t="s">
        <v>673</v>
      </c>
      <c r="E2859">
        <v>68</v>
      </c>
      <c r="F2859">
        <v>201</v>
      </c>
      <c r="G2859">
        <f>LEN(tblData[[#This Row],[Voornaam]])</f>
        <v>6</v>
      </c>
      <c r="H2859" t="str">
        <f>IF(LEFT(tblData[[#This Row],[Voornaam]])="Ö", "O",LEFT(tblData[[#This Row],[Voornaam]]))</f>
        <v>D</v>
      </c>
      <c r="I28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59" t="b">
        <f>COUNTIFS(tblData[JM],tblData[[#This Row],[JM]],tblData[Voornaam],tblData[[#This Row],[Voornaam]],tblData[StijgendJN],"J")=MaxJr-MinJr</f>
        <v>0</v>
      </c>
    </row>
    <row r="2860" spans="2:10" x14ac:dyDescent="0.3">
      <c r="B2860">
        <v>2017</v>
      </c>
      <c r="C2860" t="s">
        <v>1108</v>
      </c>
      <c r="D2860" t="s">
        <v>674</v>
      </c>
      <c r="E2860">
        <v>28</v>
      </c>
      <c r="F2860">
        <v>443</v>
      </c>
      <c r="G2860">
        <f>LEN(tblData[[#This Row],[Voornaam]])</f>
        <v>6</v>
      </c>
      <c r="H2860" t="str">
        <f>IF(LEFT(tblData[[#This Row],[Voornaam]])="Ö", "O",LEFT(tblData[[#This Row],[Voornaam]]))</f>
        <v>D</v>
      </c>
      <c r="I28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60" t="b">
        <f>COUNTIFS(tblData[JM],tblData[[#This Row],[JM]],tblData[Voornaam],tblData[[#This Row],[Voornaam]],tblData[StijgendJN],"J")=MaxJr-MinJr</f>
        <v>0</v>
      </c>
    </row>
    <row r="2861" spans="2:10" x14ac:dyDescent="0.3">
      <c r="B2861">
        <v>2017</v>
      </c>
      <c r="C2861" t="s">
        <v>1108</v>
      </c>
      <c r="D2861" t="s">
        <v>675</v>
      </c>
      <c r="E2861">
        <v>47</v>
      </c>
      <c r="F2861">
        <v>281</v>
      </c>
      <c r="G2861">
        <f>LEN(tblData[[#This Row],[Voornaam]])</f>
        <v>5</v>
      </c>
      <c r="H2861" t="str">
        <f>IF(LEFT(tblData[[#This Row],[Voornaam]])="Ö", "O",LEFT(tblData[[#This Row],[Voornaam]]))</f>
        <v>D</v>
      </c>
      <c r="I28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61" t="b">
        <f>COUNTIFS(tblData[JM],tblData[[#This Row],[JM]],tblData[Voornaam],tblData[[#This Row],[Voornaam]],tblData[StijgendJN],"J")=MaxJr-MinJr</f>
        <v>0</v>
      </c>
    </row>
    <row r="2862" spans="2:10" x14ac:dyDescent="0.3">
      <c r="B2862">
        <v>2017</v>
      </c>
      <c r="C2862" t="s">
        <v>1108</v>
      </c>
      <c r="D2862" t="s">
        <v>676</v>
      </c>
      <c r="E2862">
        <v>117</v>
      </c>
      <c r="F2862">
        <v>125</v>
      </c>
      <c r="G2862">
        <f>LEN(tblData[[#This Row],[Voornaam]])</f>
        <v>4</v>
      </c>
      <c r="H2862" t="str">
        <f>IF(LEFT(tblData[[#This Row],[Voornaam]])="Ö", "O",LEFT(tblData[[#This Row],[Voornaam]]))</f>
        <v>D</v>
      </c>
      <c r="I28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62" t="b">
        <f>COUNTIFS(tblData[JM],tblData[[#This Row],[JM]],tblData[Voornaam],tblData[[#This Row],[Voornaam]],tblData[StijgendJN],"J")=MaxJr-MinJr</f>
        <v>0</v>
      </c>
    </row>
    <row r="2863" spans="2:10" x14ac:dyDescent="0.3">
      <c r="B2863">
        <v>2017</v>
      </c>
      <c r="C2863" t="s">
        <v>1108</v>
      </c>
      <c r="D2863" t="s">
        <v>677</v>
      </c>
      <c r="E2863">
        <v>41</v>
      </c>
      <c r="F2863">
        <v>316</v>
      </c>
      <c r="G2863">
        <f>LEN(tblData[[#This Row],[Voornaam]])</f>
        <v>4</v>
      </c>
      <c r="H2863" t="str">
        <f>IF(LEFT(tblData[[#This Row],[Voornaam]])="Ö", "O",LEFT(tblData[[#This Row],[Voornaam]]))</f>
        <v>D</v>
      </c>
      <c r="I28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63" t="b">
        <f>COUNTIFS(tblData[JM],tblData[[#This Row],[JM]],tblData[Voornaam],tblData[[#This Row],[Voornaam]],tblData[StijgendJN],"J")=MaxJr-MinJr</f>
        <v>0</v>
      </c>
    </row>
    <row r="2864" spans="2:10" x14ac:dyDescent="0.3">
      <c r="B2864">
        <v>2017</v>
      </c>
      <c r="C2864" t="s">
        <v>1108</v>
      </c>
      <c r="D2864" t="s">
        <v>679</v>
      </c>
      <c r="E2864">
        <v>52</v>
      </c>
      <c r="F2864">
        <v>260</v>
      </c>
      <c r="G2864">
        <f>LEN(tblData[[#This Row],[Voornaam]])</f>
        <v>5</v>
      </c>
      <c r="H2864" t="str">
        <f>IF(LEFT(tblData[[#This Row],[Voornaam]])="Ö", "O",LEFT(tblData[[#This Row],[Voornaam]]))</f>
        <v>D</v>
      </c>
      <c r="I28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64" t="b">
        <f>COUNTIFS(tblData[JM],tblData[[#This Row],[JM]],tblData[Voornaam],tblData[[#This Row],[Voornaam]],tblData[StijgendJN],"J")=MaxJr-MinJr</f>
        <v>0</v>
      </c>
    </row>
    <row r="2865" spans="2:10" x14ac:dyDescent="0.3">
      <c r="B2865">
        <v>2017</v>
      </c>
      <c r="C2865" t="s">
        <v>1108</v>
      </c>
      <c r="D2865" t="s">
        <v>681</v>
      </c>
      <c r="E2865">
        <v>58</v>
      </c>
      <c r="F2865">
        <v>236</v>
      </c>
      <c r="G2865">
        <f>LEN(tblData[[#This Row],[Voornaam]])</f>
        <v>4</v>
      </c>
      <c r="H2865" t="str">
        <f>IF(LEFT(tblData[[#This Row],[Voornaam]])="Ö", "O",LEFT(tblData[[#This Row],[Voornaam]]))</f>
        <v>D</v>
      </c>
      <c r="I28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65" t="b">
        <f>COUNTIFS(tblData[JM],tblData[[#This Row],[JM]],tblData[Voornaam],tblData[[#This Row],[Voornaam]],tblData[StijgendJN],"J")=MaxJr-MinJr</f>
        <v>0</v>
      </c>
    </row>
    <row r="2866" spans="2:10" x14ac:dyDescent="0.3">
      <c r="B2866">
        <v>2017</v>
      </c>
      <c r="C2866" t="s">
        <v>1108</v>
      </c>
      <c r="D2866" t="s">
        <v>682</v>
      </c>
      <c r="E2866">
        <v>31</v>
      </c>
      <c r="F2866">
        <v>399</v>
      </c>
      <c r="G2866">
        <f>LEN(tblData[[#This Row],[Voornaam]])</f>
        <v>6</v>
      </c>
      <c r="H2866" t="str">
        <f>IF(LEFT(tblData[[#This Row],[Voornaam]])="Ö", "O",LEFT(tblData[[#This Row],[Voornaam]]))</f>
        <v>D</v>
      </c>
      <c r="I28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66" t="b">
        <f>COUNTIFS(tblData[JM],tblData[[#This Row],[JM]],tblData[Voornaam],tblData[[#This Row],[Voornaam]],tblData[StijgendJN],"J")=MaxJr-MinJr</f>
        <v>0</v>
      </c>
    </row>
    <row r="2867" spans="2:10" x14ac:dyDescent="0.3">
      <c r="B2867">
        <v>2017</v>
      </c>
      <c r="C2867" t="s">
        <v>1108</v>
      </c>
      <c r="D2867" t="s">
        <v>685</v>
      </c>
      <c r="E2867">
        <v>47</v>
      </c>
      <c r="F2867">
        <v>281</v>
      </c>
      <c r="G2867">
        <f>LEN(tblData[[#This Row],[Voornaam]])</f>
        <v>5</v>
      </c>
      <c r="H2867" t="str">
        <f>IF(LEFT(tblData[[#This Row],[Voornaam]])="Ö", "O",LEFT(tblData[[#This Row],[Voornaam]]))</f>
        <v>D</v>
      </c>
      <c r="I28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67" t="b">
        <f>COUNTIFS(tblData[JM],tblData[[#This Row],[JM]],tblData[Voornaam],tblData[[#This Row],[Voornaam]],tblData[StijgendJN],"J")=MaxJr-MinJr</f>
        <v>0</v>
      </c>
    </row>
    <row r="2868" spans="2:10" x14ac:dyDescent="0.3">
      <c r="B2868">
        <v>2017</v>
      </c>
      <c r="C2868" t="s">
        <v>1108</v>
      </c>
      <c r="D2868" t="s">
        <v>1245</v>
      </c>
      <c r="E2868">
        <v>26</v>
      </c>
      <c r="F2868">
        <v>485</v>
      </c>
      <c r="G2868">
        <f>LEN(tblData[[#This Row],[Voornaam]])</f>
        <v>5</v>
      </c>
      <c r="H2868" t="str">
        <f>IF(LEFT(tblData[[#This Row],[Voornaam]])="Ö", "O",LEFT(tblData[[#This Row],[Voornaam]]))</f>
        <v>D</v>
      </c>
      <c r="I28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68" t="b">
        <f>COUNTIFS(tblData[JM],tblData[[#This Row],[JM]],tblData[Voornaam],tblData[[#This Row],[Voornaam]],tblData[StijgendJN],"J")=MaxJr-MinJr</f>
        <v>0</v>
      </c>
    </row>
    <row r="2869" spans="2:10" x14ac:dyDescent="0.3">
      <c r="B2869">
        <v>2017</v>
      </c>
      <c r="C2869" t="s">
        <v>1108</v>
      </c>
      <c r="D2869" t="s">
        <v>687</v>
      </c>
      <c r="E2869">
        <v>48</v>
      </c>
      <c r="F2869">
        <v>275</v>
      </c>
      <c r="G2869">
        <f>LEN(tblData[[#This Row],[Voornaam]])</f>
        <v>3</v>
      </c>
      <c r="H2869" t="str">
        <f>IF(LEFT(tblData[[#This Row],[Voornaam]])="Ö", "O",LEFT(tblData[[#This Row],[Voornaam]]))</f>
        <v>E</v>
      </c>
      <c r="I28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69" t="b">
        <f>COUNTIFS(tblData[JM],tblData[[#This Row],[JM]],tblData[Voornaam],tblData[[#This Row],[Voornaam]],tblData[StijgendJN],"J")=MaxJr-MinJr</f>
        <v>0</v>
      </c>
    </row>
    <row r="2870" spans="2:10" x14ac:dyDescent="0.3">
      <c r="B2870">
        <v>2017</v>
      </c>
      <c r="C2870" t="s">
        <v>1108</v>
      </c>
      <c r="D2870" t="s">
        <v>688</v>
      </c>
      <c r="E2870">
        <v>28</v>
      </c>
      <c r="F2870">
        <v>443</v>
      </c>
      <c r="G2870">
        <f>LEN(tblData[[#This Row],[Voornaam]])</f>
        <v>5</v>
      </c>
      <c r="H2870" t="str">
        <f>IF(LEFT(tblData[[#This Row],[Voornaam]])="Ö", "O",LEFT(tblData[[#This Row],[Voornaam]]))</f>
        <v>E</v>
      </c>
      <c r="I28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70" t="b">
        <f>COUNTIFS(tblData[JM],tblData[[#This Row],[JM]],tblData[Voornaam],tblData[[#This Row],[Voornaam]],tblData[StijgendJN],"J")=MaxJr-MinJr</f>
        <v>0</v>
      </c>
    </row>
    <row r="2871" spans="2:10" x14ac:dyDescent="0.3">
      <c r="B2871">
        <v>2017</v>
      </c>
      <c r="C2871" t="s">
        <v>1108</v>
      </c>
      <c r="D2871" t="s">
        <v>689</v>
      </c>
      <c r="E2871">
        <v>62</v>
      </c>
      <c r="F2871">
        <v>224</v>
      </c>
      <c r="G2871">
        <f>LEN(tblData[[#This Row],[Voornaam]])</f>
        <v>3</v>
      </c>
      <c r="H2871" t="str">
        <f>IF(LEFT(tblData[[#This Row],[Voornaam]])="Ö", "O",LEFT(tblData[[#This Row],[Voornaam]]))</f>
        <v>E</v>
      </c>
      <c r="I28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71" t="b">
        <f>COUNTIFS(tblData[JM],tblData[[#This Row],[JM]],tblData[Voornaam],tblData[[#This Row],[Voornaam]],tblData[StijgendJN],"J")=MaxJr-MinJr</f>
        <v>1</v>
      </c>
    </row>
    <row r="2872" spans="2:10" x14ac:dyDescent="0.3">
      <c r="B2872">
        <v>2017</v>
      </c>
      <c r="C2872" t="s">
        <v>1108</v>
      </c>
      <c r="D2872" t="s">
        <v>690</v>
      </c>
      <c r="E2872">
        <v>34</v>
      </c>
      <c r="F2872">
        <v>370</v>
      </c>
      <c r="G2872">
        <f>LEN(tblData[[#This Row],[Voornaam]])</f>
        <v>7</v>
      </c>
      <c r="H2872" t="str">
        <f>IF(LEFT(tblData[[#This Row],[Voornaam]])="Ö", "O",LEFT(tblData[[#This Row],[Voornaam]]))</f>
        <v>E</v>
      </c>
      <c r="I28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72" t="b">
        <f>COUNTIFS(tblData[JM],tblData[[#This Row],[JM]],tblData[Voornaam],tblData[[#This Row],[Voornaam]],tblData[StijgendJN],"J")=MaxJr-MinJr</f>
        <v>0</v>
      </c>
    </row>
    <row r="2873" spans="2:10" x14ac:dyDescent="0.3">
      <c r="B2873">
        <v>2017</v>
      </c>
      <c r="C2873" t="s">
        <v>1108</v>
      </c>
      <c r="D2873" t="s">
        <v>691</v>
      </c>
      <c r="E2873">
        <v>185</v>
      </c>
      <c r="F2873">
        <v>76</v>
      </c>
      <c r="G2873">
        <f>LEN(tblData[[#This Row],[Voornaam]])</f>
        <v>5</v>
      </c>
      <c r="H2873" t="str">
        <f>IF(LEFT(tblData[[#This Row],[Voornaam]])="Ö", "O",LEFT(tblData[[#This Row],[Voornaam]]))</f>
        <v>E</v>
      </c>
      <c r="I28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73" t="b">
        <f>COUNTIFS(tblData[JM],tblData[[#This Row],[JM]],tblData[Voornaam],tblData[[#This Row],[Voornaam]],tblData[StijgendJN],"J")=MaxJr-MinJr</f>
        <v>0</v>
      </c>
    </row>
    <row r="2874" spans="2:10" x14ac:dyDescent="0.3">
      <c r="B2874">
        <v>2017</v>
      </c>
      <c r="C2874" t="s">
        <v>1108</v>
      </c>
      <c r="D2874" t="s">
        <v>1162</v>
      </c>
      <c r="E2874">
        <v>29</v>
      </c>
      <c r="F2874">
        <v>427</v>
      </c>
      <c r="G2874">
        <f>LEN(tblData[[#This Row],[Voornaam]])</f>
        <v>6</v>
      </c>
      <c r="H2874" t="str">
        <f>IF(LEFT(tblData[[#This Row],[Voornaam]])="Ö", "O",LEFT(tblData[[#This Row],[Voornaam]]))</f>
        <v>E</v>
      </c>
      <c r="I28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74" t="b">
        <f>COUNTIFS(tblData[JM],tblData[[#This Row],[JM]],tblData[Voornaam],tblData[[#This Row],[Voornaam]],tblData[StijgendJN],"J")=MaxJr-MinJr</f>
        <v>0</v>
      </c>
    </row>
    <row r="2875" spans="2:10" x14ac:dyDescent="0.3">
      <c r="B2875">
        <v>2017</v>
      </c>
      <c r="C2875" t="s">
        <v>1108</v>
      </c>
      <c r="D2875" t="s">
        <v>693</v>
      </c>
      <c r="E2875">
        <v>27</v>
      </c>
      <c r="F2875">
        <v>465</v>
      </c>
      <c r="G2875">
        <f>LEN(tblData[[#This Row],[Voornaam]])</f>
        <v>6</v>
      </c>
      <c r="H2875" t="str">
        <f>IF(LEFT(tblData[[#This Row],[Voornaam]])="Ö", "O",LEFT(tblData[[#This Row],[Voornaam]]))</f>
        <v>E</v>
      </c>
      <c r="I28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75" t="b">
        <f>COUNTIFS(tblData[JM],tblData[[#This Row],[JM]],tblData[Voornaam],tblData[[#This Row],[Voornaam]],tblData[StijgendJN],"J")=MaxJr-MinJr</f>
        <v>0</v>
      </c>
    </row>
    <row r="2876" spans="2:10" x14ac:dyDescent="0.3">
      <c r="B2876">
        <v>2017</v>
      </c>
      <c r="C2876" t="s">
        <v>1108</v>
      </c>
      <c r="D2876" t="s">
        <v>694</v>
      </c>
      <c r="E2876">
        <v>160</v>
      </c>
      <c r="F2876">
        <v>95</v>
      </c>
      <c r="G2876">
        <f>LEN(tblData[[#This Row],[Voornaam]])</f>
        <v>4</v>
      </c>
      <c r="H2876" t="str">
        <f>IF(LEFT(tblData[[#This Row],[Voornaam]])="Ö", "O",LEFT(tblData[[#This Row],[Voornaam]]))</f>
        <v>E</v>
      </c>
      <c r="I28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76" t="b">
        <f>COUNTIFS(tblData[JM],tblData[[#This Row],[JM]],tblData[Voornaam],tblData[[#This Row],[Voornaam]],tblData[StijgendJN],"J")=MaxJr-MinJr</f>
        <v>0</v>
      </c>
    </row>
    <row r="2877" spans="2:10" x14ac:dyDescent="0.3">
      <c r="B2877">
        <v>2017</v>
      </c>
      <c r="C2877" t="s">
        <v>1108</v>
      </c>
      <c r="D2877" t="s">
        <v>695</v>
      </c>
      <c r="E2877">
        <v>343</v>
      </c>
      <c r="F2877">
        <v>30</v>
      </c>
      <c r="G2877">
        <f>LEN(tblData[[#This Row],[Voornaam]])</f>
        <v>4</v>
      </c>
      <c r="H2877" t="str">
        <f>IF(LEFT(tblData[[#This Row],[Voornaam]])="Ö", "O",LEFT(tblData[[#This Row],[Voornaam]]))</f>
        <v>E</v>
      </c>
      <c r="I28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77" t="b">
        <f>COUNTIFS(tblData[JM],tblData[[#This Row],[JM]],tblData[Voornaam],tblData[[#This Row],[Voornaam]],tblData[StijgendJN],"J")=MaxJr-MinJr</f>
        <v>0</v>
      </c>
    </row>
    <row r="2878" spans="2:10" x14ac:dyDescent="0.3">
      <c r="B2878">
        <v>2017</v>
      </c>
      <c r="C2878" t="s">
        <v>1108</v>
      </c>
      <c r="D2878" t="s">
        <v>696</v>
      </c>
      <c r="E2878">
        <v>53</v>
      </c>
      <c r="F2878">
        <v>257</v>
      </c>
      <c r="G2878">
        <f>LEN(tblData[[#This Row],[Voornaam]])</f>
        <v>5</v>
      </c>
      <c r="H2878" t="str">
        <f>IF(LEFT(tblData[[#This Row],[Voornaam]])="Ö", "O",LEFT(tblData[[#This Row],[Voornaam]]))</f>
        <v>E</v>
      </c>
      <c r="I28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78" t="b">
        <f>COUNTIFS(tblData[JM],tblData[[#This Row],[JM]],tblData[Voornaam],tblData[[#This Row],[Voornaam]],tblData[StijgendJN],"J")=MaxJr-MinJr</f>
        <v>0</v>
      </c>
    </row>
    <row r="2879" spans="2:10" x14ac:dyDescent="0.3">
      <c r="B2879">
        <v>2017</v>
      </c>
      <c r="C2879" t="s">
        <v>1108</v>
      </c>
      <c r="D2879" t="s">
        <v>697</v>
      </c>
      <c r="E2879">
        <v>161</v>
      </c>
      <c r="F2879">
        <v>94</v>
      </c>
      <c r="G2879">
        <f>LEN(tblData[[#This Row],[Voornaam]])</f>
        <v>5</v>
      </c>
      <c r="H2879" t="str">
        <f>IF(LEFT(tblData[[#This Row],[Voornaam]])="Ö", "O",LEFT(tblData[[#This Row],[Voornaam]]))</f>
        <v>E</v>
      </c>
      <c r="I28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79" t="b">
        <f>COUNTIFS(tblData[JM],tblData[[#This Row],[JM]],tblData[Voornaam],tblData[[#This Row],[Voornaam]],tblData[StijgendJN],"J")=MaxJr-MinJr</f>
        <v>0</v>
      </c>
    </row>
    <row r="2880" spans="2:10" x14ac:dyDescent="0.3">
      <c r="B2880">
        <v>2017</v>
      </c>
      <c r="C2880" t="s">
        <v>1108</v>
      </c>
      <c r="D2880" t="s">
        <v>698</v>
      </c>
      <c r="E2880">
        <v>140</v>
      </c>
      <c r="F2880">
        <v>105</v>
      </c>
      <c r="G2880">
        <f>LEN(tblData[[#This Row],[Voornaam]])</f>
        <v>5</v>
      </c>
      <c r="H2880" t="str">
        <f>IF(LEFT(tblData[[#This Row],[Voornaam]])="Ö", "O",LEFT(tblData[[#This Row],[Voornaam]]))</f>
        <v>E</v>
      </c>
      <c r="I28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80" t="b">
        <f>COUNTIFS(tblData[JM],tblData[[#This Row],[JM]],tblData[Voornaam],tblData[[#This Row],[Voornaam]],tblData[StijgendJN],"J")=MaxJr-MinJr</f>
        <v>0</v>
      </c>
    </row>
    <row r="2881" spans="2:10" x14ac:dyDescent="0.3">
      <c r="B2881">
        <v>2017</v>
      </c>
      <c r="C2881" t="s">
        <v>1108</v>
      </c>
      <c r="D2881" t="s">
        <v>699</v>
      </c>
      <c r="E2881">
        <v>88</v>
      </c>
      <c r="F2881">
        <v>157</v>
      </c>
      <c r="G2881">
        <f>LEN(tblData[[#This Row],[Voornaam]])</f>
        <v>9</v>
      </c>
      <c r="H2881" t="str">
        <f>IF(LEFT(tblData[[#This Row],[Voornaam]])="Ö", "O",LEFT(tblData[[#This Row],[Voornaam]]))</f>
        <v>E</v>
      </c>
      <c r="I28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81" t="b">
        <f>COUNTIFS(tblData[JM],tblData[[#This Row],[JM]],tblData[Voornaam],tblData[[#This Row],[Voornaam]],tblData[StijgendJN],"J")=MaxJr-MinJr</f>
        <v>0</v>
      </c>
    </row>
    <row r="2882" spans="2:10" x14ac:dyDescent="0.3">
      <c r="B2882">
        <v>2017</v>
      </c>
      <c r="C2882" t="s">
        <v>1108</v>
      </c>
      <c r="D2882" t="s">
        <v>700</v>
      </c>
      <c r="E2882">
        <v>243</v>
      </c>
      <c r="F2882">
        <v>48</v>
      </c>
      <c r="G2882">
        <f>LEN(tblData[[#This Row],[Voornaam]])</f>
        <v>5</v>
      </c>
      <c r="H2882" t="str">
        <f>IF(LEFT(tblData[[#This Row],[Voornaam]])="Ö", "O",LEFT(tblData[[#This Row],[Voornaam]]))</f>
        <v>E</v>
      </c>
      <c r="I28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82" t="b">
        <f>COUNTIFS(tblData[JM],tblData[[#This Row],[JM]],tblData[Voornaam],tblData[[#This Row],[Voornaam]],tblData[StijgendJN],"J")=MaxJr-MinJr</f>
        <v>0</v>
      </c>
    </row>
    <row r="2883" spans="2:10" x14ac:dyDescent="0.3">
      <c r="B2883">
        <v>2017</v>
      </c>
      <c r="C2883" t="s">
        <v>1108</v>
      </c>
      <c r="D2883" t="s">
        <v>701</v>
      </c>
      <c r="E2883">
        <v>69</v>
      </c>
      <c r="F2883">
        <v>193</v>
      </c>
      <c r="G2883">
        <f>LEN(tblData[[#This Row],[Voornaam]])</f>
        <v>5</v>
      </c>
      <c r="H2883" t="str">
        <f>IF(LEFT(tblData[[#This Row],[Voornaam]])="Ö", "O",LEFT(tblData[[#This Row],[Voornaam]]))</f>
        <v>E</v>
      </c>
      <c r="I28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83" t="b">
        <f>COUNTIFS(tblData[JM],tblData[[#This Row],[JM]],tblData[Voornaam],tblData[[#This Row],[Voornaam]],tblData[StijgendJN],"J")=MaxJr-MinJr</f>
        <v>0</v>
      </c>
    </row>
    <row r="2884" spans="2:10" x14ac:dyDescent="0.3">
      <c r="B2884">
        <v>2017</v>
      </c>
      <c r="C2884" t="s">
        <v>1108</v>
      </c>
      <c r="D2884" t="s">
        <v>702</v>
      </c>
      <c r="E2884">
        <v>76</v>
      </c>
      <c r="F2884">
        <v>179</v>
      </c>
      <c r="G2884">
        <f>LEN(tblData[[#This Row],[Voornaam]])</f>
        <v>9</v>
      </c>
      <c r="H2884" t="str">
        <f>IF(LEFT(tblData[[#This Row],[Voornaam]])="Ö", "O",LEFT(tblData[[#This Row],[Voornaam]]))</f>
        <v>E</v>
      </c>
      <c r="I28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84" t="b">
        <f>COUNTIFS(tblData[JM],tblData[[#This Row],[JM]],tblData[Voornaam],tblData[[#This Row],[Voornaam]],tblData[StijgendJN],"J")=MaxJr-MinJr</f>
        <v>0</v>
      </c>
    </row>
    <row r="2885" spans="2:10" x14ac:dyDescent="0.3">
      <c r="B2885">
        <v>2017</v>
      </c>
      <c r="C2885" t="s">
        <v>1108</v>
      </c>
      <c r="D2885" t="s">
        <v>703</v>
      </c>
      <c r="E2885">
        <v>76</v>
      </c>
      <c r="F2885">
        <v>179</v>
      </c>
      <c r="G2885">
        <f>LEN(tblData[[#This Row],[Voornaam]])</f>
        <v>5</v>
      </c>
      <c r="H2885" t="str">
        <f>IF(LEFT(tblData[[#This Row],[Voornaam]])="Ö", "O",LEFT(tblData[[#This Row],[Voornaam]]))</f>
        <v>E</v>
      </c>
      <c r="I28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85" t="b">
        <f>COUNTIFS(tblData[JM],tblData[[#This Row],[JM]],tblData[Voornaam],tblData[[#This Row],[Voornaam]],tblData[StijgendJN],"J")=MaxJr-MinJr</f>
        <v>0</v>
      </c>
    </row>
    <row r="2886" spans="2:10" x14ac:dyDescent="0.3">
      <c r="B2886">
        <v>2017</v>
      </c>
      <c r="C2886" t="s">
        <v>1108</v>
      </c>
      <c r="D2886" t="s">
        <v>704</v>
      </c>
      <c r="E2886">
        <v>254</v>
      </c>
      <c r="F2886">
        <v>43</v>
      </c>
      <c r="G2886">
        <f>LEN(tblData[[#This Row],[Voornaam]])</f>
        <v>4</v>
      </c>
      <c r="H2886" t="str">
        <f>IF(LEFT(tblData[[#This Row],[Voornaam]])="Ö", "O",LEFT(tblData[[#This Row],[Voornaam]]))</f>
        <v>E</v>
      </c>
      <c r="I28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86" t="b">
        <f>COUNTIFS(tblData[JM],tblData[[#This Row],[JM]],tblData[Voornaam],tblData[[#This Row],[Voornaam]],tblData[StijgendJN],"J")=MaxJr-MinJr</f>
        <v>0</v>
      </c>
    </row>
    <row r="2887" spans="2:10" x14ac:dyDescent="0.3">
      <c r="B2887">
        <v>2017</v>
      </c>
      <c r="C2887" t="s">
        <v>1108</v>
      </c>
      <c r="D2887" t="s">
        <v>705</v>
      </c>
      <c r="E2887">
        <v>29</v>
      </c>
      <c r="F2887">
        <v>427</v>
      </c>
      <c r="G2887">
        <f>LEN(tblData[[#This Row],[Voornaam]])</f>
        <v>4</v>
      </c>
      <c r="H2887" t="str">
        <f>IF(LEFT(tblData[[#This Row],[Voornaam]])="Ö", "O",LEFT(tblData[[#This Row],[Voornaam]]))</f>
        <v>E</v>
      </c>
      <c r="I28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87" t="b">
        <f>COUNTIFS(tblData[JM],tblData[[#This Row],[JM]],tblData[Voornaam],tblData[[#This Row],[Voornaam]],tblData[StijgendJN],"J")=MaxJr-MinJr</f>
        <v>0</v>
      </c>
    </row>
    <row r="2888" spans="2:10" x14ac:dyDescent="0.3">
      <c r="B2888">
        <v>2017</v>
      </c>
      <c r="C2888" t="s">
        <v>1108</v>
      </c>
      <c r="D2888" t="s">
        <v>706</v>
      </c>
      <c r="E2888">
        <v>32</v>
      </c>
      <c r="F2888">
        <v>391</v>
      </c>
      <c r="G2888">
        <f>LEN(tblData[[#This Row],[Voornaam]])</f>
        <v>6</v>
      </c>
      <c r="H2888" t="str">
        <f>IF(LEFT(tblData[[#This Row],[Voornaam]])="Ö", "O",LEFT(tblData[[#This Row],[Voornaam]]))</f>
        <v>E</v>
      </c>
      <c r="I28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88" t="b">
        <f>COUNTIFS(tblData[JM],tblData[[#This Row],[JM]],tblData[Voornaam],tblData[[#This Row],[Voornaam]],tblData[StijgendJN],"J")=MaxJr-MinJr</f>
        <v>0</v>
      </c>
    </row>
    <row r="2889" spans="2:10" x14ac:dyDescent="0.3">
      <c r="B2889">
        <v>2017</v>
      </c>
      <c r="C2889" t="s">
        <v>1108</v>
      </c>
      <c r="D2889" t="s">
        <v>1246</v>
      </c>
      <c r="E2889">
        <v>37</v>
      </c>
      <c r="F2889">
        <v>342</v>
      </c>
      <c r="G2889">
        <f>LEN(tblData[[#This Row],[Voornaam]])</f>
        <v>4</v>
      </c>
      <c r="H2889" t="str">
        <f>IF(LEFT(tblData[[#This Row],[Voornaam]])="Ö", "O",LEFT(tblData[[#This Row],[Voornaam]]))</f>
        <v>E</v>
      </c>
      <c r="I28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89" t="b">
        <f>COUNTIFS(tblData[JM],tblData[[#This Row],[JM]],tblData[Voornaam],tblData[[#This Row],[Voornaam]],tblData[StijgendJN],"J")=MaxJr-MinJr</f>
        <v>0</v>
      </c>
    </row>
    <row r="2890" spans="2:10" x14ac:dyDescent="0.3">
      <c r="B2890">
        <v>2017</v>
      </c>
      <c r="C2890" t="s">
        <v>1108</v>
      </c>
      <c r="D2890" t="s">
        <v>707</v>
      </c>
      <c r="E2890">
        <v>35</v>
      </c>
      <c r="F2890">
        <v>358</v>
      </c>
      <c r="G2890">
        <f>LEN(tblData[[#This Row],[Voornaam]])</f>
        <v>5</v>
      </c>
      <c r="H2890" t="str">
        <f>IF(LEFT(tblData[[#This Row],[Voornaam]])="Ö", "O",LEFT(tblData[[#This Row],[Voornaam]]))</f>
        <v>E</v>
      </c>
      <c r="I28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90" t="b">
        <f>COUNTIFS(tblData[JM],tblData[[#This Row],[JM]],tblData[Voornaam],tblData[[#This Row],[Voornaam]],tblData[StijgendJN],"J")=MaxJr-MinJr</f>
        <v>0</v>
      </c>
    </row>
    <row r="2891" spans="2:10" x14ac:dyDescent="0.3">
      <c r="B2891">
        <v>2017</v>
      </c>
      <c r="C2891" t="s">
        <v>1108</v>
      </c>
      <c r="D2891" t="s">
        <v>708</v>
      </c>
      <c r="E2891">
        <v>95</v>
      </c>
      <c r="F2891">
        <v>146</v>
      </c>
      <c r="G2891">
        <f>LEN(tblData[[#This Row],[Voornaam]])</f>
        <v>6</v>
      </c>
      <c r="H2891" t="str">
        <f>IF(LEFT(tblData[[#This Row],[Voornaam]])="Ö", "O",LEFT(tblData[[#This Row],[Voornaam]]))</f>
        <v>E</v>
      </c>
      <c r="I28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91" t="b">
        <f>COUNTIFS(tblData[JM],tblData[[#This Row],[JM]],tblData[Voornaam],tblData[[#This Row],[Voornaam]],tblData[StijgendJN],"J")=MaxJr-MinJr</f>
        <v>0</v>
      </c>
    </row>
    <row r="2892" spans="2:10" x14ac:dyDescent="0.3">
      <c r="B2892">
        <v>2017</v>
      </c>
      <c r="C2892" t="s">
        <v>1108</v>
      </c>
      <c r="D2892" t="s">
        <v>709</v>
      </c>
      <c r="E2892">
        <v>36</v>
      </c>
      <c r="F2892">
        <v>351</v>
      </c>
      <c r="G2892">
        <f>LEN(tblData[[#This Row],[Voornaam]])</f>
        <v>6</v>
      </c>
      <c r="H2892" t="str">
        <f>IF(LEFT(tblData[[#This Row],[Voornaam]])="Ö", "O",LEFT(tblData[[#This Row],[Voornaam]]))</f>
        <v>E</v>
      </c>
      <c r="I28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92" t="b">
        <f>COUNTIFS(tblData[JM],tblData[[#This Row],[JM]],tblData[Voornaam],tblData[[#This Row],[Voornaam]],tblData[StijgendJN],"J")=MaxJr-MinJr</f>
        <v>0</v>
      </c>
    </row>
    <row r="2893" spans="2:10" x14ac:dyDescent="0.3">
      <c r="B2893">
        <v>2017</v>
      </c>
      <c r="C2893" t="s">
        <v>1108</v>
      </c>
      <c r="D2893" t="s">
        <v>710</v>
      </c>
      <c r="E2893">
        <v>279</v>
      </c>
      <c r="F2893">
        <v>36</v>
      </c>
      <c r="G2893">
        <f>LEN(tblData[[#This Row],[Voornaam]])</f>
        <v>5</v>
      </c>
      <c r="H2893" t="str">
        <f>IF(LEFT(tblData[[#This Row],[Voornaam]])="Ö", "O",LEFT(tblData[[#This Row],[Voornaam]]))</f>
        <v>E</v>
      </c>
      <c r="I28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93" t="b">
        <f>COUNTIFS(tblData[JM],tblData[[#This Row],[JM]],tblData[Voornaam],tblData[[#This Row],[Voornaam]],tblData[StijgendJN],"J")=MaxJr-MinJr</f>
        <v>0</v>
      </c>
    </row>
    <row r="2894" spans="2:10" x14ac:dyDescent="0.3">
      <c r="B2894">
        <v>2017</v>
      </c>
      <c r="C2894" t="s">
        <v>1108</v>
      </c>
      <c r="D2894" t="s">
        <v>711</v>
      </c>
      <c r="E2894">
        <v>755</v>
      </c>
      <c r="F2894">
        <v>1</v>
      </c>
      <c r="G2894">
        <f>LEN(tblData[[#This Row],[Voornaam]])</f>
        <v>4</v>
      </c>
      <c r="H2894" t="str">
        <f>IF(LEFT(tblData[[#This Row],[Voornaam]])="Ö", "O",LEFT(tblData[[#This Row],[Voornaam]]))</f>
        <v>E</v>
      </c>
      <c r="I28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94" t="b">
        <f>COUNTIFS(tblData[JM],tblData[[#This Row],[JM]],tblData[Voornaam],tblData[[#This Row],[Voornaam]],tblData[StijgendJN],"J")=MaxJr-MinJr</f>
        <v>0</v>
      </c>
    </row>
    <row r="2895" spans="2:10" x14ac:dyDescent="0.3">
      <c r="B2895">
        <v>2017</v>
      </c>
      <c r="C2895" t="s">
        <v>1108</v>
      </c>
      <c r="D2895" t="s">
        <v>1247</v>
      </c>
      <c r="E2895">
        <v>33</v>
      </c>
      <c r="F2895">
        <v>380</v>
      </c>
      <c r="G2895">
        <f>LEN(tblData[[#This Row],[Voornaam]])</f>
        <v>7</v>
      </c>
      <c r="H2895" t="str">
        <f>IF(LEFT(tblData[[#This Row],[Voornaam]])="Ö", "O",LEFT(tblData[[#This Row],[Voornaam]]))</f>
        <v>E</v>
      </c>
      <c r="I28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95" t="b">
        <f>COUNTIFS(tblData[JM],tblData[[#This Row],[JM]],tblData[Voornaam],tblData[[#This Row],[Voornaam]],tblData[StijgendJN],"J")=MaxJr-MinJr</f>
        <v>0</v>
      </c>
    </row>
    <row r="2896" spans="2:10" x14ac:dyDescent="0.3">
      <c r="B2896">
        <v>2017</v>
      </c>
      <c r="C2896" t="s">
        <v>1108</v>
      </c>
      <c r="D2896" t="s">
        <v>712</v>
      </c>
      <c r="E2896">
        <v>28</v>
      </c>
      <c r="F2896">
        <v>443</v>
      </c>
      <c r="G2896">
        <f>LEN(tblData[[#This Row],[Voornaam]])</f>
        <v>4</v>
      </c>
      <c r="H2896" t="str">
        <f>IF(LEFT(tblData[[#This Row],[Voornaam]])="Ö", "O",LEFT(tblData[[#This Row],[Voornaam]]))</f>
        <v>E</v>
      </c>
      <c r="I28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896" t="b">
        <f>COUNTIFS(tblData[JM],tblData[[#This Row],[JM]],tblData[Voornaam],tblData[[#This Row],[Voornaam]],tblData[StijgendJN],"J")=MaxJr-MinJr</f>
        <v>0</v>
      </c>
    </row>
    <row r="2897" spans="2:10" x14ac:dyDescent="0.3">
      <c r="B2897">
        <v>2017</v>
      </c>
      <c r="C2897" t="s">
        <v>1108</v>
      </c>
      <c r="D2897" t="s">
        <v>1248</v>
      </c>
      <c r="E2897">
        <v>28</v>
      </c>
      <c r="F2897">
        <v>443</v>
      </c>
      <c r="G2897">
        <f>LEN(tblData[[#This Row],[Voornaam]])</f>
        <v>3</v>
      </c>
      <c r="H2897" t="str">
        <f>IF(LEFT(tblData[[#This Row],[Voornaam]])="Ö", "O",LEFT(tblData[[#This Row],[Voornaam]]))</f>
        <v>E</v>
      </c>
      <c r="I28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97" t="b">
        <f>COUNTIFS(tblData[JM],tblData[[#This Row],[JM]],tblData[Voornaam],tblData[[#This Row],[Voornaam]],tblData[StijgendJN],"J")=MaxJr-MinJr</f>
        <v>0</v>
      </c>
    </row>
    <row r="2898" spans="2:10" x14ac:dyDescent="0.3">
      <c r="B2898">
        <v>2017</v>
      </c>
      <c r="C2898" t="s">
        <v>1108</v>
      </c>
      <c r="D2898" t="s">
        <v>1249</v>
      </c>
      <c r="E2898">
        <v>39</v>
      </c>
      <c r="F2898">
        <v>328</v>
      </c>
      <c r="G2898">
        <f>LEN(tblData[[#This Row],[Voornaam]])</f>
        <v>4</v>
      </c>
      <c r="H2898" t="str">
        <f>IF(LEFT(tblData[[#This Row],[Voornaam]])="Ö", "O",LEFT(tblData[[#This Row],[Voornaam]]))</f>
        <v>E</v>
      </c>
      <c r="I28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98" t="b">
        <f>COUNTIFS(tblData[JM],tblData[[#This Row],[JM]],tblData[Voornaam],tblData[[#This Row],[Voornaam]],tblData[StijgendJN],"J")=MaxJr-MinJr</f>
        <v>0</v>
      </c>
    </row>
    <row r="2899" spans="2:10" x14ac:dyDescent="0.3">
      <c r="B2899">
        <v>2017</v>
      </c>
      <c r="C2899" t="s">
        <v>1108</v>
      </c>
      <c r="D2899" t="s">
        <v>1164</v>
      </c>
      <c r="E2899">
        <v>49</v>
      </c>
      <c r="F2899">
        <v>271</v>
      </c>
      <c r="G2899">
        <f>LEN(tblData[[#This Row],[Voornaam]])</f>
        <v>5</v>
      </c>
      <c r="H2899" t="str">
        <f>IF(LEFT(tblData[[#This Row],[Voornaam]])="Ö", "O",LEFT(tblData[[#This Row],[Voornaam]]))</f>
        <v>E</v>
      </c>
      <c r="I28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899" t="b">
        <f>COUNTIFS(tblData[JM],tblData[[#This Row],[JM]],tblData[Voornaam],tblData[[#This Row],[Voornaam]],tblData[StijgendJN],"J")=MaxJr-MinJr</f>
        <v>0</v>
      </c>
    </row>
    <row r="2900" spans="2:10" x14ac:dyDescent="0.3">
      <c r="B2900">
        <v>2017</v>
      </c>
      <c r="C2900" t="s">
        <v>1108</v>
      </c>
      <c r="D2900" t="s">
        <v>1250</v>
      </c>
      <c r="E2900">
        <v>27</v>
      </c>
      <c r="F2900">
        <v>465</v>
      </c>
      <c r="G2900">
        <f>LEN(tblData[[#This Row],[Voornaam]])</f>
        <v>5</v>
      </c>
      <c r="H2900" t="str">
        <f>IF(LEFT(tblData[[#This Row],[Voornaam]])="Ö", "O",LEFT(tblData[[#This Row],[Voornaam]]))</f>
        <v>E</v>
      </c>
      <c r="I29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00" t="b">
        <f>COUNTIFS(tblData[JM],tblData[[#This Row],[JM]],tblData[Voornaam],tblData[[#This Row],[Voornaam]],tblData[StijgendJN],"J")=MaxJr-MinJr</f>
        <v>0</v>
      </c>
    </row>
    <row r="2901" spans="2:10" x14ac:dyDescent="0.3">
      <c r="B2901">
        <v>2017</v>
      </c>
      <c r="C2901" t="s">
        <v>1108</v>
      </c>
      <c r="D2901" t="s">
        <v>713</v>
      </c>
      <c r="E2901">
        <v>44</v>
      </c>
      <c r="F2901">
        <v>299</v>
      </c>
      <c r="G2901">
        <f>LEN(tblData[[#This Row],[Voornaam]])</f>
        <v>4</v>
      </c>
      <c r="H2901" t="str">
        <f>IF(LEFT(tblData[[#This Row],[Voornaam]])="Ö", "O",LEFT(tblData[[#This Row],[Voornaam]]))</f>
        <v>E</v>
      </c>
      <c r="I29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01" t="b">
        <f>COUNTIFS(tblData[JM],tblData[[#This Row],[JM]],tblData[Voornaam],tblData[[#This Row],[Voornaam]],tblData[StijgendJN],"J")=MaxJr-MinJr</f>
        <v>0</v>
      </c>
    </row>
    <row r="2902" spans="2:10" x14ac:dyDescent="0.3">
      <c r="B2902">
        <v>2017</v>
      </c>
      <c r="C2902" t="s">
        <v>1108</v>
      </c>
      <c r="D2902" t="s">
        <v>1251</v>
      </c>
      <c r="E2902">
        <v>35</v>
      </c>
      <c r="F2902">
        <v>358</v>
      </c>
      <c r="G2902">
        <f>LEN(tblData[[#This Row],[Voornaam]])</f>
        <v>5</v>
      </c>
      <c r="H2902" t="str">
        <f>IF(LEFT(tblData[[#This Row],[Voornaam]])="Ö", "O",LEFT(tblData[[#This Row],[Voornaam]]))</f>
        <v>E</v>
      </c>
      <c r="I29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02" t="b">
        <f>COUNTIFS(tblData[JM],tblData[[#This Row],[JM]],tblData[Voornaam],tblData[[#This Row],[Voornaam]],tblData[StijgendJN],"J")=MaxJr-MinJr</f>
        <v>0</v>
      </c>
    </row>
    <row r="2903" spans="2:10" x14ac:dyDescent="0.3">
      <c r="B2903">
        <v>2017</v>
      </c>
      <c r="C2903" t="s">
        <v>1108</v>
      </c>
      <c r="D2903" t="s">
        <v>714</v>
      </c>
      <c r="E2903">
        <v>271</v>
      </c>
      <c r="F2903">
        <v>38</v>
      </c>
      <c r="G2903">
        <f>LEN(tblData[[#This Row],[Voornaam]])</f>
        <v>5</v>
      </c>
      <c r="H2903" t="str">
        <f>IF(LEFT(tblData[[#This Row],[Voornaam]])="Ö", "O",LEFT(tblData[[#This Row],[Voornaam]]))</f>
        <v>E</v>
      </c>
      <c r="I29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03" t="b">
        <f>COUNTIFS(tblData[JM],tblData[[#This Row],[JM]],tblData[Voornaam],tblData[[#This Row],[Voornaam]],tblData[StijgendJN],"J")=MaxJr-MinJr</f>
        <v>0</v>
      </c>
    </row>
    <row r="2904" spans="2:10" x14ac:dyDescent="0.3">
      <c r="B2904">
        <v>2017</v>
      </c>
      <c r="C2904" t="s">
        <v>1108</v>
      </c>
      <c r="D2904" t="s">
        <v>715</v>
      </c>
      <c r="E2904">
        <v>105</v>
      </c>
      <c r="F2904">
        <v>134</v>
      </c>
      <c r="G2904">
        <f>LEN(tblData[[#This Row],[Voornaam]])</f>
        <v>5</v>
      </c>
      <c r="H2904" t="str">
        <f>IF(LEFT(tblData[[#This Row],[Voornaam]])="Ö", "O",LEFT(tblData[[#This Row],[Voornaam]]))</f>
        <v>E</v>
      </c>
      <c r="I29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04" t="b">
        <f>COUNTIFS(tblData[JM],tblData[[#This Row],[JM]],tblData[Voornaam],tblData[[#This Row],[Voornaam]],tblData[StijgendJN],"J")=MaxJr-MinJr</f>
        <v>0</v>
      </c>
    </row>
    <row r="2905" spans="2:10" x14ac:dyDescent="0.3">
      <c r="B2905">
        <v>2017</v>
      </c>
      <c r="C2905" t="s">
        <v>1108</v>
      </c>
      <c r="D2905" t="s">
        <v>716</v>
      </c>
      <c r="E2905">
        <v>34</v>
      </c>
      <c r="F2905">
        <v>370</v>
      </c>
      <c r="G2905">
        <f>LEN(tblData[[#This Row],[Voornaam]])</f>
        <v>4</v>
      </c>
      <c r="H2905" t="str">
        <f>IF(LEFT(tblData[[#This Row],[Voornaam]])="Ö", "O",LEFT(tblData[[#This Row],[Voornaam]]))</f>
        <v>E</v>
      </c>
      <c r="I29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05" t="b">
        <f>COUNTIFS(tblData[JM],tblData[[#This Row],[JM]],tblData[Voornaam],tblData[[#This Row],[Voornaam]],tblData[StijgendJN],"J")=MaxJr-MinJr</f>
        <v>0</v>
      </c>
    </row>
    <row r="2906" spans="2:10" x14ac:dyDescent="0.3">
      <c r="B2906">
        <v>2017</v>
      </c>
      <c r="C2906" t="s">
        <v>1108</v>
      </c>
      <c r="D2906" t="s">
        <v>717</v>
      </c>
      <c r="E2906">
        <v>56</v>
      </c>
      <c r="F2906">
        <v>245</v>
      </c>
      <c r="G2906">
        <f>LEN(tblData[[#This Row],[Voornaam]])</f>
        <v>6</v>
      </c>
      <c r="H2906" t="str">
        <f>IF(LEFT(tblData[[#This Row],[Voornaam]])="Ö", "O",LEFT(tblData[[#This Row],[Voornaam]]))</f>
        <v>E</v>
      </c>
      <c r="I29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06" t="b">
        <f>COUNTIFS(tblData[JM],tblData[[#This Row],[JM]],tblData[Voornaam],tblData[[#This Row],[Voornaam]],tblData[StijgendJN],"J")=MaxJr-MinJr</f>
        <v>0</v>
      </c>
    </row>
    <row r="2907" spans="2:10" x14ac:dyDescent="0.3">
      <c r="B2907">
        <v>2017</v>
      </c>
      <c r="C2907" t="s">
        <v>1108</v>
      </c>
      <c r="D2907" t="s">
        <v>718</v>
      </c>
      <c r="E2907">
        <v>533</v>
      </c>
      <c r="F2907">
        <v>8</v>
      </c>
      <c r="G2907">
        <f>LEN(tblData[[#This Row],[Voornaam]])</f>
        <v>3</v>
      </c>
      <c r="H2907" t="str">
        <f>IF(LEFT(tblData[[#This Row],[Voornaam]])="Ö", "O",LEFT(tblData[[#This Row],[Voornaam]]))</f>
        <v>E</v>
      </c>
      <c r="I29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07" t="b">
        <f>COUNTIFS(tblData[JM],tblData[[#This Row],[JM]],tblData[Voornaam],tblData[[#This Row],[Voornaam]],tblData[StijgendJN],"J")=MaxJr-MinJr</f>
        <v>0</v>
      </c>
    </row>
    <row r="2908" spans="2:10" x14ac:dyDescent="0.3">
      <c r="B2908">
        <v>2017</v>
      </c>
      <c r="C2908" t="s">
        <v>1108</v>
      </c>
      <c r="D2908" t="s">
        <v>719</v>
      </c>
      <c r="E2908">
        <v>38</v>
      </c>
      <c r="F2908">
        <v>334</v>
      </c>
      <c r="G2908">
        <f>LEN(tblData[[#This Row],[Voornaam]])</f>
        <v>7</v>
      </c>
      <c r="H2908" t="str">
        <f>IF(LEFT(tblData[[#This Row],[Voornaam]])="Ö", "O",LEFT(tblData[[#This Row],[Voornaam]]))</f>
        <v>E</v>
      </c>
      <c r="I29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08" t="b">
        <f>COUNTIFS(tblData[JM],tblData[[#This Row],[JM]],tblData[Voornaam],tblData[[#This Row],[Voornaam]],tblData[StijgendJN],"J")=MaxJr-MinJr</f>
        <v>0</v>
      </c>
    </row>
    <row r="2909" spans="2:10" x14ac:dyDescent="0.3">
      <c r="B2909">
        <v>2017</v>
      </c>
      <c r="C2909" t="s">
        <v>1108</v>
      </c>
      <c r="D2909" t="s">
        <v>1252</v>
      </c>
      <c r="E2909">
        <v>25</v>
      </c>
      <c r="F2909">
        <v>503</v>
      </c>
      <c r="G2909">
        <f>LEN(tblData[[#This Row],[Voornaam]])</f>
        <v>6</v>
      </c>
      <c r="H2909" t="str">
        <f>IF(LEFT(tblData[[#This Row],[Voornaam]])="Ö", "O",LEFT(tblData[[#This Row],[Voornaam]]))</f>
        <v>E</v>
      </c>
      <c r="I29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09" t="b">
        <f>COUNTIFS(tblData[JM],tblData[[#This Row],[JM]],tblData[Voornaam],tblData[[#This Row],[Voornaam]],tblData[StijgendJN],"J")=MaxJr-MinJr</f>
        <v>0</v>
      </c>
    </row>
    <row r="2910" spans="2:10" x14ac:dyDescent="0.3">
      <c r="B2910">
        <v>2017</v>
      </c>
      <c r="C2910" t="s">
        <v>1108</v>
      </c>
      <c r="D2910" t="s">
        <v>721</v>
      </c>
      <c r="E2910">
        <v>510</v>
      </c>
      <c r="F2910">
        <v>10</v>
      </c>
      <c r="G2910">
        <f>LEN(tblData[[#This Row],[Voornaam]])</f>
        <v>3</v>
      </c>
      <c r="H2910" t="str">
        <f>IF(LEFT(tblData[[#This Row],[Voornaam]])="Ö", "O",LEFT(tblData[[#This Row],[Voornaam]]))</f>
        <v>E</v>
      </c>
      <c r="I29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10" t="b">
        <f>COUNTIFS(tblData[JM],tblData[[#This Row],[JM]],tblData[Voornaam],tblData[[#This Row],[Voornaam]],tblData[StijgendJN],"J")=MaxJr-MinJr</f>
        <v>0</v>
      </c>
    </row>
    <row r="2911" spans="2:10" x14ac:dyDescent="0.3">
      <c r="B2911">
        <v>2017</v>
      </c>
      <c r="C2911" t="s">
        <v>1108</v>
      </c>
      <c r="D2911" t="s">
        <v>722</v>
      </c>
      <c r="E2911">
        <v>66</v>
      </c>
      <c r="F2911">
        <v>213</v>
      </c>
      <c r="G2911">
        <f>LEN(tblData[[#This Row],[Voornaam]])</f>
        <v>4</v>
      </c>
      <c r="H2911" t="str">
        <f>IF(LEFT(tblData[[#This Row],[Voornaam]])="Ö", "O",LEFT(tblData[[#This Row],[Voornaam]]))</f>
        <v>E</v>
      </c>
      <c r="I29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11" t="b">
        <f>COUNTIFS(tblData[JM],tblData[[#This Row],[JM]],tblData[Voornaam],tblData[[#This Row],[Voornaam]],tblData[StijgendJN],"J")=MaxJr-MinJr</f>
        <v>0</v>
      </c>
    </row>
    <row r="2912" spans="2:10" x14ac:dyDescent="0.3">
      <c r="B2912">
        <v>2017</v>
      </c>
      <c r="C2912" t="s">
        <v>1108</v>
      </c>
      <c r="D2912" t="s">
        <v>723</v>
      </c>
      <c r="E2912">
        <v>179</v>
      </c>
      <c r="F2912">
        <v>79</v>
      </c>
      <c r="G2912">
        <f>LEN(tblData[[#This Row],[Voornaam]])</f>
        <v>3</v>
      </c>
      <c r="H2912" t="str">
        <f>IF(LEFT(tblData[[#This Row],[Voornaam]])="Ö", "O",LEFT(tblData[[#This Row],[Voornaam]]))</f>
        <v>E</v>
      </c>
      <c r="I29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12" t="b">
        <f>COUNTIFS(tblData[JM],tblData[[#This Row],[JM]],tblData[Voornaam],tblData[[#This Row],[Voornaam]],tblData[StijgendJN],"J")=MaxJr-MinJr</f>
        <v>0</v>
      </c>
    </row>
    <row r="2913" spans="2:10" x14ac:dyDescent="0.3">
      <c r="B2913">
        <v>2017</v>
      </c>
      <c r="C2913" t="s">
        <v>1108</v>
      </c>
      <c r="D2913" t="s">
        <v>724</v>
      </c>
      <c r="E2913">
        <v>28</v>
      </c>
      <c r="F2913">
        <v>443</v>
      </c>
      <c r="G2913">
        <f>LEN(tblData[[#This Row],[Voornaam]])</f>
        <v>8</v>
      </c>
      <c r="H2913" t="str">
        <f>IF(LEFT(tblData[[#This Row],[Voornaam]])="Ö", "O",LEFT(tblData[[#This Row],[Voornaam]]))</f>
        <v>F</v>
      </c>
      <c r="I29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13" t="b">
        <f>COUNTIFS(tblData[JM],tblData[[#This Row],[JM]],tblData[Voornaam],tblData[[#This Row],[Voornaam]],tblData[StijgendJN],"J")=MaxJr-MinJr</f>
        <v>0</v>
      </c>
    </row>
    <row r="2914" spans="2:10" x14ac:dyDescent="0.3">
      <c r="B2914">
        <v>2017</v>
      </c>
      <c r="C2914" t="s">
        <v>1108</v>
      </c>
      <c r="D2914" t="s">
        <v>725</v>
      </c>
      <c r="E2914">
        <v>26</v>
      </c>
      <c r="F2914">
        <v>485</v>
      </c>
      <c r="G2914">
        <f>LEN(tblData[[#This Row],[Voornaam]])</f>
        <v>5</v>
      </c>
      <c r="H2914" t="str">
        <f>IF(LEFT(tblData[[#This Row],[Voornaam]])="Ö", "O",LEFT(tblData[[#This Row],[Voornaam]]))</f>
        <v>F</v>
      </c>
      <c r="I29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14" t="b">
        <f>COUNTIFS(tblData[JM],tblData[[#This Row],[JM]],tblData[Voornaam],tblData[[#This Row],[Voornaam]],tblData[StijgendJN],"J")=MaxJr-MinJr</f>
        <v>0</v>
      </c>
    </row>
    <row r="2915" spans="2:10" x14ac:dyDescent="0.3">
      <c r="B2915">
        <v>2017</v>
      </c>
      <c r="C2915" t="s">
        <v>1108</v>
      </c>
      <c r="D2915" t="s">
        <v>726</v>
      </c>
      <c r="E2915">
        <v>37</v>
      </c>
      <c r="F2915">
        <v>342</v>
      </c>
      <c r="G2915">
        <f>LEN(tblData[[#This Row],[Voornaam]])</f>
        <v>5</v>
      </c>
      <c r="H2915" t="str">
        <f>IF(LEFT(tblData[[#This Row],[Voornaam]])="Ö", "O",LEFT(tblData[[#This Row],[Voornaam]]))</f>
        <v>F</v>
      </c>
      <c r="I29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15" t="b">
        <f>COUNTIFS(tblData[JM],tblData[[#This Row],[JM]],tblData[Voornaam],tblData[[#This Row],[Voornaam]],tblData[StijgendJN],"J")=MaxJr-MinJr</f>
        <v>0</v>
      </c>
    </row>
    <row r="2916" spans="2:10" x14ac:dyDescent="0.3">
      <c r="B2916">
        <v>2017</v>
      </c>
      <c r="C2916" t="s">
        <v>1108</v>
      </c>
      <c r="D2916" t="s">
        <v>728</v>
      </c>
      <c r="E2916">
        <v>63</v>
      </c>
      <c r="F2916">
        <v>220</v>
      </c>
      <c r="G2916">
        <f>LEN(tblData[[#This Row],[Voornaam]])</f>
        <v>6</v>
      </c>
      <c r="H2916" t="str">
        <f>IF(LEFT(tblData[[#This Row],[Voornaam]])="Ö", "O",LEFT(tblData[[#This Row],[Voornaam]]))</f>
        <v>F</v>
      </c>
      <c r="I29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16" t="b">
        <f>COUNTIFS(tblData[JM],tblData[[#This Row],[JM]],tblData[Voornaam],tblData[[#This Row],[Voornaam]],tblData[StijgendJN],"J")=MaxJr-MinJr</f>
        <v>0</v>
      </c>
    </row>
    <row r="2917" spans="2:10" x14ac:dyDescent="0.3">
      <c r="B2917">
        <v>2017</v>
      </c>
      <c r="C2917" t="s">
        <v>1108</v>
      </c>
      <c r="D2917" t="s">
        <v>729</v>
      </c>
      <c r="E2917">
        <v>167</v>
      </c>
      <c r="F2917">
        <v>88</v>
      </c>
      <c r="G2917">
        <f>LEN(tblData[[#This Row],[Voornaam]])</f>
        <v>3</v>
      </c>
      <c r="H2917" t="str">
        <f>IF(LEFT(tblData[[#This Row],[Voornaam]])="Ö", "O",LEFT(tblData[[#This Row],[Voornaam]]))</f>
        <v>F</v>
      </c>
      <c r="I29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17" t="b">
        <f>COUNTIFS(tblData[JM],tblData[[#This Row],[JM]],tblData[Voornaam],tblData[[#This Row],[Voornaam]],tblData[StijgendJN],"J")=MaxJr-MinJr</f>
        <v>0</v>
      </c>
    </row>
    <row r="2918" spans="2:10" x14ac:dyDescent="0.3">
      <c r="B2918">
        <v>2017</v>
      </c>
      <c r="C2918" t="s">
        <v>1108</v>
      </c>
      <c r="D2918" t="s">
        <v>730</v>
      </c>
      <c r="E2918">
        <v>31</v>
      </c>
      <c r="F2918">
        <v>399</v>
      </c>
      <c r="G2918">
        <f>LEN(tblData[[#This Row],[Voornaam]])</f>
        <v>4</v>
      </c>
      <c r="H2918" t="str">
        <f>IF(LEFT(tblData[[#This Row],[Voornaam]])="Ö", "O",LEFT(tblData[[#This Row],[Voornaam]]))</f>
        <v>F</v>
      </c>
      <c r="I29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18" t="b">
        <f>COUNTIFS(tblData[JM],tblData[[#This Row],[JM]],tblData[Voornaam],tblData[[#This Row],[Voornaam]],tblData[StijgendJN],"J")=MaxJr-MinJr</f>
        <v>0</v>
      </c>
    </row>
    <row r="2919" spans="2:10" x14ac:dyDescent="0.3">
      <c r="B2919">
        <v>2017</v>
      </c>
      <c r="C2919" t="s">
        <v>1108</v>
      </c>
      <c r="D2919" t="s">
        <v>731</v>
      </c>
      <c r="E2919">
        <v>109</v>
      </c>
      <c r="F2919">
        <v>131</v>
      </c>
      <c r="G2919">
        <f>LEN(tblData[[#This Row],[Voornaam]])</f>
        <v>4</v>
      </c>
      <c r="H2919" t="str">
        <f>IF(LEFT(tblData[[#This Row],[Voornaam]])="Ö", "O",LEFT(tblData[[#This Row],[Voornaam]]))</f>
        <v>F</v>
      </c>
      <c r="I29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19" t="b">
        <f>COUNTIFS(tblData[JM],tblData[[#This Row],[JM]],tblData[Voornaam],tblData[[#This Row],[Voornaam]],tblData[StijgendJN],"J")=MaxJr-MinJr</f>
        <v>0</v>
      </c>
    </row>
    <row r="2920" spans="2:10" x14ac:dyDescent="0.3">
      <c r="B2920">
        <v>2017</v>
      </c>
      <c r="C2920" t="s">
        <v>1108</v>
      </c>
      <c r="D2920" t="s">
        <v>732</v>
      </c>
      <c r="E2920">
        <v>43</v>
      </c>
      <c r="F2920">
        <v>304</v>
      </c>
      <c r="G2920">
        <f>LEN(tblData[[#This Row],[Voornaam]])</f>
        <v>5</v>
      </c>
      <c r="H2920" t="str">
        <f>IF(LEFT(tblData[[#This Row],[Voornaam]])="Ö", "O",LEFT(tblData[[#This Row],[Voornaam]]))</f>
        <v>F</v>
      </c>
      <c r="I29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20" t="b">
        <f>COUNTIFS(tblData[JM],tblData[[#This Row],[JM]],tblData[Voornaam],tblData[[#This Row],[Voornaam]],tblData[StijgendJN],"J")=MaxJr-MinJr</f>
        <v>0</v>
      </c>
    </row>
    <row r="2921" spans="2:10" x14ac:dyDescent="0.3">
      <c r="B2921">
        <v>2017</v>
      </c>
      <c r="C2921" t="s">
        <v>1108</v>
      </c>
      <c r="D2921" t="s">
        <v>733</v>
      </c>
      <c r="E2921">
        <v>55</v>
      </c>
      <c r="F2921">
        <v>250</v>
      </c>
      <c r="G2921">
        <f>LEN(tblData[[#This Row],[Voornaam]])</f>
        <v>7</v>
      </c>
      <c r="H2921" t="str">
        <f>IF(LEFT(tblData[[#This Row],[Voornaam]])="Ö", "O",LEFT(tblData[[#This Row],[Voornaam]]))</f>
        <v>F</v>
      </c>
      <c r="I29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21" t="b">
        <f>COUNTIFS(tblData[JM],tblData[[#This Row],[JM]],tblData[Voornaam],tblData[[#This Row],[Voornaam]],tblData[StijgendJN],"J")=MaxJr-MinJr</f>
        <v>0</v>
      </c>
    </row>
    <row r="2922" spans="2:10" x14ac:dyDescent="0.3">
      <c r="B2922">
        <v>2017</v>
      </c>
      <c r="C2922" t="s">
        <v>1108</v>
      </c>
      <c r="D2922" t="s">
        <v>1166</v>
      </c>
      <c r="E2922">
        <v>31</v>
      </c>
      <c r="F2922">
        <v>399</v>
      </c>
      <c r="G2922">
        <f>LEN(tblData[[#This Row],[Voornaam]])</f>
        <v>7</v>
      </c>
      <c r="H2922" t="str">
        <f>IF(LEFT(tblData[[#This Row],[Voornaam]])="Ö", "O",LEFT(tblData[[#This Row],[Voornaam]]))</f>
        <v>F</v>
      </c>
      <c r="I29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22" t="b">
        <f>COUNTIFS(tblData[JM],tblData[[#This Row],[JM]],tblData[Voornaam],tblData[[#This Row],[Voornaam]],tblData[StijgendJN],"J")=MaxJr-MinJr</f>
        <v>0</v>
      </c>
    </row>
    <row r="2923" spans="2:10" x14ac:dyDescent="0.3">
      <c r="B2923">
        <v>2017</v>
      </c>
      <c r="C2923" t="s">
        <v>1108</v>
      </c>
      <c r="D2923" t="s">
        <v>734</v>
      </c>
      <c r="E2923">
        <v>34</v>
      </c>
      <c r="F2923">
        <v>370</v>
      </c>
      <c r="G2923">
        <f>LEN(tblData[[#This Row],[Voornaam]])</f>
        <v>5</v>
      </c>
      <c r="H2923" t="str">
        <f>IF(LEFT(tblData[[#This Row],[Voornaam]])="Ö", "O",LEFT(tblData[[#This Row],[Voornaam]]))</f>
        <v>F</v>
      </c>
      <c r="I29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23" t="b">
        <f>COUNTIFS(tblData[JM],tblData[[#This Row],[JM]],tblData[Voornaam],tblData[[#This Row],[Voornaam]],tblData[StijgendJN],"J")=MaxJr-MinJr</f>
        <v>0</v>
      </c>
    </row>
    <row r="2924" spans="2:10" x14ac:dyDescent="0.3">
      <c r="B2924">
        <v>2017</v>
      </c>
      <c r="C2924" t="s">
        <v>1108</v>
      </c>
      <c r="D2924" t="s">
        <v>735</v>
      </c>
      <c r="E2924">
        <v>44</v>
      </c>
      <c r="F2924">
        <v>299</v>
      </c>
      <c r="G2924">
        <f>LEN(tblData[[#This Row],[Voornaam]])</f>
        <v>4</v>
      </c>
      <c r="H2924" t="str">
        <f>IF(LEFT(tblData[[#This Row],[Voornaam]])="Ö", "O",LEFT(tblData[[#This Row],[Voornaam]]))</f>
        <v>F</v>
      </c>
      <c r="I29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24" t="b">
        <f>COUNTIFS(tblData[JM],tblData[[#This Row],[JM]],tblData[Voornaam],tblData[[#This Row],[Voornaam]],tblData[StijgendJN],"J")=MaxJr-MinJr</f>
        <v>0</v>
      </c>
    </row>
    <row r="2925" spans="2:10" x14ac:dyDescent="0.3">
      <c r="B2925">
        <v>2017</v>
      </c>
      <c r="C2925" t="s">
        <v>1108</v>
      </c>
      <c r="D2925" t="s">
        <v>1168</v>
      </c>
      <c r="E2925">
        <v>27</v>
      </c>
      <c r="F2925">
        <v>465</v>
      </c>
      <c r="G2925">
        <f>LEN(tblData[[#This Row],[Voornaam]])</f>
        <v>6</v>
      </c>
      <c r="H2925" t="str">
        <f>IF(LEFT(tblData[[#This Row],[Voornaam]])="Ö", "O",LEFT(tblData[[#This Row],[Voornaam]]))</f>
        <v>F</v>
      </c>
      <c r="I29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25" t="b">
        <f>COUNTIFS(tblData[JM],tblData[[#This Row],[JM]],tblData[Voornaam],tblData[[#This Row],[Voornaam]],tblData[StijgendJN],"J")=MaxJr-MinJr</f>
        <v>0</v>
      </c>
    </row>
    <row r="2926" spans="2:10" x14ac:dyDescent="0.3">
      <c r="B2926">
        <v>2017</v>
      </c>
      <c r="C2926" t="s">
        <v>1108</v>
      </c>
      <c r="D2926" t="s">
        <v>736</v>
      </c>
      <c r="E2926">
        <v>239</v>
      </c>
      <c r="F2926">
        <v>51</v>
      </c>
      <c r="G2926">
        <f>LEN(tblData[[#This Row],[Voornaam]])</f>
        <v>6</v>
      </c>
      <c r="H2926" t="str">
        <f>IF(LEFT(tblData[[#This Row],[Voornaam]])="Ö", "O",LEFT(tblData[[#This Row],[Voornaam]]))</f>
        <v>F</v>
      </c>
      <c r="I29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26" t="b">
        <f>COUNTIFS(tblData[JM],tblData[[#This Row],[JM]],tblData[Voornaam],tblData[[#This Row],[Voornaam]],tblData[StijgendJN],"J")=MaxJr-MinJr</f>
        <v>0</v>
      </c>
    </row>
    <row r="2927" spans="2:10" x14ac:dyDescent="0.3">
      <c r="B2927">
        <v>2017</v>
      </c>
      <c r="C2927" t="s">
        <v>1108</v>
      </c>
      <c r="D2927" t="s">
        <v>737</v>
      </c>
      <c r="E2927">
        <v>166</v>
      </c>
      <c r="F2927">
        <v>89</v>
      </c>
      <c r="G2927">
        <f>LEN(tblData[[#This Row],[Voornaam]])</f>
        <v>3</v>
      </c>
      <c r="H2927" t="str">
        <f>IF(LEFT(tblData[[#This Row],[Voornaam]])="Ö", "O",LEFT(tblData[[#This Row],[Voornaam]]))</f>
        <v>F</v>
      </c>
      <c r="I29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27" t="b">
        <f>COUNTIFS(tblData[JM],tblData[[#This Row],[JM]],tblData[Voornaam],tblData[[#This Row],[Voornaam]],tblData[StijgendJN],"J")=MaxJr-MinJr</f>
        <v>0</v>
      </c>
    </row>
    <row r="2928" spans="2:10" x14ac:dyDescent="0.3">
      <c r="B2928">
        <v>2017</v>
      </c>
      <c r="C2928" t="s">
        <v>1108</v>
      </c>
      <c r="D2928" t="s">
        <v>738</v>
      </c>
      <c r="E2928">
        <v>251</v>
      </c>
      <c r="F2928">
        <v>45</v>
      </c>
      <c r="G2928">
        <f>LEN(tblData[[#This Row],[Voornaam]])</f>
        <v>5</v>
      </c>
      <c r="H2928" t="str">
        <f>IF(LEFT(tblData[[#This Row],[Voornaam]])="Ö", "O",LEFT(tblData[[#This Row],[Voornaam]]))</f>
        <v>F</v>
      </c>
      <c r="I29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28" t="b">
        <f>COUNTIFS(tblData[JM],tblData[[#This Row],[JM]],tblData[Voornaam],tblData[[#This Row],[Voornaam]],tblData[StijgendJN],"J")=MaxJr-MinJr</f>
        <v>0</v>
      </c>
    </row>
    <row r="2929" spans="2:10" x14ac:dyDescent="0.3">
      <c r="B2929">
        <v>2017</v>
      </c>
      <c r="C2929" t="s">
        <v>1108</v>
      </c>
      <c r="D2929" t="s">
        <v>739</v>
      </c>
      <c r="E2929">
        <v>58</v>
      </c>
      <c r="F2929">
        <v>236</v>
      </c>
      <c r="G2929">
        <f>LEN(tblData[[#This Row],[Voornaam]])</f>
        <v>4</v>
      </c>
      <c r="H2929" t="str">
        <f>IF(LEFT(tblData[[#This Row],[Voornaam]])="Ö", "O",LEFT(tblData[[#This Row],[Voornaam]]))</f>
        <v>F</v>
      </c>
      <c r="I29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29" t="b">
        <f>COUNTIFS(tblData[JM],tblData[[#This Row],[JM]],tblData[Voornaam],tblData[[#This Row],[Voornaam]],tblData[StijgendJN],"J")=MaxJr-MinJr</f>
        <v>0</v>
      </c>
    </row>
    <row r="2930" spans="2:10" x14ac:dyDescent="0.3">
      <c r="B2930">
        <v>2017</v>
      </c>
      <c r="C2930" t="s">
        <v>1108</v>
      </c>
      <c r="D2930" t="s">
        <v>740</v>
      </c>
      <c r="E2930">
        <v>410</v>
      </c>
      <c r="F2930">
        <v>21</v>
      </c>
      <c r="G2930">
        <f>LEN(tblData[[#This Row],[Voornaam]])</f>
        <v>5</v>
      </c>
      <c r="H2930" t="str">
        <f>IF(LEFT(tblData[[#This Row],[Voornaam]])="Ö", "O",LEFT(tblData[[#This Row],[Voornaam]]))</f>
        <v>F</v>
      </c>
      <c r="I29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30" t="b">
        <f>COUNTIFS(tblData[JM],tblData[[#This Row],[JM]],tblData[Voornaam],tblData[[#This Row],[Voornaam]],tblData[StijgendJN],"J")=MaxJr-MinJr</f>
        <v>0</v>
      </c>
    </row>
    <row r="2931" spans="2:10" x14ac:dyDescent="0.3">
      <c r="B2931">
        <v>2017</v>
      </c>
      <c r="C2931" t="s">
        <v>1108</v>
      </c>
      <c r="D2931" t="s">
        <v>741</v>
      </c>
      <c r="E2931">
        <v>191</v>
      </c>
      <c r="F2931">
        <v>73</v>
      </c>
      <c r="G2931">
        <f>LEN(tblData[[#This Row],[Voornaam]])</f>
        <v>5</v>
      </c>
      <c r="H2931" t="str">
        <f>IF(LEFT(tblData[[#This Row],[Voornaam]])="Ö", "O",LEFT(tblData[[#This Row],[Voornaam]]))</f>
        <v>F</v>
      </c>
      <c r="I29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31" t="b">
        <f>COUNTIFS(tblData[JM],tblData[[#This Row],[JM]],tblData[Voornaam],tblData[[#This Row],[Voornaam]],tblData[StijgendJN],"J")=MaxJr-MinJr</f>
        <v>0</v>
      </c>
    </row>
    <row r="2932" spans="2:10" x14ac:dyDescent="0.3">
      <c r="B2932">
        <v>2017</v>
      </c>
      <c r="C2932" t="s">
        <v>1108</v>
      </c>
      <c r="D2932" t="s">
        <v>743</v>
      </c>
      <c r="E2932">
        <v>212</v>
      </c>
      <c r="F2932">
        <v>59</v>
      </c>
      <c r="G2932">
        <f>LEN(tblData[[#This Row],[Voornaam]])</f>
        <v>4</v>
      </c>
      <c r="H2932" t="str">
        <f>IF(LEFT(tblData[[#This Row],[Voornaam]])="Ö", "O",LEFT(tblData[[#This Row],[Voornaam]]))</f>
        <v>F</v>
      </c>
      <c r="I29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32" t="b">
        <f>COUNTIFS(tblData[JM],tblData[[#This Row],[JM]],tblData[Voornaam],tblData[[#This Row],[Voornaam]],tblData[StijgendJN],"J")=MaxJr-MinJr</f>
        <v>0</v>
      </c>
    </row>
    <row r="2933" spans="2:10" x14ac:dyDescent="0.3">
      <c r="B2933">
        <v>2017</v>
      </c>
      <c r="C2933" t="s">
        <v>1108</v>
      </c>
      <c r="D2933" t="s">
        <v>744</v>
      </c>
      <c r="E2933">
        <v>137</v>
      </c>
      <c r="F2933">
        <v>106</v>
      </c>
      <c r="G2933">
        <f>LEN(tblData[[#This Row],[Voornaam]])</f>
        <v>5</v>
      </c>
      <c r="H2933" t="str">
        <f>IF(LEFT(tblData[[#This Row],[Voornaam]])="Ö", "O",LEFT(tblData[[#This Row],[Voornaam]]))</f>
        <v>F</v>
      </c>
      <c r="I29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33" t="b">
        <f>COUNTIFS(tblData[JM],tblData[[#This Row],[JM]],tblData[Voornaam],tblData[[#This Row],[Voornaam]],tblData[StijgendJN],"J")=MaxJr-MinJr</f>
        <v>0</v>
      </c>
    </row>
    <row r="2934" spans="2:10" x14ac:dyDescent="0.3">
      <c r="B2934">
        <v>2017</v>
      </c>
      <c r="C2934" t="s">
        <v>1108</v>
      </c>
      <c r="D2934" t="s">
        <v>745</v>
      </c>
      <c r="E2934">
        <v>40</v>
      </c>
      <c r="F2934">
        <v>324</v>
      </c>
      <c r="G2934">
        <f>LEN(tblData[[#This Row],[Voornaam]])</f>
        <v>4</v>
      </c>
      <c r="H2934" t="str">
        <f>IF(LEFT(tblData[[#This Row],[Voornaam]])="Ö", "O",LEFT(tblData[[#This Row],[Voornaam]]))</f>
        <v>F</v>
      </c>
      <c r="I29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34" t="b">
        <f>COUNTIFS(tblData[JM],tblData[[#This Row],[JM]],tblData[Voornaam],tblData[[#This Row],[Voornaam]],tblData[StijgendJN],"J")=MaxJr-MinJr</f>
        <v>0</v>
      </c>
    </row>
    <row r="2935" spans="2:10" x14ac:dyDescent="0.3">
      <c r="B2935">
        <v>2017</v>
      </c>
      <c r="C2935" t="s">
        <v>1108</v>
      </c>
      <c r="D2935" t="s">
        <v>746</v>
      </c>
      <c r="E2935">
        <v>43</v>
      </c>
      <c r="F2935">
        <v>304</v>
      </c>
      <c r="G2935">
        <f>LEN(tblData[[#This Row],[Voornaam]])</f>
        <v>5</v>
      </c>
      <c r="H2935" t="str">
        <f>IF(LEFT(tblData[[#This Row],[Voornaam]])="Ö", "O",LEFT(tblData[[#This Row],[Voornaam]]))</f>
        <v>F</v>
      </c>
      <c r="I29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35" t="b">
        <f>COUNTIFS(tblData[JM],tblData[[#This Row],[JM]],tblData[Voornaam],tblData[[#This Row],[Voornaam]],tblData[StijgendJN],"J")=MaxJr-MinJr</f>
        <v>0</v>
      </c>
    </row>
    <row r="2936" spans="2:10" x14ac:dyDescent="0.3">
      <c r="B2936">
        <v>2017</v>
      </c>
      <c r="C2936" t="s">
        <v>1108</v>
      </c>
      <c r="D2936" t="s">
        <v>747</v>
      </c>
      <c r="E2936">
        <v>454</v>
      </c>
      <c r="F2936">
        <v>14</v>
      </c>
      <c r="G2936">
        <f>LEN(tblData[[#This Row],[Voornaam]])</f>
        <v>5</v>
      </c>
      <c r="H2936" t="str">
        <f>IF(LEFT(tblData[[#This Row],[Voornaam]])="Ö", "O",LEFT(tblData[[#This Row],[Voornaam]]))</f>
        <v>F</v>
      </c>
      <c r="I29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36" t="b">
        <f>COUNTIFS(tblData[JM],tblData[[#This Row],[JM]],tblData[Voornaam],tblData[[#This Row],[Voornaam]],tblData[StijgendJN],"J")=MaxJr-MinJr</f>
        <v>0</v>
      </c>
    </row>
    <row r="2937" spans="2:10" x14ac:dyDescent="0.3">
      <c r="B2937">
        <v>2017</v>
      </c>
      <c r="C2937" t="s">
        <v>1108</v>
      </c>
      <c r="D2937" t="s">
        <v>748</v>
      </c>
      <c r="E2937">
        <v>189</v>
      </c>
      <c r="F2937">
        <v>75</v>
      </c>
      <c r="G2937">
        <f>LEN(tblData[[#This Row],[Voornaam]])</f>
        <v>5</v>
      </c>
      <c r="H2937" t="str">
        <f>IF(LEFT(tblData[[#This Row],[Voornaam]])="Ö", "O",LEFT(tblData[[#This Row],[Voornaam]]))</f>
        <v>F</v>
      </c>
      <c r="I29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37" t="b">
        <f>COUNTIFS(tblData[JM],tblData[[#This Row],[JM]],tblData[Voornaam],tblData[[#This Row],[Voornaam]],tblData[StijgendJN],"J")=MaxJr-MinJr</f>
        <v>0</v>
      </c>
    </row>
    <row r="2938" spans="2:10" x14ac:dyDescent="0.3">
      <c r="B2938">
        <v>2017</v>
      </c>
      <c r="C2938" t="s">
        <v>1108</v>
      </c>
      <c r="D2938" t="s">
        <v>749</v>
      </c>
      <c r="E2938">
        <v>47</v>
      </c>
      <c r="F2938">
        <v>281</v>
      </c>
      <c r="G2938">
        <f>LEN(tblData[[#This Row],[Voornaam]])</f>
        <v>8</v>
      </c>
      <c r="H2938" t="str">
        <f>IF(LEFT(tblData[[#This Row],[Voornaam]])="Ö", "O",LEFT(tblData[[#This Row],[Voornaam]]))</f>
        <v>F</v>
      </c>
      <c r="I29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38" t="b">
        <f>COUNTIFS(tblData[JM],tblData[[#This Row],[JM]],tblData[Voornaam],tblData[[#This Row],[Voornaam]],tblData[StijgendJN],"J")=MaxJr-MinJr</f>
        <v>0</v>
      </c>
    </row>
    <row r="2939" spans="2:10" x14ac:dyDescent="0.3">
      <c r="B2939">
        <v>2017</v>
      </c>
      <c r="C2939" t="s">
        <v>1108</v>
      </c>
      <c r="D2939" t="s">
        <v>750</v>
      </c>
      <c r="E2939">
        <v>43</v>
      </c>
      <c r="F2939">
        <v>304</v>
      </c>
      <c r="G2939">
        <f>LEN(tblData[[#This Row],[Voornaam]])</f>
        <v>5</v>
      </c>
      <c r="H2939" t="str">
        <f>IF(LEFT(tblData[[#This Row],[Voornaam]])="Ö", "O",LEFT(tblData[[#This Row],[Voornaam]]))</f>
        <v>F</v>
      </c>
      <c r="I29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39" t="b">
        <f>COUNTIFS(tblData[JM],tblData[[#This Row],[JM]],tblData[Voornaam],tblData[[#This Row],[Voornaam]],tblData[StijgendJN],"J")=MaxJr-MinJr</f>
        <v>0</v>
      </c>
    </row>
    <row r="2940" spans="2:10" x14ac:dyDescent="0.3">
      <c r="B2940">
        <v>2017</v>
      </c>
      <c r="C2940" t="s">
        <v>1108</v>
      </c>
      <c r="D2940" t="s">
        <v>752</v>
      </c>
      <c r="E2940">
        <v>35</v>
      </c>
      <c r="F2940">
        <v>358</v>
      </c>
      <c r="G2940">
        <f>LEN(tblData[[#This Row],[Voornaam]])</f>
        <v>7</v>
      </c>
      <c r="H2940" t="str">
        <f>IF(LEFT(tblData[[#This Row],[Voornaam]])="Ö", "O",LEFT(tblData[[#This Row],[Voornaam]]))</f>
        <v>F</v>
      </c>
      <c r="I29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40" t="b">
        <f>COUNTIFS(tblData[JM],tblData[[#This Row],[JM]],tblData[Voornaam],tblData[[#This Row],[Voornaam]],tblData[StijgendJN],"J")=MaxJr-MinJr</f>
        <v>1</v>
      </c>
    </row>
    <row r="2941" spans="2:10" x14ac:dyDescent="0.3">
      <c r="B2941">
        <v>2017</v>
      </c>
      <c r="C2941" t="s">
        <v>1108</v>
      </c>
      <c r="D2941" t="s">
        <v>1253</v>
      </c>
      <c r="E2941">
        <v>26</v>
      </c>
      <c r="F2941">
        <v>485</v>
      </c>
      <c r="G2941">
        <f>LEN(tblData[[#This Row],[Voornaam]])</f>
        <v>10</v>
      </c>
      <c r="H2941" t="str">
        <f>IF(LEFT(tblData[[#This Row],[Voornaam]])="Ö", "O",LEFT(tblData[[#This Row],[Voornaam]]))</f>
        <v>F</v>
      </c>
      <c r="I29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41" t="b">
        <f>COUNTIFS(tblData[JM],tblData[[#This Row],[JM]],tblData[Voornaam],tblData[[#This Row],[Voornaam]],tblData[StijgendJN],"J")=MaxJr-MinJr</f>
        <v>0</v>
      </c>
    </row>
    <row r="2942" spans="2:10" x14ac:dyDescent="0.3">
      <c r="B2942">
        <v>2017</v>
      </c>
      <c r="C2942" t="s">
        <v>1108</v>
      </c>
      <c r="D2942" t="s">
        <v>754</v>
      </c>
      <c r="E2942">
        <v>96</v>
      </c>
      <c r="F2942">
        <v>145</v>
      </c>
      <c r="G2942">
        <f>LEN(tblData[[#This Row],[Voornaam]])</f>
        <v>6</v>
      </c>
      <c r="H2942" t="str">
        <f>IF(LEFT(tblData[[#This Row],[Voornaam]])="Ö", "O",LEFT(tblData[[#This Row],[Voornaam]]))</f>
        <v>F</v>
      </c>
      <c r="I29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42" t="b">
        <f>COUNTIFS(tblData[JM],tblData[[#This Row],[JM]],tblData[Voornaam],tblData[[#This Row],[Voornaam]],tblData[StijgendJN],"J")=MaxJr-MinJr</f>
        <v>0</v>
      </c>
    </row>
    <row r="2943" spans="2:10" x14ac:dyDescent="0.3">
      <c r="B2943">
        <v>2017</v>
      </c>
      <c r="C2943" t="s">
        <v>1108</v>
      </c>
      <c r="D2943" t="s">
        <v>756</v>
      </c>
      <c r="E2943">
        <v>33</v>
      </c>
      <c r="F2943">
        <v>380</v>
      </c>
      <c r="G2943">
        <f>LEN(tblData[[#This Row],[Voornaam]])</f>
        <v>4</v>
      </c>
      <c r="H2943" t="str">
        <f>IF(LEFT(tblData[[#This Row],[Voornaam]])="Ö", "O",LEFT(tblData[[#This Row],[Voornaam]]))</f>
        <v>G</v>
      </c>
      <c r="I29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43" t="b">
        <f>COUNTIFS(tblData[JM],tblData[[#This Row],[JM]],tblData[Voornaam],tblData[[#This Row],[Voornaam]],tblData[StijgendJN],"J")=MaxJr-MinJr</f>
        <v>0</v>
      </c>
    </row>
    <row r="2944" spans="2:10" x14ac:dyDescent="0.3">
      <c r="B2944">
        <v>2017</v>
      </c>
      <c r="C2944" t="s">
        <v>1108</v>
      </c>
      <c r="D2944" t="s">
        <v>758</v>
      </c>
      <c r="E2944">
        <v>35</v>
      </c>
      <c r="F2944">
        <v>358</v>
      </c>
      <c r="G2944">
        <f>LEN(tblData[[#This Row],[Voornaam]])</f>
        <v>6</v>
      </c>
      <c r="H2944" t="str">
        <f>IF(LEFT(tblData[[#This Row],[Voornaam]])="Ö", "O",LEFT(tblData[[#This Row],[Voornaam]]))</f>
        <v>G</v>
      </c>
      <c r="I29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44" t="b">
        <f>COUNTIFS(tblData[JM],tblData[[#This Row],[JM]],tblData[Voornaam],tblData[[#This Row],[Voornaam]],tblData[StijgendJN],"J")=MaxJr-MinJr</f>
        <v>0</v>
      </c>
    </row>
    <row r="2945" spans="2:10" x14ac:dyDescent="0.3">
      <c r="B2945">
        <v>2017</v>
      </c>
      <c r="C2945" t="s">
        <v>1108</v>
      </c>
      <c r="D2945" t="s">
        <v>760</v>
      </c>
      <c r="E2945">
        <v>127</v>
      </c>
      <c r="F2945">
        <v>116</v>
      </c>
      <c r="G2945">
        <f>LEN(tblData[[#This Row],[Voornaam]])</f>
        <v>6</v>
      </c>
      <c r="H2945" t="str">
        <f>IF(LEFT(tblData[[#This Row],[Voornaam]])="Ö", "O",LEFT(tblData[[#This Row],[Voornaam]]))</f>
        <v>G</v>
      </c>
      <c r="I29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45" t="b">
        <f>COUNTIFS(tblData[JM],tblData[[#This Row],[JM]],tblData[Voornaam],tblData[[#This Row],[Voornaam]],tblData[StijgendJN],"J")=MaxJr-MinJr</f>
        <v>0</v>
      </c>
    </row>
    <row r="2946" spans="2:10" x14ac:dyDescent="0.3">
      <c r="B2946">
        <v>2017</v>
      </c>
      <c r="C2946" t="s">
        <v>1108</v>
      </c>
      <c r="D2946" t="s">
        <v>761</v>
      </c>
      <c r="E2946">
        <v>67</v>
      </c>
      <c r="F2946">
        <v>207</v>
      </c>
      <c r="G2946">
        <f>LEN(tblData[[#This Row],[Voornaam]])</f>
        <v>4</v>
      </c>
      <c r="H2946" t="str">
        <f>IF(LEFT(tblData[[#This Row],[Voornaam]])="Ö", "O",LEFT(tblData[[#This Row],[Voornaam]]))</f>
        <v>G</v>
      </c>
      <c r="I29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46" t="b">
        <f>COUNTIFS(tblData[JM],tblData[[#This Row],[JM]],tblData[Voornaam],tblData[[#This Row],[Voornaam]],tblData[StijgendJN],"J")=MaxJr-MinJr</f>
        <v>0</v>
      </c>
    </row>
    <row r="2947" spans="2:10" x14ac:dyDescent="0.3">
      <c r="B2947">
        <v>2017</v>
      </c>
      <c r="C2947" t="s">
        <v>1108</v>
      </c>
      <c r="D2947" t="s">
        <v>762</v>
      </c>
      <c r="E2947">
        <v>51</v>
      </c>
      <c r="F2947">
        <v>265</v>
      </c>
      <c r="G2947">
        <f>LEN(tblData[[#This Row],[Voornaam]])</f>
        <v>5</v>
      </c>
      <c r="H2947" t="str">
        <f>IF(LEFT(tblData[[#This Row],[Voornaam]])="Ö", "O",LEFT(tblData[[#This Row],[Voornaam]]))</f>
        <v>H</v>
      </c>
      <c r="I29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47" t="b">
        <f>COUNTIFS(tblData[JM],tblData[[#This Row],[JM]],tblData[Voornaam],tblData[[#This Row],[Voornaam]],tblData[StijgendJN],"J")=MaxJr-MinJr</f>
        <v>0</v>
      </c>
    </row>
    <row r="2948" spans="2:10" x14ac:dyDescent="0.3">
      <c r="B2948">
        <v>2017</v>
      </c>
      <c r="C2948" t="s">
        <v>1108</v>
      </c>
      <c r="D2948" t="s">
        <v>763</v>
      </c>
      <c r="E2948">
        <v>226</v>
      </c>
      <c r="F2948">
        <v>55</v>
      </c>
      <c r="G2948">
        <f>LEN(tblData[[#This Row],[Voornaam]])</f>
        <v>6</v>
      </c>
      <c r="H2948" t="str">
        <f>IF(LEFT(tblData[[#This Row],[Voornaam]])="Ö", "O",LEFT(tblData[[#This Row],[Voornaam]]))</f>
        <v>H</v>
      </c>
      <c r="I29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48" t="b">
        <f>COUNTIFS(tblData[JM],tblData[[#This Row],[JM]],tblData[Voornaam],tblData[[#This Row],[Voornaam]],tblData[StijgendJN],"J")=MaxJr-MinJr</f>
        <v>0</v>
      </c>
    </row>
    <row r="2949" spans="2:10" x14ac:dyDescent="0.3">
      <c r="B2949">
        <v>2017</v>
      </c>
      <c r="C2949" t="s">
        <v>1108</v>
      </c>
      <c r="D2949" t="s">
        <v>1169</v>
      </c>
      <c r="E2949">
        <v>30</v>
      </c>
      <c r="F2949">
        <v>412</v>
      </c>
      <c r="G2949">
        <f>LEN(tblData[[#This Row],[Voornaam]])</f>
        <v>5</v>
      </c>
      <c r="H2949" t="str">
        <f>IF(LEFT(tblData[[#This Row],[Voornaam]])="Ö", "O",LEFT(tblData[[#This Row],[Voornaam]]))</f>
        <v>H</v>
      </c>
      <c r="I29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49" t="b">
        <f>COUNTIFS(tblData[JM],tblData[[#This Row],[JM]],tblData[Voornaam],tblData[[#This Row],[Voornaam]],tblData[StijgendJN],"J")=MaxJr-MinJr</f>
        <v>0</v>
      </c>
    </row>
    <row r="2950" spans="2:10" x14ac:dyDescent="0.3">
      <c r="B2950">
        <v>2017</v>
      </c>
      <c r="C2950" t="s">
        <v>1108</v>
      </c>
      <c r="D2950" t="s">
        <v>764</v>
      </c>
      <c r="E2950">
        <v>179</v>
      </c>
      <c r="F2950">
        <v>79</v>
      </c>
      <c r="G2950">
        <f>LEN(tblData[[#This Row],[Voornaam]])</f>
        <v>5</v>
      </c>
      <c r="H2950" t="str">
        <f>IF(LEFT(tblData[[#This Row],[Voornaam]])="Ö", "O",LEFT(tblData[[#This Row],[Voornaam]]))</f>
        <v>H</v>
      </c>
      <c r="I29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50" t="b">
        <f>COUNTIFS(tblData[JM],tblData[[#This Row],[JM]],tblData[Voornaam],tblData[[#This Row],[Voornaam]],tblData[StijgendJN],"J")=MaxJr-MinJr</f>
        <v>0</v>
      </c>
    </row>
    <row r="2951" spans="2:10" x14ac:dyDescent="0.3">
      <c r="B2951">
        <v>2017</v>
      </c>
      <c r="C2951" t="s">
        <v>1108</v>
      </c>
      <c r="D2951" t="s">
        <v>765</v>
      </c>
      <c r="E2951">
        <v>264</v>
      </c>
      <c r="F2951">
        <v>41</v>
      </c>
      <c r="G2951">
        <f>LEN(tblData[[#This Row],[Voornaam]])</f>
        <v>6</v>
      </c>
      <c r="H2951" t="str">
        <f>IF(LEFT(tblData[[#This Row],[Voornaam]])="Ö", "O",LEFT(tblData[[#This Row],[Voornaam]]))</f>
        <v>H</v>
      </c>
      <c r="I29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51" t="b">
        <f>COUNTIFS(tblData[JM],tblData[[#This Row],[JM]],tblData[Voornaam],tblData[[#This Row],[Voornaam]],tblData[StijgendJN],"J")=MaxJr-MinJr</f>
        <v>0</v>
      </c>
    </row>
    <row r="2952" spans="2:10" x14ac:dyDescent="0.3">
      <c r="B2952">
        <v>2017</v>
      </c>
      <c r="C2952" t="s">
        <v>1108</v>
      </c>
      <c r="D2952" t="s">
        <v>766</v>
      </c>
      <c r="E2952">
        <v>56</v>
      </c>
      <c r="F2952">
        <v>245</v>
      </c>
      <c r="G2952">
        <f>LEN(tblData[[#This Row],[Voornaam]])</f>
        <v>5</v>
      </c>
      <c r="H2952" t="str">
        <f>IF(LEFT(tblData[[#This Row],[Voornaam]])="Ö", "O",LEFT(tblData[[#This Row],[Voornaam]]))</f>
        <v>H</v>
      </c>
      <c r="I29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52" t="b">
        <f>COUNTIFS(tblData[JM],tblData[[#This Row],[JM]],tblData[Voornaam],tblData[[#This Row],[Voornaam]],tblData[StijgendJN],"J")=MaxJr-MinJr</f>
        <v>0</v>
      </c>
    </row>
    <row r="2953" spans="2:10" x14ac:dyDescent="0.3">
      <c r="B2953">
        <v>2017</v>
      </c>
      <c r="C2953" t="s">
        <v>1108</v>
      </c>
      <c r="D2953" t="s">
        <v>767</v>
      </c>
      <c r="E2953">
        <v>41</v>
      </c>
      <c r="F2953">
        <v>316</v>
      </c>
      <c r="G2953">
        <f>LEN(tblData[[#This Row],[Voornaam]])</f>
        <v>6</v>
      </c>
      <c r="H2953" t="str">
        <f>IF(LEFT(tblData[[#This Row],[Voornaam]])="Ö", "O",LEFT(tblData[[#This Row],[Voornaam]]))</f>
        <v>H</v>
      </c>
      <c r="I29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53" t="b">
        <f>COUNTIFS(tblData[JM],tblData[[#This Row],[JM]],tblData[Voornaam],tblData[[#This Row],[Voornaam]],tblData[StijgendJN],"J")=MaxJr-MinJr</f>
        <v>1</v>
      </c>
    </row>
    <row r="2954" spans="2:10" x14ac:dyDescent="0.3">
      <c r="B2954">
        <v>2017</v>
      </c>
      <c r="C2954" t="s">
        <v>1108</v>
      </c>
      <c r="D2954" t="s">
        <v>768</v>
      </c>
      <c r="E2954">
        <v>69</v>
      </c>
      <c r="F2954">
        <v>193</v>
      </c>
      <c r="G2954">
        <f>LEN(tblData[[#This Row],[Voornaam]])</f>
        <v>6</v>
      </c>
      <c r="H2954" t="str">
        <f>IF(LEFT(tblData[[#This Row],[Voornaam]])="Ö", "O",LEFT(tblData[[#This Row],[Voornaam]]))</f>
        <v>H</v>
      </c>
      <c r="I29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54" t="b">
        <f>COUNTIFS(tblData[JM],tblData[[#This Row],[JM]],tblData[Voornaam],tblData[[#This Row],[Voornaam]],tblData[StijgendJN],"J")=MaxJr-MinJr</f>
        <v>0</v>
      </c>
    </row>
    <row r="2955" spans="2:10" x14ac:dyDescent="0.3">
      <c r="B2955">
        <v>2017</v>
      </c>
      <c r="C2955" t="s">
        <v>1108</v>
      </c>
      <c r="D2955" t="s">
        <v>769</v>
      </c>
      <c r="E2955">
        <v>44</v>
      </c>
      <c r="F2955">
        <v>299</v>
      </c>
      <c r="G2955">
        <f>LEN(tblData[[#This Row],[Voornaam]])</f>
        <v>8</v>
      </c>
      <c r="H2955" t="str">
        <f>IF(LEFT(tblData[[#This Row],[Voornaam]])="Ö", "O",LEFT(tblData[[#This Row],[Voornaam]]))</f>
        <v>H</v>
      </c>
      <c r="I29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55" t="b">
        <f>COUNTIFS(tblData[JM],tblData[[#This Row],[JM]],tblData[Voornaam],tblData[[#This Row],[Voornaam]],tblData[StijgendJN],"J")=MaxJr-MinJr</f>
        <v>0</v>
      </c>
    </row>
    <row r="2956" spans="2:10" x14ac:dyDescent="0.3">
      <c r="B2956">
        <v>2017</v>
      </c>
      <c r="C2956" t="s">
        <v>1108</v>
      </c>
      <c r="D2956" t="s">
        <v>770</v>
      </c>
      <c r="E2956">
        <v>45</v>
      </c>
      <c r="F2956">
        <v>293</v>
      </c>
      <c r="G2956">
        <f>LEN(tblData[[#This Row],[Voornaam]])</f>
        <v>6</v>
      </c>
      <c r="H2956" t="str">
        <f>IF(LEFT(tblData[[#This Row],[Voornaam]])="Ö", "O",LEFT(tblData[[#This Row],[Voornaam]]))</f>
        <v>H</v>
      </c>
      <c r="I29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56" t="b">
        <f>COUNTIFS(tblData[JM],tblData[[#This Row],[JM]],tblData[Voornaam],tblData[[#This Row],[Voornaam]],tblData[StijgendJN],"J")=MaxJr-MinJr</f>
        <v>0</v>
      </c>
    </row>
    <row r="2957" spans="2:10" x14ac:dyDescent="0.3">
      <c r="B2957">
        <v>2017</v>
      </c>
      <c r="C2957" t="s">
        <v>1108</v>
      </c>
      <c r="D2957" t="s">
        <v>771</v>
      </c>
      <c r="E2957">
        <v>40</v>
      </c>
      <c r="F2957">
        <v>324</v>
      </c>
      <c r="G2957">
        <f>LEN(tblData[[#This Row],[Voornaam]])</f>
        <v>4</v>
      </c>
      <c r="H2957" t="str">
        <f>IF(LEFT(tblData[[#This Row],[Voornaam]])="Ö", "O",LEFT(tblData[[#This Row],[Voornaam]]))</f>
        <v>H</v>
      </c>
      <c r="I29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57" t="b">
        <f>COUNTIFS(tblData[JM],tblData[[#This Row],[JM]],tblData[Voornaam],tblData[[#This Row],[Voornaam]],tblData[StijgendJN],"J")=MaxJr-MinJr</f>
        <v>0</v>
      </c>
    </row>
    <row r="2958" spans="2:10" x14ac:dyDescent="0.3">
      <c r="B2958">
        <v>2017</v>
      </c>
      <c r="C2958" t="s">
        <v>1108</v>
      </c>
      <c r="D2958" t="s">
        <v>772</v>
      </c>
      <c r="E2958">
        <v>87</v>
      </c>
      <c r="F2958">
        <v>158</v>
      </c>
      <c r="G2958">
        <f>LEN(tblData[[#This Row],[Voornaam]])</f>
        <v>4</v>
      </c>
      <c r="H2958" t="str">
        <f>IF(LEFT(tblData[[#This Row],[Voornaam]])="Ö", "O",LEFT(tblData[[#This Row],[Voornaam]]))</f>
        <v>I</v>
      </c>
      <c r="I29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58" t="b">
        <f>COUNTIFS(tblData[JM],tblData[[#This Row],[JM]],tblData[Voornaam],tblData[[#This Row],[Voornaam]],tblData[StijgendJN],"J")=MaxJr-MinJr</f>
        <v>0</v>
      </c>
    </row>
    <row r="2959" spans="2:10" x14ac:dyDescent="0.3">
      <c r="B2959">
        <v>2017</v>
      </c>
      <c r="C2959" t="s">
        <v>1108</v>
      </c>
      <c r="D2959" t="s">
        <v>774</v>
      </c>
      <c r="E2959">
        <v>31</v>
      </c>
      <c r="F2959">
        <v>399</v>
      </c>
      <c r="G2959">
        <f>LEN(tblData[[#This Row],[Voornaam]])</f>
        <v>4</v>
      </c>
      <c r="H2959" t="str">
        <f>IF(LEFT(tblData[[#This Row],[Voornaam]])="Ö", "O",LEFT(tblData[[#This Row],[Voornaam]]))</f>
        <v>I</v>
      </c>
      <c r="I29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59" t="b">
        <f>COUNTIFS(tblData[JM],tblData[[#This Row],[JM]],tblData[Voornaam],tblData[[#This Row],[Voornaam]],tblData[StijgendJN],"J")=MaxJr-MinJr</f>
        <v>0</v>
      </c>
    </row>
    <row r="2960" spans="2:10" x14ac:dyDescent="0.3">
      <c r="B2960">
        <v>2017</v>
      </c>
      <c r="C2960" t="s">
        <v>1108</v>
      </c>
      <c r="D2960" t="s">
        <v>1172</v>
      </c>
      <c r="E2960">
        <v>28</v>
      </c>
      <c r="F2960">
        <v>443</v>
      </c>
      <c r="G2960">
        <f>LEN(tblData[[#This Row],[Voornaam]])</f>
        <v>4</v>
      </c>
      <c r="H2960" t="str">
        <f>IF(LEFT(tblData[[#This Row],[Voornaam]])="Ö", "O",LEFT(tblData[[#This Row],[Voornaam]]))</f>
        <v>I</v>
      </c>
      <c r="I29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60" t="b">
        <f>COUNTIFS(tblData[JM],tblData[[#This Row],[JM]],tblData[Voornaam],tblData[[#This Row],[Voornaam]],tblData[StijgendJN],"J")=MaxJr-MinJr</f>
        <v>0</v>
      </c>
    </row>
    <row r="2961" spans="2:10" x14ac:dyDescent="0.3">
      <c r="B2961">
        <v>2017</v>
      </c>
      <c r="C2961" t="s">
        <v>1108</v>
      </c>
      <c r="D2961" t="s">
        <v>776</v>
      </c>
      <c r="E2961">
        <v>111</v>
      </c>
      <c r="F2961">
        <v>130</v>
      </c>
      <c r="G2961">
        <f>LEN(tblData[[#This Row],[Voornaam]])</f>
        <v>5</v>
      </c>
      <c r="H2961" t="str">
        <f>IF(LEFT(tblData[[#This Row],[Voornaam]])="Ö", "O",LEFT(tblData[[#This Row],[Voornaam]]))</f>
        <v>I</v>
      </c>
      <c r="I29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61" t="b">
        <f>COUNTIFS(tblData[JM],tblData[[#This Row],[JM]],tblData[Voornaam],tblData[[#This Row],[Voornaam]],tblData[StijgendJN],"J")=MaxJr-MinJr</f>
        <v>0</v>
      </c>
    </row>
    <row r="2962" spans="2:10" x14ac:dyDescent="0.3">
      <c r="B2962">
        <v>2017</v>
      </c>
      <c r="C2962" t="s">
        <v>1108</v>
      </c>
      <c r="D2962" t="s">
        <v>777</v>
      </c>
      <c r="E2962">
        <v>120</v>
      </c>
      <c r="F2962">
        <v>122</v>
      </c>
      <c r="G2962">
        <f>LEN(tblData[[#This Row],[Voornaam]])</f>
        <v>4</v>
      </c>
      <c r="H2962" t="str">
        <f>IF(LEFT(tblData[[#This Row],[Voornaam]])="Ö", "O",LEFT(tblData[[#This Row],[Voornaam]]))</f>
        <v>I</v>
      </c>
      <c r="I29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62" t="b">
        <f>COUNTIFS(tblData[JM],tblData[[#This Row],[JM]],tblData[Voornaam],tblData[[#This Row],[Voornaam]],tblData[StijgendJN],"J")=MaxJr-MinJr</f>
        <v>0</v>
      </c>
    </row>
    <row r="2963" spans="2:10" x14ac:dyDescent="0.3">
      <c r="B2963">
        <v>2017</v>
      </c>
      <c r="C2963" t="s">
        <v>1108</v>
      </c>
      <c r="D2963" t="s">
        <v>779</v>
      </c>
      <c r="E2963">
        <v>175</v>
      </c>
      <c r="F2963">
        <v>85</v>
      </c>
      <c r="G2963">
        <f>LEN(tblData[[#This Row],[Voornaam]])</f>
        <v>4</v>
      </c>
      <c r="H2963" t="str">
        <f>IF(LEFT(tblData[[#This Row],[Voornaam]])="Ö", "O",LEFT(tblData[[#This Row],[Voornaam]]))</f>
        <v>I</v>
      </c>
      <c r="I29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63" t="b">
        <f>COUNTIFS(tblData[JM],tblData[[#This Row],[JM]],tblData[Voornaam],tblData[[#This Row],[Voornaam]],tblData[StijgendJN],"J")=MaxJr-MinJr</f>
        <v>0</v>
      </c>
    </row>
    <row r="2964" spans="2:10" x14ac:dyDescent="0.3">
      <c r="B2964">
        <v>2017</v>
      </c>
      <c r="C2964" t="s">
        <v>1108</v>
      </c>
      <c r="D2964" t="s">
        <v>175</v>
      </c>
      <c r="E2964">
        <v>354</v>
      </c>
      <c r="F2964">
        <v>29</v>
      </c>
      <c r="G2964">
        <f>LEN(tblData[[#This Row],[Voornaam]])</f>
        <v>3</v>
      </c>
      <c r="H2964" t="str">
        <f>IF(LEFT(tblData[[#This Row],[Voornaam]])="Ö", "O",LEFT(tblData[[#This Row],[Voornaam]]))</f>
        <v>I</v>
      </c>
      <c r="I29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64" t="b">
        <f>COUNTIFS(tblData[JM],tblData[[#This Row],[JM]],tblData[Voornaam],tblData[[#This Row],[Voornaam]],tblData[StijgendJN],"J")=MaxJr-MinJr</f>
        <v>0</v>
      </c>
    </row>
    <row r="2965" spans="2:10" x14ac:dyDescent="0.3">
      <c r="B2965">
        <v>2017</v>
      </c>
      <c r="C2965" t="s">
        <v>1108</v>
      </c>
      <c r="D2965" t="s">
        <v>780</v>
      </c>
      <c r="E2965">
        <v>32</v>
      </c>
      <c r="F2965">
        <v>391</v>
      </c>
      <c r="G2965">
        <f>LEN(tblData[[#This Row],[Voornaam]])</f>
        <v>7</v>
      </c>
      <c r="H2965" t="str">
        <f>IF(LEFT(tblData[[#This Row],[Voornaam]])="Ö", "O",LEFT(tblData[[#This Row],[Voornaam]]))</f>
        <v>I</v>
      </c>
      <c r="I29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65" t="b">
        <f>COUNTIFS(tblData[JM],tblData[[#This Row],[JM]],tblData[Voornaam],tblData[[#This Row],[Voornaam]],tblData[StijgendJN],"J")=MaxJr-MinJr</f>
        <v>0</v>
      </c>
    </row>
    <row r="2966" spans="2:10" x14ac:dyDescent="0.3">
      <c r="B2966">
        <v>2017</v>
      </c>
      <c r="C2966" t="s">
        <v>1108</v>
      </c>
      <c r="D2966" t="s">
        <v>781</v>
      </c>
      <c r="E2966">
        <v>208</v>
      </c>
      <c r="F2966">
        <v>61</v>
      </c>
      <c r="G2966">
        <f>LEN(tblData[[#This Row],[Voornaam]])</f>
        <v>6</v>
      </c>
      <c r="H2966" t="str">
        <f>IF(LEFT(tblData[[#This Row],[Voornaam]])="Ö", "O",LEFT(tblData[[#This Row],[Voornaam]]))</f>
        <v>I</v>
      </c>
      <c r="I29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66" t="b">
        <f>COUNTIFS(tblData[JM],tblData[[#This Row],[JM]],tblData[Voornaam],tblData[[#This Row],[Voornaam]],tblData[StijgendJN],"J")=MaxJr-MinJr</f>
        <v>0</v>
      </c>
    </row>
    <row r="2967" spans="2:10" x14ac:dyDescent="0.3">
      <c r="B2967">
        <v>2017</v>
      </c>
      <c r="C2967" t="s">
        <v>1108</v>
      </c>
      <c r="D2967" t="s">
        <v>782</v>
      </c>
      <c r="E2967">
        <v>207</v>
      </c>
      <c r="F2967">
        <v>62</v>
      </c>
      <c r="G2967">
        <f>LEN(tblData[[#This Row],[Voornaam]])</f>
        <v>8</v>
      </c>
      <c r="H2967" t="str">
        <f>IF(LEFT(tblData[[#This Row],[Voornaam]])="Ö", "O",LEFT(tblData[[#This Row],[Voornaam]]))</f>
        <v>I</v>
      </c>
      <c r="I29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67" t="b">
        <f>COUNTIFS(tblData[JM],tblData[[#This Row],[JM]],tblData[Voornaam],tblData[[#This Row],[Voornaam]],tblData[StijgendJN],"J")=MaxJr-MinJr</f>
        <v>0</v>
      </c>
    </row>
    <row r="2968" spans="2:10" x14ac:dyDescent="0.3">
      <c r="B2968">
        <v>2017</v>
      </c>
      <c r="C2968" t="s">
        <v>1108</v>
      </c>
      <c r="D2968" t="s">
        <v>783</v>
      </c>
      <c r="E2968">
        <v>126</v>
      </c>
      <c r="F2968">
        <v>117</v>
      </c>
      <c r="G2968">
        <f>LEN(tblData[[#This Row],[Voornaam]])</f>
        <v>8</v>
      </c>
      <c r="H2968" t="str">
        <f>IF(LEFT(tblData[[#This Row],[Voornaam]])="Ö", "O",LEFT(tblData[[#This Row],[Voornaam]]))</f>
        <v>I</v>
      </c>
      <c r="I29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68" t="b">
        <f>COUNTIFS(tblData[JM],tblData[[#This Row],[JM]],tblData[Voornaam],tblData[[#This Row],[Voornaam]],tblData[StijgendJN],"J")=MaxJr-MinJr</f>
        <v>0</v>
      </c>
    </row>
    <row r="2969" spans="2:10" x14ac:dyDescent="0.3">
      <c r="B2969">
        <v>2017</v>
      </c>
      <c r="C2969" t="s">
        <v>1108</v>
      </c>
      <c r="D2969" t="s">
        <v>784</v>
      </c>
      <c r="E2969">
        <v>48</v>
      </c>
      <c r="F2969">
        <v>275</v>
      </c>
      <c r="G2969">
        <f>LEN(tblData[[#This Row],[Voornaam]])</f>
        <v>3</v>
      </c>
      <c r="H2969" t="str">
        <f>IF(LEFT(tblData[[#This Row],[Voornaam]])="Ö", "O",LEFT(tblData[[#This Row],[Voornaam]]))</f>
        <v>I</v>
      </c>
      <c r="I29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69" t="b">
        <f>COUNTIFS(tblData[JM],tblData[[#This Row],[JM]],tblData[Voornaam],tblData[[#This Row],[Voornaam]],tblData[StijgendJN],"J")=MaxJr-MinJr</f>
        <v>0</v>
      </c>
    </row>
    <row r="2970" spans="2:10" x14ac:dyDescent="0.3">
      <c r="B2970">
        <v>2017</v>
      </c>
      <c r="C2970" t="s">
        <v>1108</v>
      </c>
      <c r="D2970" t="s">
        <v>785</v>
      </c>
      <c r="E2970">
        <v>63</v>
      </c>
      <c r="F2970">
        <v>220</v>
      </c>
      <c r="G2970">
        <f>LEN(tblData[[#This Row],[Voornaam]])</f>
        <v>4</v>
      </c>
      <c r="H2970" t="str">
        <f>IF(LEFT(tblData[[#This Row],[Voornaam]])="Ö", "O",LEFT(tblData[[#This Row],[Voornaam]]))</f>
        <v>I</v>
      </c>
      <c r="I29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70" t="b">
        <f>COUNTIFS(tblData[JM],tblData[[#This Row],[JM]],tblData[Voornaam],tblData[[#This Row],[Voornaam]],tblData[StijgendJN],"J")=MaxJr-MinJr</f>
        <v>0</v>
      </c>
    </row>
    <row r="2971" spans="2:10" x14ac:dyDescent="0.3">
      <c r="B2971">
        <v>2017</v>
      </c>
      <c r="C2971" t="s">
        <v>1108</v>
      </c>
      <c r="D2971" t="s">
        <v>1173</v>
      </c>
      <c r="E2971">
        <v>32</v>
      </c>
      <c r="F2971">
        <v>391</v>
      </c>
      <c r="G2971">
        <f>LEN(tblData[[#This Row],[Voornaam]])</f>
        <v>5</v>
      </c>
      <c r="H2971" t="str">
        <f>IF(LEFT(tblData[[#This Row],[Voornaam]])="Ö", "O",LEFT(tblData[[#This Row],[Voornaam]]))</f>
        <v>I</v>
      </c>
      <c r="I29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71" t="b">
        <f>COUNTIFS(tblData[JM],tblData[[#This Row],[JM]],tblData[Voornaam],tblData[[#This Row],[Voornaam]],tblData[StijgendJN],"J")=MaxJr-MinJr</f>
        <v>0</v>
      </c>
    </row>
    <row r="2972" spans="2:10" x14ac:dyDescent="0.3">
      <c r="B2972">
        <v>2017</v>
      </c>
      <c r="C2972" t="s">
        <v>1108</v>
      </c>
      <c r="D2972" t="s">
        <v>787</v>
      </c>
      <c r="E2972">
        <v>216</v>
      </c>
      <c r="F2972">
        <v>58</v>
      </c>
      <c r="G2972">
        <f>LEN(tblData[[#This Row],[Voornaam]])</f>
        <v>3</v>
      </c>
      <c r="H2972" t="str">
        <f>IF(LEFT(tblData[[#This Row],[Voornaam]])="Ö", "O",LEFT(tblData[[#This Row],[Voornaam]]))</f>
        <v>I</v>
      </c>
      <c r="I29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72" t="b">
        <f>COUNTIFS(tblData[JM],tblData[[#This Row],[JM]],tblData[Voornaam],tblData[[#This Row],[Voornaam]],tblData[StijgendJN],"J")=MaxJr-MinJr</f>
        <v>0</v>
      </c>
    </row>
    <row r="2973" spans="2:10" x14ac:dyDescent="0.3">
      <c r="B2973">
        <v>2017</v>
      </c>
      <c r="C2973" t="s">
        <v>1108</v>
      </c>
      <c r="D2973" t="s">
        <v>788</v>
      </c>
      <c r="E2973">
        <v>57</v>
      </c>
      <c r="F2973">
        <v>243</v>
      </c>
      <c r="G2973">
        <f>LEN(tblData[[#This Row],[Voornaam]])</f>
        <v>3</v>
      </c>
      <c r="H2973" t="str">
        <f>IF(LEFT(tblData[[#This Row],[Voornaam]])="Ö", "O",LEFT(tblData[[#This Row],[Voornaam]]))</f>
        <v>I</v>
      </c>
      <c r="I29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73" t="b">
        <f>COUNTIFS(tblData[JM],tblData[[#This Row],[JM]],tblData[Voornaam],tblData[[#This Row],[Voornaam]],tblData[StijgendJN],"J")=MaxJr-MinJr</f>
        <v>0</v>
      </c>
    </row>
    <row r="2974" spans="2:10" x14ac:dyDescent="0.3">
      <c r="B2974">
        <v>2017</v>
      </c>
      <c r="C2974" t="s">
        <v>1108</v>
      </c>
      <c r="D2974" t="s">
        <v>790</v>
      </c>
      <c r="E2974">
        <v>72</v>
      </c>
      <c r="F2974">
        <v>187</v>
      </c>
      <c r="G2974">
        <f>LEN(tblData[[#This Row],[Voornaam]])</f>
        <v>6</v>
      </c>
      <c r="H2974" t="str">
        <f>IF(LEFT(tblData[[#This Row],[Voornaam]])="Ö", "O",LEFT(tblData[[#This Row],[Voornaam]]))</f>
        <v>J</v>
      </c>
      <c r="I29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74" t="b">
        <f>COUNTIFS(tblData[JM],tblData[[#This Row],[JM]],tblData[Voornaam],tblData[[#This Row],[Voornaam]],tblData[StijgendJN],"J")=MaxJr-MinJr</f>
        <v>1</v>
      </c>
    </row>
    <row r="2975" spans="2:10" x14ac:dyDescent="0.3">
      <c r="B2975">
        <v>2017</v>
      </c>
      <c r="C2975" t="s">
        <v>1108</v>
      </c>
      <c r="D2975" t="s">
        <v>791</v>
      </c>
      <c r="E2975">
        <v>29</v>
      </c>
      <c r="F2975">
        <v>427</v>
      </c>
      <c r="G2975">
        <f>LEN(tblData[[#This Row],[Voornaam]])</f>
        <v>5</v>
      </c>
      <c r="H2975" t="str">
        <f>IF(LEFT(tblData[[#This Row],[Voornaam]])="Ö", "O",LEFT(tblData[[#This Row],[Voornaam]]))</f>
        <v>J</v>
      </c>
      <c r="I29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75" t="b">
        <f>COUNTIFS(tblData[JM],tblData[[#This Row],[JM]],tblData[Voornaam],tblData[[#This Row],[Voornaam]],tblData[StijgendJN],"J")=MaxJr-MinJr</f>
        <v>0</v>
      </c>
    </row>
    <row r="2976" spans="2:10" x14ac:dyDescent="0.3">
      <c r="B2976">
        <v>2017</v>
      </c>
      <c r="C2976" t="s">
        <v>1108</v>
      </c>
      <c r="D2976" t="s">
        <v>792</v>
      </c>
      <c r="E2976">
        <v>39</v>
      </c>
      <c r="F2976">
        <v>328</v>
      </c>
      <c r="G2976">
        <f>LEN(tblData[[#This Row],[Voornaam]])</f>
        <v>6</v>
      </c>
      <c r="H2976" t="str">
        <f>IF(LEFT(tblData[[#This Row],[Voornaam]])="Ö", "O",LEFT(tblData[[#This Row],[Voornaam]]))</f>
        <v>J</v>
      </c>
      <c r="I29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76" t="b">
        <f>COUNTIFS(tblData[JM],tblData[[#This Row],[JM]],tblData[Voornaam],tblData[[#This Row],[Voornaam]],tblData[StijgendJN],"J")=MaxJr-MinJr</f>
        <v>0</v>
      </c>
    </row>
    <row r="2977" spans="2:10" x14ac:dyDescent="0.3">
      <c r="B2977">
        <v>2017</v>
      </c>
      <c r="C2977" t="s">
        <v>1108</v>
      </c>
      <c r="D2977" t="s">
        <v>793</v>
      </c>
      <c r="E2977">
        <v>33</v>
      </c>
      <c r="F2977">
        <v>380</v>
      </c>
      <c r="G2977">
        <f>LEN(tblData[[#This Row],[Voornaam]])</f>
        <v>4</v>
      </c>
      <c r="H2977" t="str">
        <f>IF(LEFT(tblData[[#This Row],[Voornaam]])="Ö", "O",LEFT(tblData[[#This Row],[Voornaam]]))</f>
        <v>J</v>
      </c>
      <c r="I29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77" t="b">
        <f>COUNTIFS(tblData[JM],tblData[[#This Row],[JM]],tblData[Voornaam],tblData[[#This Row],[Voornaam]],tblData[StijgendJN],"J")=MaxJr-MinJr</f>
        <v>0</v>
      </c>
    </row>
    <row r="2978" spans="2:10" x14ac:dyDescent="0.3">
      <c r="B2978">
        <v>2017</v>
      </c>
      <c r="C2978" t="s">
        <v>1108</v>
      </c>
      <c r="D2978" t="s">
        <v>794</v>
      </c>
      <c r="E2978">
        <v>136</v>
      </c>
      <c r="F2978">
        <v>109</v>
      </c>
      <c r="G2978">
        <f>LEN(tblData[[#This Row],[Voornaam]])</f>
        <v>4</v>
      </c>
      <c r="H2978" t="str">
        <f>IF(LEFT(tblData[[#This Row],[Voornaam]])="Ö", "O",LEFT(tblData[[#This Row],[Voornaam]]))</f>
        <v>J</v>
      </c>
      <c r="I29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78" t="b">
        <f>COUNTIFS(tblData[JM],tblData[[#This Row],[JM]],tblData[Voornaam],tblData[[#This Row],[Voornaam]],tblData[StijgendJN],"J")=MaxJr-MinJr</f>
        <v>0</v>
      </c>
    </row>
    <row r="2979" spans="2:10" x14ac:dyDescent="0.3">
      <c r="B2979">
        <v>2017</v>
      </c>
      <c r="C2979" t="s">
        <v>1108</v>
      </c>
      <c r="D2979" t="s">
        <v>795</v>
      </c>
      <c r="E2979">
        <v>45</v>
      </c>
      <c r="F2979">
        <v>293</v>
      </c>
      <c r="G2979">
        <f>LEN(tblData[[#This Row],[Voornaam]])</f>
        <v>7</v>
      </c>
      <c r="H2979" t="str">
        <f>IF(LEFT(tblData[[#This Row],[Voornaam]])="Ö", "O",LEFT(tblData[[#This Row],[Voornaam]]))</f>
        <v>J</v>
      </c>
      <c r="I29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79" t="b">
        <f>COUNTIFS(tblData[JM],tblData[[#This Row],[JM]],tblData[Voornaam],tblData[[#This Row],[Voornaam]],tblData[StijgendJN],"J")=MaxJr-MinJr</f>
        <v>0</v>
      </c>
    </row>
    <row r="2980" spans="2:10" x14ac:dyDescent="0.3">
      <c r="B2980">
        <v>2017</v>
      </c>
      <c r="C2980" t="s">
        <v>1108</v>
      </c>
      <c r="D2980" t="s">
        <v>796</v>
      </c>
      <c r="E2980">
        <v>47</v>
      </c>
      <c r="F2980">
        <v>281</v>
      </c>
      <c r="G2980">
        <f>LEN(tblData[[#This Row],[Voornaam]])</f>
        <v>6</v>
      </c>
      <c r="H2980" t="str">
        <f>IF(LEFT(tblData[[#This Row],[Voornaam]])="Ö", "O",LEFT(tblData[[#This Row],[Voornaam]]))</f>
        <v>J</v>
      </c>
      <c r="I29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80" t="b">
        <f>COUNTIFS(tblData[JM],tblData[[#This Row],[JM]],tblData[Voornaam],tblData[[#This Row],[Voornaam]],tblData[StijgendJN],"J")=MaxJr-MinJr</f>
        <v>0</v>
      </c>
    </row>
    <row r="2981" spans="2:10" x14ac:dyDescent="0.3">
      <c r="B2981">
        <v>2017</v>
      </c>
      <c r="C2981" t="s">
        <v>1108</v>
      </c>
      <c r="D2981" t="s">
        <v>187</v>
      </c>
      <c r="E2981">
        <v>32</v>
      </c>
      <c r="F2981">
        <v>391</v>
      </c>
      <c r="G2981">
        <f>LEN(tblData[[#This Row],[Voornaam]])</f>
        <v>5</v>
      </c>
      <c r="H2981" t="str">
        <f>IF(LEFT(tblData[[#This Row],[Voornaam]])="Ö", "O",LEFT(tblData[[#This Row],[Voornaam]]))</f>
        <v>J</v>
      </c>
      <c r="I29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81" t="b">
        <f>COUNTIFS(tblData[JM],tblData[[#This Row],[JM]],tblData[Voornaam],tblData[[#This Row],[Voornaam]],tblData[StijgendJN],"J")=MaxJr-MinJr</f>
        <v>0</v>
      </c>
    </row>
    <row r="2982" spans="2:10" x14ac:dyDescent="0.3">
      <c r="B2982">
        <v>2017</v>
      </c>
      <c r="C2982" t="s">
        <v>1108</v>
      </c>
      <c r="D2982" t="s">
        <v>797</v>
      </c>
      <c r="E2982">
        <v>52</v>
      </c>
      <c r="F2982">
        <v>260</v>
      </c>
      <c r="G2982">
        <f>LEN(tblData[[#This Row],[Voornaam]])</f>
        <v>5</v>
      </c>
      <c r="H2982" t="str">
        <f>IF(LEFT(tblData[[#This Row],[Voornaam]])="Ö", "O",LEFT(tblData[[#This Row],[Voornaam]]))</f>
        <v>J</v>
      </c>
      <c r="I29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82" t="b">
        <f>COUNTIFS(tblData[JM],tblData[[#This Row],[JM]],tblData[Voornaam],tblData[[#This Row],[Voornaam]],tblData[StijgendJN],"J")=MaxJr-MinJr</f>
        <v>0</v>
      </c>
    </row>
    <row r="2983" spans="2:10" x14ac:dyDescent="0.3">
      <c r="B2983">
        <v>2017</v>
      </c>
      <c r="C2983" t="s">
        <v>1108</v>
      </c>
      <c r="D2983" t="s">
        <v>798</v>
      </c>
      <c r="E2983">
        <v>49</v>
      </c>
      <c r="F2983">
        <v>271</v>
      </c>
      <c r="G2983">
        <f>LEN(tblData[[#This Row],[Voornaam]])</f>
        <v>4</v>
      </c>
      <c r="H2983" t="str">
        <f>IF(LEFT(tblData[[#This Row],[Voornaam]])="Ö", "O",LEFT(tblData[[#This Row],[Voornaam]]))</f>
        <v>J</v>
      </c>
      <c r="I29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83" t="b">
        <f>COUNTIFS(tblData[JM],tblData[[#This Row],[JM]],tblData[Voornaam],tblData[[#This Row],[Voornaam]],tblData[StijgendJN],"J")=MaxJr-MinJr</f>
        <v>0</v>
      </c>
    </row>
    <row r="2984" spans="2:10" x14ac:dyDescent="0.3">
      <c r="B2984">
        <v>2017</v>
      </c>
      <c r="C2984" t="s">
        <v>1108</v>
      </c>
      <c r="D2984" t="s">
        <v>799</v>
      </c>
      <c r="E2984">
        <v>45</v>
      </c>
      <c r="F2984">
        <v>293</v>
      </c>
      <c r="G2984">
        <f>LEN(tblData[[#This Row],[Voornaam]])</f>
        <v>4</v>
      </c>
      <c r="H2984" t="str">
        <f>IF(LEFT(tblData[[#This Row],[Voornaam]])="Ö", "O",LEFT(tblData[[#This Row],[Voornaam]]))</f>
        <v>J</v>
      </c>
      <c r="I29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84" t="b">
        <f>COUNTIFS(tblData[JM],tblData[[#This Row],[JM]],tblData[Voornaam],tblData[[#This Row],[Voornaam]],tblData[StijgendJN],"J")=MaxJr-MinJr</f>
        <v>1</v>
      </c>
    </row>
    <row r="2985" spans="2:10" x14ac:dyDescent="0.3">
      <c r="B2985">
        <v>2017</v>
      </c>
      <c r="C2985" t="s">
        <v>1108</v>
      </c>
      <c r="D2985" t="s">
        <v>800</v>
      </c>
      <c r="E2985">
        <v>79</v>
      </c>
      <c r="F2985">
        <v>172</v>
      </c>
      <c r="G2985">
        <f>LEN(tblData[[#This Row],[Voornaam]])</f>
        <v>5</v>
      </c>
      <c r="H2985" t="str">
        <f>IF(LEFT(tblData[[#This Row],[Voornaam]])="Ö", "O",LEFT(tblData[[#This Row],[Voornaam]]))</f>
        <v>J</v>
      </c>
      <c r="I29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85" t="b">
        <f>COUNTIFS(tblData[JM],tblData[[#This Row],[JM]],tblData[Voornaam],tblData[[#This Row],[Voornaam]],tblData[StijgendJN],"J")=MaxJr-MinJr</f>
        <v>0</v>
      </c>
    </row>
    <row r="2986" spans="2:10" x14ac:dyDescent="0.3">
      <c r="B2986">
        <v>2017</v>
      </c>
      <c r="C2986" t="s">
        <v>1108</v>
      </c>
      <c r="D2986" t="s">
        <v>801</v>
      </c>
      <c r="E2986">
        <v>99</v>
      </c>
      <c r="F2986">
        <v>141</v>
      </c>
      <c r="G2986">
        <f>LEN(tblData[[#This Row],[Voornaam]])</f>
        <v>5</v>
      </c>
      <c r="H2986" t="str">
        <f>IF(LEFT(tblData[[#This Row],[Voornaam]])="Ö", "O",LEFT(tblData[[#This Row],[Voornaam]]))</f>
        <v>J</v>
      </c>
      <c r="I29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86" t="b">
        <f>COUNTIFS(tblData[JM],tblData[[#This Row],[JM]],tblData[Voornaam],tblData[[#This Row],[Voornaam]],tblData[StijgendJN],"J")=MaxJr-MinJr</f>
        <v>0</v>
      </c>
    </row>
    <row r="2987" spans="2:10" x14ac:dyDescent="0.3">
      <c r="B2987">
        <v>2017</v>
      </c>
      <c r="C2987" t="s">
        <v>1108</v>
      </c>
      <c r="D2987" t="s">
        <v>802</v>
      </c>
      <c r="E2987">
        <v>36</v>
      </c>
      <c r="F2987">
        <v>351</v>
      </c>
      <c r="G2987">
        <f>LEN(tblData[[#This Row],[Voornaam]])</f>
        <v>4</v>
      </c>
      <c r="H2987" t="str">
        <f>IF(LEFT(tblData[[#This Row],[Voornaam]])="Ö", "O",LEFT(tblData[[#This Row],[Voornaam]]))</f>
        <v>J</v>
      </c>
      <c r="I29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87" t="b">
        <f>COUNTIFS(tblData[JM],tblData[[#This Row],[JM]],tblData[Voornaam],tblData[[#This Row],[Voornaam]],tblData[StijgendJN],"J")=MaxJr-MinJr</f>
        <v>0</v>
      </c>
    </row>
    <row r="2988" spans="2:10" x14ac:dyDescent="0.3">
      <c r="B2988">
        <v>2017</v>
      </c>
      <c r="C2988" t="s">
        <v>1108</v>
      </c>
      <c r="D2988" t="s">
        <v>803</v>
      </c>
      <c r="E2988">
        <v>275</v>
      </c>
      <c r="F2988">
        <v>37</v>
      </c>
      <c r="G2988">
        <f>LEN(tblData[[#This Row],[Voornaam]])</f>
        <v>7</v>
      </c>
      <c r="H2988" t="str">
        <f>IF(LEFT(tblData[[#This Row],[Voornaam]])="Ö", "O",LEFT(tblData[[#This Row],[Voornaam]]))</f>
        <v>J</v>
      </c>
      <c r="I29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88" t="b">
        <f>COUNTIFS(tblData[JM],tblData[[#This Row],[JM]],tblData[Voornaam],tblData[[#This Row],[Voornaam]],tblData[StijgendJN],"J")=MaxJr-MinJr</f>
        <v>0</v>
      </c>
    </row>
    <row r="2989" spans="2:10" x14ac:dyDescent="0.3">
      <c r="B2989">
        <v>2017</v>
      </c>
      <c r="C2989" t="s">
        <v>1108</v>
      </c>
      <c r="D2989" t="s">
        <v>804</v>
      </c>
      <c r="E2989">
        <v>32</v>
      </c>
      <c r="F2989">
        <v>391</v>
      </c>
      <c r="G2989">
        <f>LEN(tblData[[#This Row],[Voornaam]])</f>
        <v>7</v>
      </c>
      <c r="H2989" t="str">
        <f>IF(LEFT(tblData[[#This Row],[Voornaam]])="Ö", "O",LEFT(tblData[[#This Row],[Voornaam]]))</f>
        <v>J</v>
      </c>
      <c r="I29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89" t="b">
        <f>COUNTIFS(tblData[JM],tblData[[#This Row],[JM]],tblData[Voornaam],tblData[[#This Row],[Voornaam]],tblData[StijgendJN],"J")=MaxJr-MinJr</f>
        <v>0</v>
      </c>
    </row>
    <row r="2990" spans="2:10" x14ac:dyDescent="0.3">
      <c r="B2990">
        <v>2017</v>
      </c>
      <c r="C2990" t="s">
        <v>1108</v>
      </c>
      <c r="D2990" t="s">
        <v>805</v>
      </c>
      <c r="E2990">
        <v>45</v>
      </c>
      <c r="F2990">
        <v>293</v>
      </c>
      <c r="G2990">
        <f>LEN(tblData[[#This Row],[Voornaam]])</f>
        <v>5</v>
      </c>
      <c r="H2990" t="str">
        <f>IF(LEFT(tblData[[#This Row],[Voornaam]])="Ö", "O",LEFT(tblData[[#This Row],[Voornaam]]))</f>
        <v>J</v>
      </c>
      <c r="I29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90" t="b">
        <f>COUNTIFS(tblData[JM],tblData[[#This Row],[JM]],tblData[Voornaam],tblData[[#This Row],[Voornaam]],tblData[StijgendJN],"J")=MaxJr-MinJr</f>
        <v>0</v>
      </c>
    </row>
    <row r="2991" spans="2:10" x14ac:dyDescent="0.3">
      <c r="B2991">
        <v>2017</v>
      </c>
      <c r="C2991" t="s">
        <v>1108</v>
      </c>
      <c r="D2991" t="s">
        <v>1254</v>
      </c>
      <c r="E2991">
        <v>33</v>
      </c>
      <c r="F2991">
        <v>380</v>
      </c>
      <c r="G2991">
        <f>LEN(tblData[[#This Row],[Voornaam]])</f>
        <v>6</v>
      </c>
      <c r="H2991" t="str">
        <f>IF(LEFT(tblData[[#This Row],[Voornaam]])="Ö", "O",LEFT(tblData[[#This Row],[Voornaam]]))</f>
        <v>J</v>
      </c>
      <c r="I29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91" t="b">
        <f>COUNTIFS(tblData[JM],tblData[[#This Row],[JM]],tblData[Voornaam],tblData[[#This Row],[Voornaam]],tblData[StijgendJN],"J")=MaxJr-MinJr</f>
        <v>0</v>
      </c>
    </row>
    <row r="2992" spans="2:10" x14ac:dyDescent="0.3">
      <c r="B2992">
        <v>2017</v>
      </c>
      <c r="C2992" t="s">
        <v>1108</v>
      </c>
      <c r="D2992" t="s">
        <v>806</v>
      </c>
      <c r="E2992">
        <v>136</v>
      </c>
      <c r="F2992">
        <v>109</v>
      </c>
      <c r="G2992">
        <f>LEN(tblData[[#This Row],[Voornaam]])</f>
        <v>7</v>
      </c>
      <c r="H2992" t="str">
        <f>IF(LEFT(tblData[[#This Row],[Voornaam]])="Ö", "O",LEFT(tblData[[#This Row],[Voornaam]]))</f>
        <v>J</v>
      </c>
      <c r="I29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92" t="b">
        <f>COUNTIFS(tblData[JM],tblData[[#This Row],[JM]],tblData[Voornaam],tblData[[#This Row],[Voornaam]],tblData[StijgendJN],"J")=MaxJr-MinJr</f>
        <v>0</v>
      </c>
    </row>
    <row r="2993" spans="2:10" x14ac:dyDescent="0.3">
      <c r="B2993">
        <v>2017</v>
      </c>
      <c r="C2993" t="s">
        <v>1108</v>
      </c>
      <c r="D2993" t="s">
        <v>808</v>
      </c>
      <c r="E2993">
        <v>34</v>
      </c>
      <c r="F2993">
        <v>370</v>
      </c>
      <c r="G2993">
        <f>LEN(tblData[[#This Row],[Voornaam]])</f>
        <v>7</v>
      </c>
      <c r="H2993" t="str">
        <f>IF(LEFT(tblData[[#This Row],[Voornaam]])="Ö", "O",LEFT(tblData[[#This Row],[Voornaam]]))</f>
        <v>J</v>
      </c>
      <c r="I29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93" t="b">
        <f>COUNTIFS(tblData[JM],tblData[[#This Row],[JM]],tblData[Voornaam],tblData[[#This Row],[Voornaam]],tblData[StijgendJN],"J")=MaxJr-MinJr</f>
        <v>0</v>
      </c>
    </row>
    <row r="2994" spans="2:10" x14ac:dyDescent="0.3">
      <c r="B2994">
        <v>2017</v>
      </c>
      <c r="C2994" t="s">
        <v>1108</v>
      </c>
      <c r="D2994" t="s">
        <v>810</v>
      </c>
      <c r="E2994">
        <v>82</v>
      </c>
      <c r="F2994">
        <v>164</v>
      </c>
      <c r="G2994">
        <f>LEN(tblData[[#This Row],[Voornaam]])</f>
        <v>5</v>
      </c>
      <c r="H2994" t="str">
        <f>IF(LEFT(tblData[[#This Row],[Voornaam]])="Ö", "O",LEFT(tblData[[#This Row],[Voornaam]]))</f>
        <v>J</v>
      </c>
      <c r="I29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94" t="b">
        <f>COUNTIFS(tblData[JM],tblData[[#This Row],[JM]],tblData[Voornaam],tblData[[#This Row],[Voornaam]],tblData[StijgendJN],"J")=MaxJr-MinJr</f>
        <v>0</v>
      </c>
    </row>
    <row r="2995" spans="2:10" x14ac:dyDescent="0.3">
      <c r="B2995">
        <v>2017</v>
      </c>
      <c r="C2995" t="s">
        <v>1108</v>
      </c>
      <c r="D2995" t="s">
        <v>1176</v>
      </c>
      <c r="E2995">
        <v>42</v>
      </c>
      <c r="F2995">
        <v>311</v>
      </c>
      <c r="G2995">
        <f>LEN(tblData[[#This Row],[Voornaam]])</f>
        <v>8</v>
      </c>
      <c r="H2995" t="str">
        <f>IF(LEFT(tblData[[#This Row],[Voornaam]])="Ö", "O",LEFT(tblData[[#This Row],[Voornaam]]))</f>
        <v>J</v>
      </c>
      <c r="I29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95" t="b">
        <f>COUNTIFS(tblData[JM],tblData[[#This Row],[JM]],tblData[Voornaam],tblData[[#This Row],[Voornaam]],tblData[StijgendJN],"J")=MaxJr-MinJr</f>
        <v>0</v>
      </c>
    </row>
    <row r="2996" spans="2:10" x14ac:dyDescent="0.3">
      <c r="B2996">
        <v>2017</v>
      </c>
      <c r="C2996" t="s">
        <v>1108</v>
      </c>
      <c r="D2996" t="s">
        <v>811</v>
      </c>
      <c r="E2996">
        <v>61</v>
      </c>
      <c r="F2996">
        <v>229</v>
      </c>
      <c r="G2996">
        <f>LEN(tblData[[#This Row],[Voornaam]])</f>
        <v>5</v>
      </c>
      <c r="H2996" t="str">
        <f>IF(LEFT(tblData[[#This Row],[Voornaam]])="Ö", "O",LEFT(tblData[[#This Row],[Voornaam]]))</f>
        <v>J</v>
      </c>
      <c r="I29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96" t="b">
        <f>COUNTIFS(tblData[JM],tblData[[#This Row],[JM]],tblData[Voornaam],tblData[[#This Row],[Voornaam]],tblData[StijgendJN],"J")=MaxJr-MinJr</f>
        <v>0</v>
      </c>
    </row>
    <row r="2997" spans="2:10" x14ac:dyDescent="0.3">
      <c r="B2997">
        <v>2017</v>
      </c>
      <c r="C2997" t="s">
        <v>1108</v>
      </c>
      <c r="D2997" t="s">
        <v>1177</v>
      </c>
      <c r="E2997">
        <v>27</v>
      </c>
      <c r="F2997">
        <v>465</v>
      </c>
      <c r="G2997">
        <f>LEN(tblData[[#This Row],[Voornaam]])</f>
        <v>6</v>
      </c>
      <c r="H2997" t="str">
        <f>IF(LEFT(tblData[[#This Row],[Voornaam]])="Ö", "O",LEFT(tblData[[#This Row],[Voornaam]]))</f>
        <v>J</v>
      </c>
      <c r="I29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97" t="b">
        <f>COUNTIFS(tblData[JM],tblData[[#This Row],[JM]],tblData[Voornaam],tblData[[#This Row],[Voornaam]],tblData[StijgendJN],"J")=MaxJr-MinJr</f>
        <v>0</v>
      </c>
    </row>
    <row r="2998" spans="2:10" x14ac:dyDescent="0.3">
      <c r="B2998">
        <v>2017</v>
      </c>
      <c r="C2998" t="s">
        <v>1108</v>
      </c>
      <c r="D2998" t="s">
        <v>812</v>
      </c>
      <c r="E2998">
        <v>30</v>
      </c>
      <c r="F2998">
        <v>412</v>
      </c>
      <c r="G2998">
        <f>LEN(tblData[[#This Row],[Voornaam]])</f>
        <v>4</v>
      </c>
      <c r="H2998" t="str">
        <f>IF(LEFT(tblData[[#This Row],[Voornaam]])="Ö", "O",LEFT(tblData[[#This Row],[Voornaam]]))</f>
        <v>J</v>
      </c>
      <c r="I29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2998" t="b">
        <f>COUNTIFS(tblData[JM],tblData[[#This Row],[JM]],tblData[Voornaam],tblData[[#This Row],[Voornaam]],tblData[StijgendJN],"J")=MaxJr-MinJr</f>
        <v>0</v>
      </c>
    </row>
    <row r="2999" spans="2:10" x14ac:dyDescent="0.3">
      <c r="B2999">
        <v>2017</v>
      </c>
      <c r="C2999" t="s">
        <v>1108</v>
      </c>
      <c r="D2999" t="s">
        <v>1255</v>
      </c>
      <c r="E2999">
        <v>25</v>
      </c>
      <c r="F2999">
        <v>503</v>
      </c>
      <c r="G2999">
        <f>LEN(tblData[[#This Row],[Voornaam]])</f>
        <v>7</v>
      </c>
      <c r="H2999" t="str">
        <f>IF(LEFT(tblData[[#This Row],[Voornaam]])="Ö", "O",LEFT(tblData[[#This Row],[Voornaam]]))</f>
        <v>J</v>
      </c>
      <c r="I29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2999" t="b">
        <f>COUNTIFS(tblData[JM],tblData[[#This Row],[JM]],tblData[Voornaam],tblData[[#This Row],[Voornaam]],tblData[StijgendJN],"J")=MaxJr-MinJr</f>
        <v>0</v>
      </c>
    </row>
    <row r="3000" spans="2:10" x14ac:dyDescent="0.3">
      <c r="B3000">
        <v>2017</v>
      </c>
      <c r="C3000" t="s">
        <v>1108</v>
      </c>
      <c r="D3000" t="s">
        <v>813</v>
      </c>
      <c r="E3000">
        <v>89</v>
      </c>
      <c r="F3000">
        <v>156</v>
      </c>
      <c r="G3000">
        <f>LEN(tblData[[#This Row],[Voornaam]])</f>
        <v>6</v>
      </c>
      <c r="H3000" t="str">
        <f>IF(LEFT(tblData[[#This Row],[Voornaam]])="Ö", "O",LEFT(tblData[[#This Row],[Voornaam]]))</f>
        <v>J</v>
      </c>
      <c r="I30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00" t="b">
        <f>COUNTIFS(tblData[JM],tblData[[#This Row],[JM]],tblData[Voornaam],tblData[[#This Row],[Voornaam]],tblData[StijgendJN],"J")=MaxJr-MinJr</f>
        <v>0</v>
      </c>
    </row>
    <row r="3001" spans="2:10" x14ac:dyDescent="0.3">
      <c r="B3001">
        <v>2017</v>
      </c>
      <c r="C3001" t="s">
        <v>1108</v>
      </c>
      <c r="D3001" t="s">
        <v>815</v>
      </c>
      <c r="E3001">
        <v>26</v>
      </c>
      <c r="F3001">
        <v>485</v>
      </c>
      <c r="G3001">
        <f>LEN(tblData[[#This Row],[Voornaam]])</f>
        <v>8</v>
      </c>
      <c r="H3001" t="str">
        <f>IF(LEFT(tblData[[#This Row],[Voornaam]])="Ö", "O",LEFT(tblData[[#This Row],[Voornaam]]))</f>
        <v>J</v>
      </c>
      <c r="I30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01" t="b">
        <f>COUNTIFS(tblData[JM],tblData[[#This Row],[JM]],tblData[Voornaam],tblData[[#This Row],[Voornaam]],tblData[StijgendJN],"J")=MaxJr-MinJr</f>
        <v>0</v>
      </c>
    </row>
    <row r="3002" spans="2:10" x14ac:dyDescent="0.3">
      <c r="B3002">
        <v>2017</v>
      </c>
      <c r="C3002" t="s">
        <v>1108</v>
      </c>
      <c r="D3002" t="s">
        <v>816</v>
      </c>
      <c r="E3002">
        <v>93</v>
      </c>
      <c r="F3002">
        <v>149</v>
      </c>
      <c r="G3002">
        <f>LEN(tblData[[#This Row],[Voornaam]])</f>
        <v>3</v>
      </c>
      <c r="H3002" t="str">
        <f>IF(LEFT(tblData[[#This Row],[Voornaam]])="Ö", "O",LEFT(tblData[[#This Row],[Voornaam]]))</f>
        <v>J</v>
      </c>
      <c r="I30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02" t="b">
        <f>COUNTIFS(tblData[JM],tblData[[#This Row],[JM]],tblData[Voornaam],tblData[[#This Row],[Voornaam]],tblData[StijgendJN],"J")=MaxJr-MinJr</f>
        <v>0</v>
      </c>
    </row>
    <row r="3003" spans="2:10" x14ac:dyDescent="0.3">
      <c r="B3003">
        <v>2017</v>
      </c>
      <c r="C3003" t="s">
        <v>1108</v>
      </c>
      <c r="D3003" t="s">
        <v>817</v>
      </c>
      <c r="E3003">
        <v>39</v>
      </c>
      <c r="F3003">
        <v>328</v>
      </c>
      <c r="G3003">
        <f>LEN(tblData[[#This Row],[Voornaam]])</f>
        <v>5</v>
      </c>
      <c r="H3003" t="str">
        <f>IF(LEFT(tblData[[#This Row],[Voornaam]])="Ö", "O",LEFT(tblData[[#This Row],[Voornaam]]))</f>
        <v>J</v>
      </c>
      <c r="I30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03" t="b">
        <f>COUNTIFS(tblData[JM],tblData[[#This Row],[JM]],tblData[Voornaam],tblData[[#This Row],[Voornaam]],tblData[StijgendJN],"J")=MaxJr-MinJr</f>
        <v>0</v>
      </c>
    </row>
    <row r="3004" spans="2:10" x14ac:dyDescent="0.3">
      <c r="B3004">
        <v>2017</v>
      </c>
      <c r="C3004" t="s">
        <v>1108</v>
      </c>
      <c r="D3004" t="s">
        <v>1256</v>
      </c>
      <c r="E3004">
        <v>27</v>
      </c>
      <c r="F3004">
        <v>465</v>
      </c>
      <c r="G3004">
        <f>LEN(tblData[[#This Row],[Voornaam]])</f>
        <v>6</v>
      </c>
      <c r="H3004" t="str">
        <f>IF(LEFT(tblData[[#This Row],[Voornaam]])="Ö", "O",LEFT(tblData[[#This Row],[Voornaam]]))</f>
        <v>J</v>
      </c>
      <c r="I30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04" t="b">
        <f>COUNTIFS(tblData[JM],tblData[[#This Row],[JM]],tblData[Voornaam],tblData[[#This Row],[Voornaam]],tblData[StijgendJN],"J")=MaxJr-MinJr</f>
        <v>0</v>
      </c>
    </row>
    <row r="3005" spans="2:10" x14ac:dyDescent="0.3">
      <c r="B3005">
        <v>2017</v>
      </c>
      <c r="C3005" t="s">
        <v>1108</v>
      </c>
      <c r="D3005" t="s">
        <v>818</v>
      </c>
      <c r="E3005">
        <v>205</v>
      </c>
      <c r="F3005">
        <v>65</v>
      </c>
      <c r="G3005">
        <f>LEN(tblData[[#This Row],[Voornaam]])</f>
        <v>4</v>
      </c>
      <c r="H3005" t="str">
        <f>IF(LEFT(tblData[[#This Row],[Voornaam]])="Ö", "O",LEFT(tblData[[#This Row],[Voornaam]]))</f>
        <v>J</v>
      </c>
      <c r="I30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05" t="b">
        <f>COUNTIFS(tblData[JM],tblData[[#This Row],[JM]],tblData[Voornaam],tblData[[#This Row],[Voornaam]],tblData[StijgendJN],"J")=MaxJr-MinJr</f>
        <v>0</v>
      </c>
    </row>
    <row r="3006" spans="2:10" x14ac:dyDescent="0.3">
      <c r="B3006">
        <v>2017</v>
      </c>
      <c r="C3006" t="s">
        <v>1108</v>
      </c>
      <c r="D3006" t="s">
        <v>819</v>
      </c>
      <c r="E3006">
        <v>72</v>
      </c>
      <c r="F3006">
        <v>187</v>
      </c>
      <c r="G3006">
        <f>LEN(tblData[[#This Row],[Voornaam]])</f>
        <v>5</v>
      </c>
      <c r="H3006" t="str">
        <f>IF(LEFT(tblData[[#This Row],[Voornaam]])="Ö", "O",LEFT(tblData[[#This Row],[Voornaam]]))</f>
        <v>J</v>
      </c>
      <c r="I30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06" t="b">
        <f>COUNTIFS(tblData[JM],tblData[[#This Row],[JM]],tblData[Voornaam],tblData[[#This Row],[Voornaam]],tblData[StijgendJN],"J")=MaxJr-MinJr</f>
        <v>0</v>
      </c>
    </row>
    <row r="3007" spans="2:10" x14ac:dyDescent="0.3">
      <c r="B3007">
        <v>2017</v>
      </c>
      <c r="C3007" t="s">
        <v>1108</v>
      </c>
      <c r="D3007" t="s">
        <v>820</v>
      </c>
      <c r="E3007">
        <v>79</v>
      </c>
      <c r="F3007">
        <v>172</v>
      </c>
      <c r="G3007">
        <f>LEN(tblData[[#This Row],[Voornaam]])</f>
        <v>6</v>
      </c>
      <c r="H3007" t="str">
        <f>IF(LEFT(tblData[[#This Row],[Voornaam]])="Ö", "O",LEFT(tblData[[#This Row],[Voornaam]]))</f>
        <v>J</v>
      </c>
      <c r="I30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07" t="b">
        <f>COUNTIFS(tblData[JM],tblData[[#This Row],[JM]],tblData[Voornaam],tblData[[#This Row],[Voornaam]],tblData[StijgendJN],"J")=MaxJr-MinJr</f>
        <v>0</v>
      </c>
    </row>
    <row r="3008" spans="2:10" x14ac:dyDescent="0.3">
      <c r="B3008">
        <v>2017</v>
      </c>
      <c r="C3008" t="s">
        <v>1108</v>
      </c>
      <c r="D3008" t="s">
        <v>223</v>
      </c>
      <c r="E3008">
        <v>44</v>
      </c>
      <c r="F3008">
        <v>299</v>
      </c>
      <c r="G3008">
        <f>LEN(tblData[[#This Row],[Voornaam]])</f>
        <v>3</v>
      </c>
      <c r="H3008" t="str">
        <f>IF(LEFT(tblData[[#This Row],[Voornaam]])="Ö", "O",LEFT(tblData[[#This Row],[Voornaam]]))</f>
        <v>J</v>
      </c>
      <c r="I30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08" t="b">
        <f>COUNTIFS(tblData[JM],tblData[[#This Row],[JM]],tblData[Voornaam],tblData[[#This Row],[Voornaam]],tblData[StijgendJN],"J")=MaxJr-MinJr</f>
        <v>0</v>
      </c>
    </row>
    <row r="3009" spans="2:10" x14ac:dyDescent="0.3">
      <c r="B3009">
        <v>2017</v>
      </c>
      <c r="C3009" t="s">
        <v>1108</v>
      </c>
      <c r="D3009" t="s">
        <v>822</v>
      </c>
      <c r="E3009">
        <v>154</v>
      </c>
      <c r="F3009">
        <v>99</v>
      </c>
      <c r="G3009">
        <f>LEN(tblData[[#This Row],[Voornaam]])</f>
        <v>7</v>
      </c>
      <c r="H3009" t="str">
        <f>IF(LEFT(tblData[[#This Row],[Voornaam]])="Ö", "O",LEFT(tblData[[#This Row],[Voornaam]]))</f>
        <v>J</v>
      </c>
      <c r="I30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09" t="b">
        <f>COUNTIFS(tblData[JM],tblData[[#This Row],[JM]],tblData[Voornaam],tblData[[#This Row],[Voornaam]],tblData[StijgendJN],"J")=MaxJr-MinJr</f>
        <v>0</v>
      </c>
    </row>
    <row r="3010" spans="2:10" x14ac:dyDescent="0.3">
      <c r="B3010">
        <v>2017</v>
      </c>
      <c r="C3010" t="s">
        <v>1108</v>
      </c>
      <c r="D3010" t="s">
        <v>823</v>
      </c>
      <c r="E3010">
        <v>134</v>
      </c>
      <c r="F3010">
        <v>111</v>
      </c>
      <c r="G3010">
        <f>LEN(tblData[[#This Row],[Voornaam]])</f>
        <v>5</v>
      </c>
      <c r="H3010" t="str">
        <f>IF(LEFT(tblData[[#This Row],[Voornaam]])="Ö", "O",LEFT(tblData[[#This Row],[Voornaam]]))</f>
        <v>J</v>
      </c>
      <c r="I30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10" t="b">
        <f>COUNTIFS(tblData[JM],tblData[[#This Row],[JM]],tblData[Voornaam],tblData[[#This Row],[Voornaam]],tblData[StijgendJN],"J")=MaxJr-MinJr</f>
        <v>0</v>
      </c>
    </row>
    <row r="3011" spans="2:10" x14ac:dyDescent="0.3">
      <c r="B3011">
        <v>2017</v>
      </c>
      <c r="C3011" t="s">
        <v>1108</v>
      </c>
      <c r="D3011" t="s">
        <v>824</v>
      </c>
      <c r="E3011">
        <v>48</v>
      </c>
      <c r="F3011">
        <v>275</v>
      </c>
      <c r="G3011">
        <f>LEN(tblData[[#This Row],[Voornaam]])</f>
        <v>6</v>
      </c>
      <c r="H3011" t="str">
        <f>IF(LEFT(tblData[[#This Row],[Voornaam]])="Ö", "O",LEFT(tblData[[#This Row],[Voornaam]]))</f>
        <v>J</v>
      </c>
      <c r="I30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11" t="b">
        <f>COUNTIFS(tblData[JM],tblData[[#This Row],[JM]],tblData[Voornaam],tblData[[#This Row],[Voornaam]],tblData[StijgendJN],"J")=MaxJr-MinJr</f>
        <v>0</v>
      </c>
    </row>
    <row r="3012" spans="2:10" x14ac:dyDescent="0.3">
      <c r="B3012">
        <v>2017</v>
      </c>
      <c r="C3012" t="s">
        <v>1108</v>
      </c>
      <c r="D3012" t="s">
        <v>825</v>
      </c>
      <c r="E3012">
        <v>35</v>
      </c>
      <c r="F3012">
        <v>358</v>
      </c>
      <c r="G3012">
        <f>LEN(tblData[[#This Row],[Voornaam]])</f>
        <v>6</v>
      </c>
      <c r="H3012" t="str">
        <f>IF(LEFT(tblData[[#This Row],[Voornaam]])="Ö", "O",LEFT(tblData[[#This Row],[Voornaam]]))</f>
        <v>J</v>
      </c>
      <c r="I30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12" t="b">
        <f>COUNTIFS(tblData[JM],tblData[[#This Row],[JM]],tblData[Voornaam],tblData[[#This Row],[Voornaam]],tblData[StijgendJN],"J")=MaxJr-MinJr</f>
        <v>0</v>
      </c>
    </row>
    <row r="3013" spans="2:10" x14ac:dyDescent="0.3">
      <c r="B3013">
        <v>2017</v>
      </c>
      <c r="C3013" t="s">
        <v>1108</v>
      </c>
      <c r="D3013" t="s">
        <v>826</v>
      </c>
      <c r="E3013">
        <v>42</v>
      </c>
      <c r="F3013">
        <v>311</v>
      </c>
      <c r="G3013">
        <f>LEN(tblData[[#This Row],[Voornaam]])</f>
        <v>8</v>
      </c>
      <c r="H3013" t="str">
        <f>IF(LEFT(tblData[[#This Row],[Voornaam]])="Ö", "O",LEFT(tblData[[#This Row],[Voornaam]]))</f>
        <v>J</v>
      </c>
      <c r="I30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13" t="b">
        <f>COUNTIFS(tblData[JM],tblData[[#This Row],[JM]],tblData[Voornaam],tblData[[#This Row],[Voornaam]],tblData[StijgendJN],"J")=MaxJr-MinJr</f>
        <v>0</v>
      </c>
    </row>
    <row r="3014" spans="2:10" x14ac:dyDescent="0.3">
      <c r="B3014">
        <v>2017</v>
      </c>
      <c r="C3014" t="s">
        <v>1108</v>
      </c>
      <c r="D3014" t="s">
        <v>827</v>
      </c>
      <c r="E3014">
        <v>102</v>
      </c>
      <c r="F3014">
        <v>137</v>
      </c>
      <c r="G3014">
        <f>LEN(tblData[[#This Row],[Voornaam]])</f>
        <v>9</v>
      </c>
      <c r="H3014" t="str">
        <f>IF(LEFT(tblData[[#This Row],[Voornaam]])="Ö", "O",LEFT(tblData[[#This Row],[Voornaam]]))</f>
        <v>J</v>
      </c>
      <c r="I30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14" t="b">
        <f>COUNTIFS(tblData[JM],tblData[[#This Row],[JM]],tblData[Voornaam],tblData[[#This Row],[Voornaam]],tblData[StijgendJN],"J")=MaxJr-MinJr</f>
        <v>0</v>
      </c>
    </row>
    <row r="3015" spans="2:10" x14ac:dyDescent="0.3">
      <c r="B3015">
        <v>2017</v>
      </c>
      <c r="C3015" t="s">
        <v>1108</v>
      </c>
      <c r="D3015" t="s">
        <v>828</v>
      </c>
      <c r="E3015">
        <v>78</v>
      </c>
      <c r="F3015">
        <v>174</v>
      </c>
      <c r="G3015">
        <f>LEN(tblData[[#This Row],[Voornaam]])</f>
        <v>3</v>
      </c>
      <c r="H3015" t="str">
        <f>IF(LEFT(tblData[[#This Row],[Voornaam]])="Ö", "O",LEFT(tblData[[#This Row],[Voornaam]]))</f>
        <v>J</v>
      </c>
      <c r="I30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15" t="b">
        <f>COUNTIFS(tblData[JM],tblData[[#This Row],[JM]],tblData[Voornaam],tblData[[#This Row],[Voornaam]],tblData[StijgendJN],"J")=MaxJr-MinJr</f>
        <v>0</v>
      </c>
    </row>
    <row r="3016" spans="2:10" x14ac:dyDescent="0.3">
      <c r="B3016">
        <v>2017</v>
      </c>
      <c r="C3016" t="s">
        <v>1108</v>
      </c>
      <c r="D3016" t="s">
        <v>830</v>
      </c>
      <c r="E3016">
        <v>69</v>
      </c>
      <c r="F3016">
        <v>193</v>
      </c>
      <c r="G3016">
        <f>LEN(tblData[[#This Row],[Voornaam]])</f>
        <v>6</v>
      </c>
      <c r="H3016" t="str">
        <f>IF(LEFT(tblData[[#This Row],[Voornaam]])="Ö", "O",LEFT(tblData[[#This Row],[Voornaam]]))</f>
        <v>J</v>
      </c>
      <c r="I30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16" t="b">
        <f>COUNTIFS(tblData[JM],tblData[[#This Row],[JM]],tblData[Voornaam],tblData[[#This Row],[Voornaam]],tblData[StijgendJN],"J")=MaxJr-MinJr</f>
        <v>0</v>
      </c>
    </row>
    <row r="3017" spans="2:10" x14ac:dyDescent="0.3">
      <c r="B3017">
        <v>2017</v>
      </c>
      <c r="C3017" t="s">
        <v>1108</v>
      </c>
      <c r="D3017" t="s">
        <v>831</v>
      </c>
      <c r="E3017">
        <v>58</v>
      </c>
      <c r="F3017">
        <v>236</v>
      </c>
      <c r="G3017">
        <f>LEN(tblData[[#This Row],[Voornaam]])</f>
        <v>4</v>
      </c>
      <c r="H3017" t="str">
        <f>IF(LEFT(tblData[[#This Row],[Voornaam]])="Ö", "O",LEFT(tblData[[#This Row],[Voornaam]]))</f>
        <v>J</v>
      </c>
      <c r="I30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17" t="b">
        <f>COUNTIFS(tblData[JM],tblData[[#This Row],[JM]],tblData[Voornaam],tblData[[#This Row],[Voornaam]],tblData[StijgendJN],"J")=MaxJr-MinJr</f>
        <v>0</v>
      </c>
    </row>
    <row r="3018" spans="2:10" x14ac:dyDescent="0.3">
      <c r="B3018">
        <v>2017</v>
      </c>
      <c r="C3018" t="s">
        <v>1108</v>
      </c>
      <c r="D3018" t="s">
        <v>832</v>
      </c>
      <c r="E3018">
        <v>28</v>
      </c>
      <c r="F3018">
        <v>443</v>
      </c>
      <c r="G3018">
        <f>LEN(tblData[[#This Row],[Voornaam]])</f>
        <v>4</v>
      </c>
      <c r="H3018" t="str">
        <f>IF(LEFT(tblData[[#This Row],[Voornaam]])="Ö", "O",LEFT(tblData[[#This Row],[Voornaam]]))</f>
        <v>J</v>
      </c>
      <c r="I30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18" t="b">
        <f>COUNTIFS(tblData[JM],tblData[[#This Row],[JM]],tblData[Voornaam],tblData[[#This Row],[Voornaam]],tblData[StijgendJN],"J")=MaxJr-MinJr</f>
        <v>0</v>
      </c>
    </row>
    <row r="3019" spans="2:10" x14ac:dyDescent="0.3">
      <c r="B3019">
        <v>2017</v>
      </c>
      <c r="C3019" t="s">
        <v>1108</v>
      </c>
      <c r="D3019" t="s">
        <v>833</v>
      </c>
      <c r="E3019">
        <v>696</v>
      </c>
      <c r="F3019">
        <v>4</v>
      </c>
      <c r="G3019">
        <f>LEN(tblData[[#This Row],[Voornaam]])</f>
        <v>5</v>
      </c>
      <c r="H3019" t="str">
        <f>IF(LEFT(tblData[[#This Row],[Voornaam]])="Ö", "O",LEFT(tblData[[#This Row],[Voornaam]]))</f>
        <v>J</v>
      </c>
      <c r="I30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19" t="b">
        <f>COUNTIFS(tblData[JM],tblData[[#This Row],[JM]],tblData[Voornaam],tblData[[#This Row],[Voornaam]],tblData[StijgendJN],"J")=MaxJr-MinJr</f>
        <v>0</v>
      </c>
    </row>
    <row r="3020" spans="2:10" x14ac:dyDescent="0.3">
      <c r="B3020">
        <v>2017</v>
      </c>
      <c r="C3020" t="s">
        <v>1108</v>
      </c>
      <c r="D3020" t="s">
        <v>834</v>
      </c>
      <c r="E3020">
        <v>206</v>
      </c>
      <c r="F3020">
        <v>64</v>
      </c>
      <c r="G3020">
        <f>LEN(tblData[[#This Row],[Voornaam]])</f>
        <v>5</v>
      </c>
      <c r="H3020" t="str">
        <f>IF(LEFT(tblData[[#This Row],[Voornaam]])="Ö", "O",LEFT(tblData[[#This Row],[Voornaam]]))</f>
        <v>J</v>
      </c>
      <c r="I30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20" t="b">
        <f>COUNTIFS(tblData[JM],tblData[[#This Row],[JM]],tblData[Voornaam],tblData[[#This Row],[Voornaam]],tblData[StijgendJN],"J")=MaxJr-MinJr</f>
        <v>0</v>
      </c>
    </row>
    <row r="3021" spans="2:10" x14ac:dyDescent="0.3">
      <c r="B3021">
        <v>2017</v>
      </c>
      <c r="C3021" t="s">
        <v>1108</v>
      </c>
      <c r="D3021" t="s">
        <v>835</v>
      </c>
      <c r="E3021">
        <v>62</v>
      </c>
      <c r="F3021">
        <v>224</v>
      </c>
      <c r="G3021">
        <f>LEN(tblData[[#This Row],[Voornaam]])</f>
        <v>8</v>
      </c>
      <c r="H3021" t="str">
        <f>IF(LEFT(tblData[[#This Row],[Voornaam]])="Ö", "O",LEFT(tblData[[#This Row],[Voornaam]]))</f>
        <v>J</v>
      </c>
      <c r="I30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21" t="b">
        <f>COUNTIFS(tblData[JM],tblData[[#This Row],[JM]],tblData[Voornaam],tblData[[#This Row],[Voornaam]],tblData[StijgendJN],"J")=MaxJr-MinJr</f>
        <v>0</v>
      </c>
    </row>
    <row r="3022" spans="2:10" x14ac:dyDescent="0.3">
      <c r="B3022">
        <v>2017</v>
      </c>
      <c r="C3022" t="s">
        <v>1108</v>
      </c>
      <c r="D3022" t="s">
        <v>836</v>
      </c>
      <c r="E3022">
        <v>60</v>
      </c>
      <c r="F3022">
        <v>230</v>
      </c>
      <c r="G3022">
        <f>LEN(tblData[[#This Row],[Voornaam]])</f>
        <v>8</v>
      </c>
      <c r="H3022" t="str">
        <f>IF(LEFT(tblData[[#This Row],[Voornaam]])="Ö", "O",LEFT(tblData[[#This Row],[Voornaam]]))</f>
        <v>J</v>
      </c>
      <c r="I30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22" t="b">
        <f>COUNTIFS(tblData[JM],tblData[[#This Row],[JM]],tblData[Voornaam],tblData[[#This Row],[Voornaam]],tblData[StijgendJN],"J")=MaxJr-MinJr</f>
        <v>0</v>
      </c>
    </row>
    <row r="3023" spans="2:10" x14ac:dyDescent="0.3">
      <c r="B3023">
        <v>2017</v>
      </c>
      <c r="C3023" t="s">
        <v>1108</v>
      </c>
      <c r="D3023" t="s">
        <v>837</v>
      </c>
      <c r="E3023">
        <v>82</v>
      </c>
      <c r="F3023">
        <v>164</v>
      </c>
      <c r="G3023">
        <f>LEN(tblData[[#This Row],[Voornaam]])</f>
        <v>4</v>
      </c>
      <c r="H3023" t="str">
        <f>IF(LEFT(tblData[[#This Row],[Voornaam]])="Ö", "O",LEFT(tblData[[#This Row],[Voornaam]]))</f>
        <v>J</v>
      </c>
      <c r="I30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23" t="b">
        <f>COUNTIFS(tblData[JM],tblData[[#This Row],[JM]],tblData[Voornaam],tblData[[#This Row],[Voornaam]],tblData[StijgendJN],"J")=MaxJr-MinJr</f>
        <v>0</v>
      </c>
    </row>
    <row r="3024" spans="2:10" x14ac:dyDescent="0.3">
      <c r="B3024">
        <v>2017</v>
      </c>
      <c r="C3024" t="s">
        <v>1108</v>
      </c>
      <c r="D3024" t="s">
        <v>838</v>
      </c>
      <c r="E3024">
        <v>94</v>
      </c>
      <c r="F3024">
        <v>148</v>
      </c>
      <c r="G3024">
        <f>LEN(tblData[[#This Row],[Voornaam]])</f>
        <v>4</v>
      </c>
      <c r="H3024" t="str">
        <f>IF(LEFT(tblData[[#This Row],[Voornaam]])="Ö", "O",LEFT(tblData[[#This Row],[Voornaam]]))</f>
        <v>J</v>
      </c>
      <c r="I30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24" t="b">
        <f>COUNTIFS(tblData[JM],tblData[[#This Row],[JM]],tblData[Voornaam],tblData[[#This Row],[Voornaam]],tblData[StijgendJN],"J")=MaxJr-MinJr</f>
        <v>1</v>
      </c>
    </row>
    <row r="3025" spans="2:10" x14ac:dyDescent="0.3">
      <c r="B3025">
        <v>2017</v>
      </c>
      <c r="C3025" t="s">
        <v>1108</v>
      </c>
      <c r="D3025" t="s">
        <v>840</v>
      </c>
      <c r="E3025">
        <v>160</v>
      </c>
      <c r="F3025">
        <v>95</v>
      </c>
      <c r="G3025">
        <f>LEN(tblData[[#This Row],[Voornaam]])</f>
        <v>4</v>
      </c>
      <c r="H3025" t="str">
        <f>IF(LEFT(tblData[[#This Row],[Voornaam]])="Ö", "O",LEFT(tblData[[#This Row],[Voornaam]]))</f>
        <v>J</v>
      </c>
      <c r="I30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25" t="b">
        <f>COUNTIFS(tblData[JM],tblData[[#This Row],[JM]],tblData[Voornaam],tblData[[#This Row],[Voornaam]],tblData[StijgendJN],"J")=MaxJr-MinJr</f>
        <v>1</v>
      </c>
    </row>
    <row r="3026" spans="2:10" x14ac:dyDescent="0.3">
      <c r="B3026">
        <v>2017</v>
      </c>
      <c r="C3026" t="s">
        <v>1108</v>
      </c>
      <c r="D3026" t="s">
        <v>1257</v>
      </c>
      <c r="E3026">
        <v>37</v>
      </c>
      <c r="F3026">
        <v>342</v>
      </c>
      <c r="G3026">
        <f>LEN(tblData[[#This Row],[Voornaam]])</f>
        <v>4</v>
      </c>
      <c r="H3026" t="str">
        <f>IF(LEFT(tblData[[#This Row],[Voornaam]])="Ö", "O",LEFT(tblData[[#This Row],[Voornaam]]))</f>
        <v>K</v>
      </c>
      <c r="I30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26" t="b">
        <f>COUNTIFS(tblData[JM],tblData[[#This Row],[JM]],tblData[Voornaam],tblData[[#This Row],[Voornaam]],tblData[StijgendJN],"J")=MaxJr-MinJr</f>
        <v>0</v>
      </c>
    </row>
    <row r="3027" spans="2:10" x14ac:dyDescent="0.3">
      <c r="B3027">
        <v>2017</v>
      </c>
      <c r="C3027" t="s">
        <v>1108</v>
      </c>
      <c r="D3027" t="s">
        <v>841</v>
      </c>
      <c r="E3027">
        <v>38</v>
      </c>
      <c r="F3027">
        <v>334</v>
      </c>
      <c r="G3027">
        <f>LEN(tblData[[#This Row],[Voornaam]])</f>
        <v>7</v>
      </c>
      <c r="H3027" t="str">
        <f>IF(LEFT(tblData[[#This Row],[Voornaam]])="Ö", "O",LEFT(tblData[[#This Row],[Voornaam]]))</f>
        <v>K</v>
      </c>
      <c r="I30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27" t="b">
        <f>COUNTIFS(tblData[JM],tblData[[#This Row],[JM]],tblData[Voornaam],tblData[[#This Row],[Voornaam]],tblData[StijgendJN],"J")=MaxJr-MinJr</f>
        <v>0</v>
      </c>
    </row>
    <row r="3028" spans="2:10" x14ac:dyDescent="0.3">
      <c r="B3028">
        <v>2017</v>
      </c>
      <c r="C3028" t="s">
        <v>1108</v>
      </c>
      <c r="D3028" t="s">
        <v>842</v>
      </c>
      <c r="E3028">
        <v>115</v>
      </c>
      <c r="F3028">
        <v>128</v>
      </c>
      <c r="G3028">
        <f>LEN(tblData[[#This Row],[Voornaam]])</f>
        <v>4</v>
      </c>
      <c r="H3028" t="str">
        <f>IF(LEFT(tblData[[#This Row],[Voornaam]])="Ö", "O",LEFT(tblData[[#This Row],[Voornaam]]))</f>
        <v>K</v>
      </c>
      <c r="I30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28" t="b">
        <f>COUNTIFS(tblData[JM],tblData[[#This Row],[JM]],tblData[Voornaam],tblData[[#This Row],[Voornaam]],tblData[StijgendJN],"J")=MaxJr-MinJr</f>
        <v>0</v>
      </c>
    </row>
    <row r="3029" spans="2:10" x14ac:dyDescent="0.3">
      <c r="B3029">
        <v>2017</v>
      </c>
      <c r="C3029" t="s">
        <v>1108</v>
      </c>
      <c r="D3029" t="s">
        <v>843</v>
      </c>
      <c r="E3029">
        <v>25</v>
      </c>
      <c r="F3029">
        <v>503</v>
      </c>
      <c r="G3029">
        <f>LEN(tblData[[#This Row],[Voornaam]])</f>
        <v>4</v>
      </c>
      <c r="H3029" t="str">
        <f>IF(LEFT(tblData[[#This Row],[Voornaam]])="Ö", "O",LEFT(tblData[[#This Row],[Voornaam]]))</f>
        <v>K</v>
      </c>
      <c r="I30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29" t="b">
        <f>COUNTIFS(tblData[JM],tblData[[#This Row],[JM]],tblData[Voornaam],tblData[[#This Row],[Voornaam]],tblData[StijgendJN],"J")=MaxJr-MinJr</f>
        <v>0</v>
      </c>
    </row>
    <row r="3030" spans="2:10" x14ac:dyDescent="0.3">
      <c r="B3030">
        <v>2017</v>
      </c>
      <c r="C3030" t="s">
        <v>1108</v>
      </c>
      <c r="D3030" t="s">
        <v>844</v>
      </c>
      <c r="E3030">
        <v>37</v>
      </c>
      <c r="F3030">
        <v>342</v>
      </c>
      <c r="G3030">
        <f>LEN(tblData[[#This Row],[Voornaam]])</f>
        <v>6</v>
      </c>
      <c r="H3030" t="str">
        <f>IF(LEFT(tblData[[#This Row],[Voornaam]])="Ö", "O",LEFT(tblData[[#This Row],[Voornaam]]))</f>
        <v>K</v>
      </c>
      <c r="I30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30" t="b">
        <f>COUNTIFS(tblData[JM],tblData[[#This Row],[JM]],tblData[Voornaam],tblData[[#This Row],[Voornaam]],tblData[StijgendJN],"J")=MaxJr-MinJr</f>
        <v>0</v>
      </c>
    </row>
    <row r="3031" spans="2:10" x14ac:dyDescent="0.3">
      <c r="B3031">
        <v>2017</v>
      </c>
      <c r="C3031" t="s">
        <v>1108</v>
      </c>
      <c r="D3031" t="s">
        <v>845</v>
      </c>
      <c r="E3031">
        <v>32</v>
      </c>
      <c r="F3031">
        <v>391</v>
      </c>
      <c r="G3031">
        <f>LEN(tblData[[#This Row],[Voornaam]])</f>
        <v>8</v>
      </c>
      <c r="H3031" t="str">
        <f>IF(LEFT(tblData[[#This Row],[Voornaam]])="Ö", "O",LEFT(tblData[[#This Row],[Voornaam]]))</f>
        <v>K</v>
      </c>
      <c r="I30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31" t="b">
        <f>COUNTIFS(tblData[JM],tblData[[#This Row],[JM]],tblData[Voornaam],tblData[[#This Row],[Voornaam]],tblData[StijgendJN],"J")=MaxJr-MinJr</f>
        <v>0</v>
      </c>
    </row>
    <row r="3032" spans="2:10" x14ac:dyDescent="0.3">
      <c r="B3032">
        <v>2017</v>
      </c>
      <c r="C3032" t="s">
        <v>1108</v>
      </c>
      <c r="D3032" t="s">
        <v>846</v>
      </c>
      <c r="E3032">
        <v>71</v>
      </c>
      <c r="F3032">
        <v>189</v>
      </c>
      <c r="G3032">
        <f>LEN(tblData[[#This Row],[Voornaam]])</f>
        <v>4</v>
      </c>
      <c r="H3032" t="str">
        <f>IF(LEFT(tblData[[#This Row],[Voornaam]])="Ö", "O",LEFT(tblData[[#This Row],[Voornaam]]))</f>
        <v>K</v>
      </c>
      <c r="I30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32" t="b">
        <f>COUNTIFS(tblData[JM],tblData[[#This Row],[JM]],tblData[Voornaam],tblData[[#This Row],[Voornaam]],tblData[StijgendJN],"J")=MaxJr-MinJr</f>
        <v>0</v>
      </c>
    </row>
    <row r="3033" spans="2:10" x14ac:dyDescent="0.3">
      <c r="B3033">
        <v>2017</v>
      </c>
      <c r="C3033" t="s">
        <v>1108</v>
      </c>
      <c r="D3033" t="s">
        <v>847</v>
      </c>
      <c r="E3033">
        <v>63</v>
      </c>
      <c r="F3033">
        <v>220</v>
      </c>
      <c r="G3033">
        <f>LEN(tblData[[#This Row],[Voornaam]])</f>
        <v>5</v>
      </c>
      <c r="H3033" t="str">
        <f>IF(LEFT(tblData[[#This Row],[Voornaam]])="Ö", "O",LEFT(tblData[[#This Row],[Voornaam]]))</f>
        <v>K</v>
      </c>
      <c r="I30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33" t="b">
        <f>COUNTIFS(tblData[JM],tblData[[#This Row],[JM]],tblData[Voornaam],tblData[[#This Row],[Voornaam]],tblData[StijgendJN],"J")=MaxJr-MinJr</f>
        <v>0</v>
      </c>
    </row>
    <row r="3034" spans="2:10" x14ac:dyDescent="0.3">
      <c r="B3034">
        <v>2017</v>
      </c>
      <c r="C3034" t="s">
        <v>1108</v>
      </c>
      <c r="D3034" t="s">
        <v>848</v>
      </c>
      <c r="E3034">
        <v>39</v>
      </c>
      <c r="F3034">
        <v>328</v>
      </c>
      <c r="G3034">
        <f>LEN(tblData[[#This Row],[Voornaam]])</f>
        <v>5</v>
      </c>
      <c r="H3034" t="str">
        <f>IF(LEFT(tblData[[#This Row],[Voornaam]])="Ö", "O",LEFT(tblData[[#This Row],[Voornaam]]))</f>
        <v>K</v>
      </c>
      <c r="I30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34" t="b">
        <f>COUNTIFS(tblData[JM],tblData[[#This Row],[JM]],tblData[Voornaam],tblData[[#This Row],[Voornaam]],tblData[StijgendJN],"J")=MaxJr-MinJr</f>
        <v>0</v>
      </c>
    </row>
    <row r="3035" spans="2:10" x14ac:dyDescent="0.3">
      <c r="B3035">
        <v>2017</v>
      </c>
      <c r="C3035" t="s">
        <v>1108</v>
      </c>
      <c r="D3035" t="s">
        <v>849</v>
      </c>
      <c r="E3035">
        <v>34</v>
      </c>
      <c r="F3035">
        <v>370</v>
      </c>
      <c r="G3035">
        <f>LEN(tblData[[#This Row],[Voornaam]])</f>
        <v>7</v>
      </c>
      <c r="H3035" t="str">
        <f>IF(LEFT(tblData[[#This Row],[Voornaam]])="Ö", "O",LEFT(tblData[[#This Row],[Voornaam]]))</f>
        <v>K</v>
      </c>
      <c r="I30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35" t="b">
        <f>COUNTIFS(tblData[JM],tblData[[#This Row],[JM]],tblData[Voornaam],tblData[[#This Row],[Voornaam]],tblData[StijgendJN],"J")=MaxJr-MinJr</f>
        <v>0</v>
      </c>
    </row>
    <row r="3036" spans="2:10" x14ac:dyDescent="0.3">
      <c r="B3036">
        <v>2017</v>
      </c>
      <c r="C3036" t="s">
        <v>1108</v>
      </c>
      <c r="D3036" t="s">
        <v>851</v>
      </c>
      <c r="E3036">
        <v>176</v>
      </c>
      <c r="F3036">
        <v>83</v>
      </c>
      <c r="G3036">
        <f>LEN(tblData[[#This Row],[Voornaam]])</f>
        <v>4</v>
      </c>
      <c r="H3036" t="str">
        <f>IF(LEFT(tblData[[#This Row],[Voornaam]])="Ö", "O",LEFT(tblData[[#This Row],[Voornaam]]))</f>
        <v>K</v>
      </c>
      <c r="I30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36" t="b">
        <f>COUNTIFS(tblData[JM],tblData[[#This Row],[JM]],tblData[Voornaam],tblData[[#This Row],[Voornaam]],tblData[StijgendJN],"J")=MaxJr-MinJr</f>
        <v>1</v>
      </c>
    </row>
    <row r="3037" spans="2:10" x14ac:dyDescent="0.3">
      <c r="B3037">
        <v>2017</v>
      </c>
      <c r="C3037" t="s">
        <v>1108</v>
      </c>
      <c r="D3037" t="s">
        <v>852</v>
      </c>
      <c r="E3037">
        <v>35</v>
      </c>
      <c r="F3037">
        <v>358</v>
      </c>
      <c r="G3037">
        <f>LEN(tblData[[#This Row],[Voornaam]])</f>
        <v>3</v>
      </c>
      <c r="H3037" t="str">
        <f>IF(LEFT(tblData[[#This Row],[Voornaam]])="Ö", "O",LEFT(tblData[[#This Row],[Voornaam]]))</f>
        <v>K</v>
      </c>
      <c r="I30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37" t="b">
        <f>COUNTIFS(tblData[JM],tblData[[#This Row],[JM]],tblData[Voornaam],tblData[[#This Row],[Voornaam]],tblData[StijgendJN],"J")=MaxJr-MinJr</f>
        <v>0</v>
      </c>
    </row>
    <row r="3038" spans="2:10" x14ac:dyDescent="0.3">
      <c r="B3038">
        <v>2017</v>
      </c>
      <c r="C3038" t="s">
        <v>1108</v>
      </c>
      <c r="D3038" t="s">
        <v>1222</v>
      </c>
      <c r="E3038">
        <v>29</v>
      </c>
      <c r="F3038">
        <v>427</v>
      </c>
      <c r="G3038">
        <f>LEN(tblData[[#This Row],[Voornaam]])</f>
        <v>4</v>
      </c>
      <c r="H3038" t="str">
        <f>IF(LEFT(tblData[[#This Row],[Voornaam]])="Ö", "O",LEFT(tblData[[#This Row],[Voornaam]]))</f>
        <v>K</v>
      </c>
      <c r="I30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38" t="b">
        <f>COUNTIFS(tblData[JM],tblData[[#This Row],[JM]],tblData[Voornaam],tblData[[#This Row],[Voornaam]],tblData[StijgendJN],"J")=MaxJr-MinJr</f>
        <v>0</v>
      </c>
    </row>
    <row r="3039" spans="2:10" x14ac:dyDescent="0.3">
      <c r="B3039">
        <v>2017</v>
      </c>
      <c r="C3039" t="s">
        <v>1108</v>
      </c>
      <c r="D3039" t="s">
        <v>854</v>
      </c>
      <c r="E3039">
        <v>41</v>
      </c>
      <c r="F3039">
        <v>316</v>
      </c>
      <c r="G3039">
        <f>LEN(tblData[[#This Row],[Voornaam]])</f>
        <v>5</v>
      </c>
      <c r="H3039" t="str">
        <f>IF(LEFT(tblData[[#This Row],[Voornaam]])="Ö", "O",LEFT(tblData[[#This Row],[Voornaam]]))</f>
        <v>K</v>
      </c>
      <c r="I30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39" t="b">
        <f>COUNTIFS(tblData[JM],tblData[[#This Row],[JM]],tblData[Voornaam],tblData[[#This Row],[Voornaam]],tblData[StijgendJN],"J")=MaxJr-MinJr</f>
        <v>0</v>
      </c>
    </row>
    <row r="3040" spans="2:10" x14ac:dyDescent="0.3">
      <c r="B3040">
        <v>2017</v>
      </c>
      <c r="C3040" t="s">
        <v>1108</v>
      </c>
      <c r="D3040" t="s">
        <v>855</v>
      </c>
      <c r="E3040">
        <v>65</v>
      </c>
      <c r="F3040">
        <v>217</v>
      </c>
      <c r="G3040">
        <f>LEN(tblData[[#This Row],[Voornaam]])</f>
        <v>4</v>
      </c>
      <c r="H3040" t="str">
        <f>IF(LEFT(tblData[[#This Row],[Voornaam]])="Ö", "O",LEFT(tblData[[#This Row],[Voornaam]]))</f>
        <v>K</v>
      </c>
      <c r="I30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40" t="b">
        <f>COUNTIFS(tblData[JM],tblData[[#This Row],[JM]],tblData[Voornaam],tblData[[#This Row],[Voornaam]],tblData[StijgendJN],"J")=MaxJr-MinJr</f>
        <v>0</v>
      </c>
    </row>
    <row r="3041" spans="2:10" x14ac:dyDescent="0.3">
      <c r="B3041">
        <v>2017</v>
      </c>
      <c r="C3041" t="s">
        <v>1108</v>
      </c>
      <c r="D3041" t="s">
        <v>857</v>
      </c>
      <c r="E3041">
        <v>168</v>
      </c>
      <c r="F3041">
        <v>87</v>
      </c>
      <c r="G3041">
        <f>LEN(tblData[[#This Row],[Voornaam]])</f>
        <v>4</v>
      </c>
      <c r="H3041" t="str">
        <f>IF(LEFT(tblData[[#This Row],[Voornaam]])="Ö", "O",LEFT(tblData[[#This Row],[Voornaam]]))</f>
        <v>L</v>
      </c>
      <c r="I30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41" t="b">
        <f>COUNTIFS(tblData[JM],tblData[[#This Row],[JM]],tblData[Voornaam],tblData[[#This Row],[Voornaam]],tblData[StijgendJN],"J")=MaxJr-MinJr</f>
        <v>0</v>
      </c>
    </row>
    <row r="3042" spans="2:10" x14ac:dyDescent="0.3">
      <c r="B3042">
        <v>2017</v>
      </c>
      <c r="C3042" t="s">
        <v>1108</v>
      </c>
      <c r="D3042" t="s">
        <v>858</v>
      </c>
      <c r="E3042">
        <v>191</v>
      </c>
      <c r="F3042">
        <v>73</v>
      </c>
      <c r="G3042">
        <f>LEN(tblData[[#This Row],[Voornaam]])</f>
        <v>4</v>
      </c>
      <c r="H3042" t="str">
        <f>IF(LEFT(tblData[[#This Row],[Voornaam]])="Ö", "O",LEFT(tblData[[#This Row],[Voornaam]]))</f>
        <v>L</v>
      </c>
      <c r="I30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42" t="b">
        <f>COUNTIFS(tblData[JM],tblData[[#This Row],[JM]],tblData[Voornaam],tblData[[#This Row],[Voornaam]],tblData[StijgendJN],"J")=MaxJr-MinJr</f>
        <v>0</v>
      </c>
    </row>
    <row r="3043" spans="2:10" x14ac:dyDescent="0.3">
      <c r="B3043">
        <v>2017</v>
      </c>
      <c r="C3043" t="s">
        <v>1108</v>
      </c>
      <c r="D3043" t="s">
        <v>1258</v>
      </c>
      <c r="E3043">
        <v>27</v>
      </c>
      <c r="F3043">
        <v>465</v>
      </c>
      <c r="G3043">
        <f>LEN(tblData[[#This Row],[Voornaam]])</f>
        <v>7</v>
      </c>
      <c r="H3043" t="str">
        <f>IF(LEFT(tblData[[#This Row],[Voornaam]])="Ö", "O",LEFT(tblData[[#This Row],[Voornaam]]))</f>
        <v>L</v>
      </c>
      <c r="I30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43" t="b">
        <f>COUNTIFS(tblData[JM],tblData[[#This Row],[JM]],tblData[Voornaam],tblData[[#This Row],[Voornaam]],tblData[StijgendJN],"J")=MaxJr-MinJr</f>
        <v>0</v>
      </c>
    </row>
    <row r="3044" spans="2:10" x14ac:dyDescent="0.3">
      <c r="B3044">
        <v>2017</v>
      </c>
      <c r="C3044" t="s">
        <v>1108</v>
      </c>
      <c r="D3044" t="s">
        <v>859</v>
      </c>
      <c r="E3044">
        <v>149</v>
      </c>
      <c r="F3044">
        <v>101</v>
      </c>
      <c r="G3044">
        <f>LEN(tblData[[#This Row],[Voornaam]])</f>
        <v>5</v>
      </c>
      <c r="H3044" t="str">
        <f>IF(LEFT(tblData[[#This Row],[Voornaam]])="Ö", "O",LEFT(tblData[[#This Row],[Voornaam]]))</f>
        <v>L</v>
      </c>
      <c r="I30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44" t="b">
        <f>COUNTIFS(tblData[JM],tblData[[#This Row],[JM]],tblData[Voornaam],tblData[[#This Row],[Voornaam]],tblData[StijgendJN],"J")=MaxJr-MinJr</f>
        <v>0</v>
      </c>
    </row>
    <row r="3045" spans="2:10" x14ac:dyDescent="0.3">
      <c r="B3045">
        <v>2017</v>
      </c>
      <c r="C3045" t="s">
        <v>1108</v>
      </c>
      <c r="D3045" t="s">
        <v>860</v>
      </c>
      <c r="E3045">
        <v>36</v>
      </c>
      <c r="F3045">
        <v>351</v>
      </c>
      <c r="G3045">
        <f>LEN(tblData[[#This Row],[Voornaam]])</f>
        <v>5</v>
      </c>
      <c r="H3045" t="str">
        <f>IF(LEFT(tblData[[#This Row],[Voornaam]])="Ö", "O",LEFT(tblData[[#This Row],[Voornaam]]))</f>
        <v>L</v>
      </c>
      <c r="I30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45" t="b">
        <f>COUNTIFS(tblData[JM],tblData[[#This Row],[JM]],tblData[Voornaam],tblData[[#This Row],[Voornaam]],tblData[StijgendJN],"J")=MaxJr-MinJr</f>
        <v>0</v>
      </c>
    </row>
    <row r="3046" spans="2:10" x14ac:dyDescent="0.3">
      <c r="B3046">
        <v>2017</v>
      </c>
      <c r="C3046" t="s">
        <v>1108</v>
      </c>
      <c r="D3046" t="s">
        <v>861</v>
      </c>
      <c r="E3046">
        <v>419</v>
      </c>
      <c r="F3046">
        <v>19</v>
      </c>
      <c r="G3046">
        <f>LEN(tblData[[#This Row],[Voornaam]])</f>
        <v>6</v>
      </c>
      <c r="H3046" t="str">
        <f>IF(LEFT(tblData[[#This Row],[Voornaam]])="Ö", "O",LEFT(tblData[[#This Row],[Voornaam]]))</f>
        <v>L</v>
      </c>
      <c r="I30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46" t="b">
        <f>COUNTIFS(tblData[JM],tblData[[#This Row],[JM]],tblData[Voornaam],tblData[[#This Row],[Voornaam]],tblData[StijgendJN],"J")=MaxJr-MinJr</f>
        <v>0</v>
      </c>
    </row>
    <row r="3047" spans="2:10" x14ac:dyDescent="0.3">
      <c r="B3047">
        <v>2017</v>
      </c>
      <c r="C3047" t="s">
        <v>1108</v>
      </c>
      <c r="D3047" t="s">
        <v>862</v>
      </c>
      <c r="E3047">
        <v>27</v>
      </c>
      <c r="F3047">
        <v>465</v>
      </c>
      <c r="G3047">
        <f>LEN(tblData[[#This Row],[Voornaam]])</f>
        <v>6</v>
      </c>
      <c r="H3047" t="str">
        <f>IF(LEFT(tblData[[#This Row],[Voornaam]])="Ö", "O",LEFT(tblData[[#This Row],[Voornaam]]))</f>
        <v>L</v>
      </c>
      <c r="I30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47" t="b">
        <f>COUNTIFS(tblData[JM],tblData[[#This Row],[JM]],tblData[Voornaam],tblData[[#This Row],[Voornaam]],tblData[StijgendJN],"J")=MaxJr-MinJr</f>
        <v>0</v>
      </c>
    </row>
    <row r="3048" spans="2:10" x14ac:dyDescent="0.3">
      <c r="B3048">
        <v>2017</v>
      </c>
      <c r="C3048" t="s">
        <v>1108</v>
      </c>
      <c r="D3048" t="s">
        <v>863</v>
      </c>
      <c r="E3048">
        <v>44</v>
      </c>
      <c r="F3048">
        <v>299</v>
      </c>
      <c r="G3048">
        <f>LEN(tblData[[#This Row],[Voornaam]])</f>
        <v>5</v>
      </c>
      <c r="H3048" t="str">
        <f>IF(LEFT(tblData[[#This Row],[Voornaam]])="Ö", "O",LEFT(tblData[[#This Row],[Voornaam]]))</f>
        <v>L</v>
      </c>
      <c r="I30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48" t="b">
        <f>COUNTIFS(tblData[JM],tblData[[#This Row],[JM]],tblData[Voornaam],tblData[[#This Row],[Voornaam]],tblData[StijgendJN],"J")=MaxJr-MinJr</f>
        <v>0</v>
      </c>
    </row>
    <row r="3049" spans="2:10" x14ac:dyDescent="0.3">
      <c r="B3049">
        <v>2017</v>
      </c>
      <c r="C3049" t="s">
        <v>1108</v>
      </c>
      <c r="D3049" t="s">
        <v>864</v>
      </c>
      <c r="E3049">
        <v>60</v>
      </c>
      <c r="F3049">
        <v>230</v>
      </c>
      <c r="G3049">
        <f>LEN(tblData[[#This Row],[Voornaam]])</f>
        <v>3</v>
      </c>
      <c r="H3049" t="str">
        <f>IF(LEFT(tblData[[#This Row],[Voornaam]])="Ö", "O",LEFT(tblData[[#This Row],[Voornaam]]))</f>
        <v>L</v>
      </c>
      <c r="I30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49" t="b">
        <f>COUNTIFS(tblData[JM],tblData[[#This Row],[JM]],tblData[Voornaam],tblData[[#This Row],[Voornaam]],tblData[StijgendJN],"J")=MaxJr-MinJr</f>
        <v>0</v>
      </c>
    </row>
    <row r="3050" spans="2:10" x14ac:dyDescent="0.3">
      <c r="B3050">
        <v>2017</v>
      </c>
      <c r="C3050" t="s">
        <v>1108</v>
      </c>
      <c r="D3050" t="s">
        <v>865</v>
      </c>
      <c r="E3050">
        <v>82</v>
      </c>
      <c r="F3050">
        <v>164</v>
      </c>
      <c r="G3050">
        <f>LEN(tblData[[#This Row],[Voornaam]])</f>
        <v>4</v>
      </c>
      <c r="H3050" t="str">
        <f>IF(LEFT(tblData[[#This Row],[Voornaam]])="Ö", "O",LEFT(tblData[[#This Row],[Voornaam]]))</f>
        <v>L</v>
      </c>
      <c r="I30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50" t="b">
        <f>COUNTIFS(tblData[JM],tblData[[#This Row],[JM]],tblData[Voornaam],tblData[[#This Row],[Voornaam]],tblData[StijgendJN],"J")=MaxJr-MinJr</f>
        <v>0</v>
      </c>
    </row>
    <row r="3051" spans="2:10" x14ac:dyDescent="0.3">
      <c r="B3051">
        <v>2017</v>
      </c>
      <c r="C3051" t="s">
        <v>1108</v>
      </c>
      <c r="D3051" t="s">
        <v>1259</v>
      </c>
      <c r="E3051">
        <v>25</v>
      </c>
      <c r="F3051">
        <v>503</v>
      </c>
      <c r="G3051">
        <f>LEN(tblData[[#This Row],[Voornaam]])</f>
        <v>6</v>
      </c>
      <c r="H3051" t="str">
        <f>IF(LEFT(tblData[[#This Row],[Voornaam]])="Ö", "O",LEFT(tblData[[#This Row],[Voornaam]]))</f>
        <v>L</v>
      </c>
      <c r="I30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51" t="b">
        <f>COUNTIFS(tblData[JM],tblData[[#This Row],[JM]],tblData[Voornaam],tblData[[#This Row],[Voornaam]],tblData[StijgendJN],"J")=MaxJr-MinJr</f>
        <v>0</v>
      </c>
    </row>
    <row r="3052" spans="2:10" x14ac:dyDescent="0.3">
      <c r="B3052">
        <v>2017</v>
      </c>
      <c r="C3052" t="s">
        <v>1108</v>
      </c>
      <c r="D3052" t="s">
        <v>866</v>
      </c>
      <c r="E3052">
        <v>250</v>
      </c>
      <c r="F3052">
        <v>46</v>
      </c>
      <c r="G3052">
        <f>LEN(tblData[[#This Row],[Voornaam]])</f>
        <v>4</v>
      </c>
      <c r="H3052" t="str">
        <f>IF(LEFT(tblData[[#This Row],[Voornaam]])="Ö", "O",LEFT(tblData[[#This Row],[Voornaam]]))</f>
        <v>L</v>
      </c>
      <c r="I30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52" t="b">
        <f>COUNTIFS(tblData[JM],tblData[[#This Row],[JM]],tblData[Voornaam],tblData[[#This Row],[Voornaam]],tblData[StijgendJN],"J")=MaxJr-MinJr</f>
        <v>0</v>
      </c>
    </row>
    <row r="3053" spans="2:10" x14ac:dyDescent="0.3">
      <c r="B3053">
        <v>2017</v>
      </c>
      <c r="C3053" t="s">
        <v>1108</v>
      </c>
      <c r="D3053" t="s">
        <v>867</v>
      </c>
      <c r="E3053">
        <v>25</v>
      </c>
      <c r="F3053">
        <v>503</v>
      </c>
      <c r="G3053">
        <f>LEN(tblData[[#This Row],[Voornaam]])</f>
        <v>5</v>
      </c>
      <c r="H3053" t="str">
        <f>IF(LEFT(tblData[[#This Row],[Voornaam]])="Ö", "O",LEFT(tblData[[#This Row],[Voornaam]]))</f>
        <v>L</v>
      </c>
      <c r="I30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53" t="b">
        <f>COUNTIFS(tblData[JM],tblData[[#This Row],[JM]],tblData[Voornaam],tblData[[#This Row],[Voornaam]],tblData[StijgendJN],"J")=MaxJr-MinJr</f>
        <v>0</v>
      </c>
    </row>
    <row r="3054" spans="2:10" x14ac:dyDescent="0.3">
      <c r="B3054">
        <v>2017</v>
      </c>
      <c r="C3054" t="s">
        <v>1108</v>
      </c>
      <c r="D3054" t="s">
        <v>1260</v>
      </c>
      <c r="E3054">
        <v>30</v>
      </c>
      <c r="F3054">
        <v>412</v>
      </c>
      <c r="G3054">
        <f>LEN(tblData[[#This Row],[Voornaam]])</f>
        <v>6</v>
      </c>
      <c r="H3054" t="str">
        <f>IF(LEFT(tblData[[#This Row],[Voornaam]])="Ö", "O",LEFT(tblData[[#This Row],[Voornaam]]))</f>
        <v>L</v>
      </c>
      <c r="I30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54" t="b">
        <f>COUNTIFS(tblData[JM],tblData[[#This Row],[JM]],tblData[Voornaam],tblData[[#This Row],[Voornaam]],tblData[StijgendJN],"J")=MaxJr-MinJr</f>
        <v>0</v>
      </c>
    </row>
    <row r="3055" spans="2:10" x14ac:dyDescent="0.3">
      <c r="B3055">
        <v>2017</v>
      </c>
      <c r="C3055" t="s">
        <v>1108</v>
      </c>
      <c r="D3055" t="s">
        <v>868</v>
      </c>
      <c r="E3055">
        <v>54</v>
      </c>
      <c r="F3055">
        <v>255</v>
      </c>
      <c r="G3055">
        <f>LEN(tblData[[#This Row],[Voornaam]])</f>
        <v>4</v>
      </c>
      <c r="H3055" t="str">
        <f>IF(LEFT(tblData[[#This Row],[Voornaam]])="Ö", "O",LEFT(tblData[[#This Row],[Voornaam]]))</f>
        <v>L</v>
      </c>
      <c r="I30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55" t="b">
        <f>COUNTIFS(tblData[JM],tblData[[#This Row],[JM]],tblData[Voornaam],tblData[[#This Row],[Voornaam]],tblData[StijgendJN],"J")=MaxJr-MinJr</f>
        <v>0</v>
      </c>
    </row>
    <row r="3056" spans="2:10" x14ac:dyDescent="0.3">
      <c r="B3056">
        <v>2017</v>
      </c>
      <c r="C3056" t="s">
        <v>1108</v>
      </c>
      <c r="D3056" t="s">
        <v>869</v>
      </c>
      <c r="E3056">
        <v>36</v>
      </c>
      <c r="F3056">
        <v>351</v>
      </c>
      <c r="G3056">
        <f>LEN(tblData[[#This Row],[Voornaam]])</f>
        <v>5</v>
      </c>
      <c r="H3056" t="str">
        <f>IF(LEFT(tblData[[#This Row],[Voornaam]])="Ö", "O",LEFT(tblData[[#This Row],[Voornaam]]))</f>
        <v>L</v>
      </c>
      <c r="I30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56" t="b">
        <f>COUNTIFS(tblData[JM],tblData[[#This Row],[JM]],tblData[Voornaam],tblData[[#This Row],[Voornaam]],tblData[StijgendJN],"J")=MaxJr-MinJr</f>
        <v>1</v>
      </c>
    </row>
    <row r="3057" spans="2:10" x14ac:dyDescent="0.3">
      <c r="B3057">
        <v>2017</v>
      </c>
      <c r="C3057" t="s">
        <v>1108</v>
      </c>
      <c r="D3057" t="s">
        <v>870</v>
      </c>
      <c r="E3057">
        <v>46</v>
      </c>
      <c r="F3057">
        <v>288</v>
      </c>
      <c r="G3057">
        <f>LEN(tblData[[#This Row],[Voornaam]])</f>
        <v>5</v>
      </c>
      <c r="H3057" t="str">
        <f>IF(LEFT(tblData[[#This Row],[Voornaam]])="Ö", "O",LEFT(tblData[[#This Row],[Voornaam]]))</f>
        <v>L</v>
      </c>
      <c r="I30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57" t="b">
        <f>COUNTIFS(tblData[JM],tblData[[#This Row],[JM]],tblData[Voornaam],tblData[[#This Row],[Voornaam]],tblData[StijgendJN],"J")=MaxJr-MinJr</f>
        <v>0</v>
      </c>
    </row>
    <row r="3058" spans="2:10" x14ac:dyDescent="0.3">
      <c r="B3058">
        <v>2017</v>
      </c>
      <c r="C3058" t="s">
        <v>1108</v>
      </c>
      <c r="D3058" t="s">
        <v>872</v>
      </c>
      <c r="E3058">
        <v>391</v>
      </c>
      <c r="F3058">
        <v>24</v>
      </c>
      <c r="G3058">
        <f>LEN(tblData[[#This Row],[Voornaam]])</f>
        <v>5</v>
      </c>
      <c r="H3058" t="str">
        <f>IF(LEFT(tblData[[#This Row],[Voornaam]])="Ö", "O",LEFT(tblData[[#This Row],[Voornaam]]))</f>
        <v>L</v>
      </c>
      <c r="I30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58" t="b">
        <f>COUNTIFS(tblData[JM],tblData[[#This Row],[JM]],tblData[Voornaam],tblData[[#This Row],[Voornaam]],tblData[StijgendJN],"J")=MaxJr-MinJr</f>
        <v>0</v>
      </c>
    </row>
    <row r="3059" spans="2:10" x14ac:dyDescent="0.3">
      <c r="B3059">
        <v>2017</v>
      </c>
      <c r="C3059" t="s">
        <v>1108</v>
      </c>
      <c r="D3059" t="s">
        <v>874</v>
      </c>
      <c r="E3059">
        <v>28</v>
      </c>
      <c r="F3059">
        <v>443</v>
      </c>
      <c r="G3059">
        <f>LEN(tblData[[#This Row],[Voornaam]])</f>
        <v>5</v>
      </c>
      <c r="H3059" t="str">
        <f>IF(LEFT(tblData[[#This Row],[Voornaam]])="Ö", "O",LEFT(tblData[[#This Row],[Voornaam]]))</f>
        <v>L</v>
      </c>
      <c r="I30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59" t="b">
        <f>COUNTIFS(tblData[JM],tblData[[#This Row],[JM]],tblData[Voornaam],tblData[[#This Row],[Voornaam]],tblData[StijgendJN],"J")=MaxJr-MinJr</f>
        <v>0</v>
      </c>
    </row>
    <row r="3060" spans="2:10" x14ac:dyDescent="0.3">
      <c r="B3060">
        <v>2017</v>
      </c>
      <c r="C3060" t="s">
        <v>1108</v>
      </c>
      <c r="D3060" t="s">
        <v>875</v>
      </c>
      <c r="E3060">
        <v>102</v>
      </c>
      <c r="F3060">
        <v>137</v>
      </c>
      <c r="G3060">
        <f>LEN(tblData[[#This Row],[Voornaam]])</f>
        <v>5</v>
      </c>
      <c r="H3060" t="str">
        <f>IF(LEFT(tblData[[#This Row],[Voornaam]])="Ö", "O",LEFT(tblData[[#This Row],[Voornaam]]))</f>
        <v>L</v>
      </c>
      <c r="I30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60" t="b">
        <f>COUNTIFS(tblData[JM],tblData[[#This Row],[JM]],tblData[Voornaam],tblData[[#This Row],[Voornaam]],tblData[StijgendJN],"J")=MaxJr-MinJr</f>
        <v>0</v>
      </c>
    </row>
    <row r="3061" spans="2:10" x14ac:dyDescent="0.3">
      <c r="B3061">
        <v>2017</v>
      </c>
      <c r="C3061" t="s">
        <v>1108</v>
      </c>
      <c r="D3061" t="s">
        <v>877</v>
      </c>
      <c r="E3061">
        <v>34</v>
      </c>
      <c r="F3061">
        <v>370</v>
      </c>
      <c r="G3061">
        <f>LEN(tblData[[#This Row],[Voornaam]])</f>
        <v>7</v>
      </c>
      <c r="H3061" t="str">
        <f>IF(LEFT(tblData[[#This Row],[Voornaam]])="Ö", "O",LEFT(tblData[[#This Row],[Voornaam]]))</f>
        <v>L</v>
      </c>
      <c r="I30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61" t="b">
        <f>COUNTIFS(tblData[JM],tblData[[#This Row],[JM]],tblData[Voornaam],tblData[[#This Row],[Voornaam]],tblData[StijgendJN],"J")=MaxJr-MinJr</f>
        <v>0</v>
      </c>
    </row>
    <row r="3062" spans="2:10" x14ac:dyDescent="0.3">
      <c r="B3062">
        <v>2017</v>
      </c>
      <c r="C3062" t="s">
        <v>1108</v>
      </c>
      <c r="D3062" t="s">
        <v>878</v>
      </c>
      <c r="E3062">
        <v>90</v>
      </c>
      <c r="F3062">
        <v>154</v>
      </c>
      <c r="G3062">
        <f>LEN(tblData[[#This Row],[Voornaam]])</f>
        <v>5</v>
      </c>
      <c r="H3062" t="str">
        <f>IF(LEFT(tblData[[#This Row],[Voornaam]])="Ö", "O",LEFT(tblData[[#This Row],[Voornaam]]))</f>
        <v>L</v>
      </c>
      <c r="I30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62" t="b">
        <f>COUNTIFS(tblData[JM],tblData[[#This Row],[JM]],tblData[Voornaam],tblData[[#This Row],[Voornaam]],tblData[StijgendJN],"J")=MaxJr-MinJr</f>
        <v>0</v>
      </c>
    </row>
    <row r="3063" spans="2:10" x14ac:dyDescent="0.3">
      <c r="B3063">
        <v>2017</v>
      </c>
      <c r="C3063" t="s">
        <v>1108</v>
      </c>
      <c r="D3063" t="s">
        <v>879</v>
      </c>
      <c r="E3063">
        <v>39</v>
      </c>
      <c r="F3063">
        <v>328</v>
      </c>
      <c r="G3063">
        <f>LEN(tblData[[#This Row],[Voornaam]])</f>
        <v>5</v>
      </c>
      <c r="H3063" t="str">
        <f>IF(LEFT(tblData[[#This Row],[Voornaam]])="Ö", "O",LEFT(tblData[[#This Row],[Voornaam]]))</f>
        <v>L</v>
      </c>
      <c r="I30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63" t="b">
        <f>COUNTIFS(tblData[JM],tblData[[#This Row],[JM]],tblData[Voornaam],tblData[[#This Row],[Voornaam]],tblData[StijgendJN],"J")=MaxJr-MinJr</f>
        <v>0</v>
      </c>
    </row>
    <row r="3064" spans="2:10" x14ac:dyDescent="0.3">
      <c r="B3064">
        <v>2017</v>
      </c>
      <c r="C3064" t="s">
        <v>1108</v>
      </c>
      <c r="D3064" t="s">
        <v>880</v>
      </c>
      <c r="E3064">
        <v>176</v>
      </c>
      <c r="F3064">
        <v>83</v>
      </c>
      <c r="G3064">
        <f>LEN(tblData[[#This Row],[Voornaam]])</f>
        <v>4</v>
      </c>
      <c r="H3064" t="str">
        <f>IF(LEFT(tblData[[#This Row],[Voornaam]])="Ö", "O",LEFT(tblData[[#This Row],[Voornaam]]))</f>
        <v>L</v>
      </c>
      <c r="I30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64" t="b">
        <f>COUNTIFS(tblData[JM],tblData[[#This Row],[JM]],tblData[Voornaam],tblData[[#This Row],[Voornaam]],tblData[StijgendJN],"J")=MaxJr-MinJr</f>
        <v>0</v>
      </c>
    </row>
    <row r="3065" spans="2:10" x14ac:dyDescent="0.3">
      <c r="B3065">
        <v>2017</v>
      </c>
      <c r="C3065" t="s">
        <v>1108</v>
      </c>
      <c r="D3065" t="s">
        <v>881</v>
      </c>
      <c r="E3065">
        <v>282</v>
      </c>
      <c r="F3065">
        <v>35</v>
      </c>
      <c r="G3065">
        <f>LEN(tblData[[#This Row],[Voornaam]])</f>
        <v>4</v>
      </c>
      <c r="H3065" t="str">
        <f>IF(LEFT(tblData[[#This Row],[Voornaam]])="Ö", "O",LEFT(tblData[[#This Row],[Voornaam]]))</f>
        <v>L</v>
      </c>
      <c r="I30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65" t="b">
        <f>COUNTIFS(tblData[JM],tblData[[#This Row],[JM]],tblData[Voornaam],tblData[[#This Row],[Voornaam]],tblData[StijgendJN],"J")=MaxJr-MinJr</f>
        <v>0</v>
      </c>
    </row>
    <row r="3066" spans="2:10" x14ac:dyDescent="0.3">
      <c r="B3066">
        <v>2017</v>
      </c>
      <c r="C3066" t="s">
        <v>1108</v>
      </c>
      <c r="D3066" t="s">
        <v>882</v>
      </c>
      <c r="E3066">
        <v>197</v>
      </c>
      <c r="F3066">
        <v>68</v>
      </c>
      <c r="G3066">
        <f>LEN(tblData[[#This Row],[Voornaam]])</f>
        <v>5</v>
      </c>
      <c r="H3066" t="str">
        <f>IF(LEFT(tblData[[#This Row],[Voornaam]])="Ö", "O",LEFT(tblData[[#This Row],[Voornaam]]))</f>
        <v>L</v>
      </c>
      <c r="I30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66" t="b">
        <f>COUNTIFS(tblData[JM],tblData[[#This Row],[JM]],tblData[Voornaam],tblData[[#This Row],[Voornaam]],tblData[StijgendJN],"J")=MaxJr-MinJr</f>
        <v>0</v>
      </c>
    </row>
    <row r="3067" spans="2:10" x14ac:dyDescent="0.3">
      <c r="B3067">
        <v>2017</v>
      </c>
      <c r="C3067" t="s">
        <v>1108</v>
      </c>
      <c r="D3067" t="s">
        <v>1261</v>
      </c>
      <c r="E3067">
        <v>29</v>
      </c>
      <c r="F3067">
        <v>427</v>
      </c>
      <c r="G3067">
        <f>LEN(tblData[[#This Row],[Voornaam]])</f>
        <v>7</v>
      </c>
      <c r="H3067" t="str">
        <f>IF(LEFT(tblData[[#This Row],[Voornaam]])="Ö", "O",LEFT(tblData[[#This Row],[Voornaam]]))</f>
        <v>L</v>
      </c>
      <c r="I30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67" t="b">
        <f>COUNTIFS(tblData[JM],tblData[[#This Row],[JM]],tblData[Voornaam],tblData[[#This Row],[Voornaam]],tblData[StijgendJN],"J")=MaxJr-MinJr</f>
        <v>0</v>
      </c>
    </row>
    <row r="3068" spans="2:10" x14ac:dyDescent="0.3">
      <c r="B3068">
        <v>2017</v>
      </c>
      <c r="C3068" t="s">
        <v>1108</v>
      </c>
      <c r="D3068" t="s">
        <v>883</v>
      </c>
      <c r="E3068">
        <v>55</v>
      </c>
      <c r="F3068">
        <v>250</v>
      </c>
      <c r="G3068">
        <f>LEN(tblData[[#This Row],[Voornaam]])</f>
        <v>4</v>
      </c>
      <c r="H3068" t="str">
        <f>IF(LEFT(tblData[[#This Row],[Voornaam]])="Ö", "O",LEFT(tblData[[#This Row],[Voornaam]]))</f>
        <v>L</v>
      </c>
      <c r="I30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68" t="b">
        <f>COUNTIFS(tblData[JM],tblData[[#This Row],[JM]],tblData[Voornaam],tblData[[#This Row],[Voornaam]],tblData[StijgendJN],"J")=MaxJr-MinJr</f>
        <v>0</v>
      </c>
    </row>
    <row r="3069" spans="2:10" x14ac:dyDescent="0.3">
      <c r="B3069">
        <v>2017</v>
      </c>
      <c r="C3069" t="s">
        <v>1108</v>
      </c>
      <c r="D3069" t="s">
        <v>884</v>
      </c>
      <c r="E3069">
        <v>27</v>
      </c>
      <c r="F3069">
        <v>465</v>
      </c>
      <c r="G3069">
        <f>LEN(tblData[[#This Row],[Voornaam]])</f>
        <v>5</v>
      </c>
      <c r="H3069" t="str">
        <f>IF(LEFT(tblData[[#This Row],[Voornaam]])="Ö", "O",LEFT(tblData[[#This Row],[Voornaam]]))</f>
        <v>L</v>
      </c>
      <c r="I30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69" t="b">
        <f>COUNTIFS(tblData[JM],tblData[[#This Row],[JM]],tblData[Voornaam],tblData[[#This Row],[Voornaam]],tblData[StijgendJN],"J")=MaxJr-MinJr</f>
        <v>0</v>
      </c>
    </row>
    <row r="3070" spans="2:10" x14ac:dyDescent="0.3">
      <c r="B3070">
        <v>2017</v>
      </c>
      <c r="C3070" t="s">
        <v>1108</v>
      </c>
      <c r="D3070" t="s">
        <v>1180</v>
      </c>
      <c r="E3070">
        <v>25</v>
      </c>
      <c r="F3070">
        <v>503</v>
      </c>
      <c r="G3070">
        <f>LEN(tblData[[#This Row],[Voornaam]])</f>
        <v>3</v>
      </c>
      <c r="H3070" t="str">
        <f>IF(LEFT(tblData[[#This Row],[Voornaam]])="Ö", "O",LEFT(tblData[[#This Row],[Voornaam]]))</f>
        <v>L</v>
      </c>
      <c r="I30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70" t="b">
        <f>COUNTIFS(tblData[JM],tblData[[#This Row],[JM]],tblData[Voornaam],tblData[[#This Row],[Voornaam]],tblData[StijgendJN],"J")=MaxJr-MinJr</f>
        <v>0</v>
      </c>
    </row>
    <row r="3071" spans="2:10" x14ac:dyDescent="0.3">
      <c r="B3071">
        <v>2017</v>
      </c>
      <c r="C3071" t="s">
        <v>1108</v>
      </c>
      <c r="D3071" t="s">
        <v>885</v>
      </c>
      <c r="E3071">
        <v>370</v>
      </c>
      <c r="F3071">
        <v>26</v>
      </c>
      <c r="G3071">
        <f>LEN(tblData[[#This Row],[Voornaam]])</f>
        <v>4</v>
      </c>
      <c r="H3071" t="str">
        <f>IF(LEFT(tblData[[#This Row],[Voornaam]])="Ö", "O",LEFT(tblData[[#This Row],[Voornaam]]))</f>
        <v>L</v>
      </c>
      <c r="I30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71" t="b">
        <f>COUNTIFS(tblData[JM],tblData[[#This Row],[JM]],tblData[Voornaam],tblData[[#This Row],[Voornaam]],tblData[StijgendJN],"J")=MaxJr-MinJr</f>
        <v>0</v>
      </c>
    </row>
    <row r="3072" spans="2:10" x14ac:dyDescent="0.3">
      <c r="B3072">
        <v>2017</v>
      </c>
      <c r="C3072" t="s">
        <v>1108</v>
      </c>
      <c r="D3072" t="s">
        <v>886</v>
      </c>
      <c r="E3072">
        <v>57</v>
      </c>
      <c r="F3072">
        <v>243</v>
      </c>
      <c r="G3072">
        <f>LEN(tblData[[#This Row],[Voornaam]])</f>
        <v>7</v>
      </c>
      <c r="H3072" t="str">
        <f>IF(LEFT(tblData[[#This Row],[Voornaam]])="Ö", "O",LEFT(tblData[[#This Row],[Voornaam]]))</f>
        <v>L</v>
      </c>
      <c r="I30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72" t="b">
        <f>COUNTIFS(tblData[JM],tblData[[#This Row],[JM]],tblData[Voornaam],tblData[[#This Row],[Voornaam]],tblData[StijgendJN],"J")=MaxJr-MinJr</f>
        <v>0</v>
      </c>
    </row>
    <row r="3073" spans="2:10" x14ac:dyDescent="0.3">
      <c r="B3073">
        <v>2017</v>
      </c>
      <c r="C3073" t="s">
        <v>1108</v>
      </c>
      <c r="D3073" t="s">
        <v>887</v>
      </c>
      <c r="E3073">
        <v>148</v>
      </c>
      <c r="F3073">
        <v>102</v>
      </c>
      <c r="G3073">
        <f>LEN(tblData[[#This Row],[Voornaam]])</f>
        <v>4</v>
      </c>
      <c r="H3073" t="str">
        <f>IF(LEFT(tblData[[#This Row],[Voornaam]])="Ö", "O",LEFT(tblData[[#This Row],[Voornaam]]))</f>
        <v>L</v>
      </c>
      <c r="I30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73" t="b">
        <f>COUNTIFS(tblData[JM],tblData[[#This Row],[JM]],tblData[Voornaam],tblData[[#This Row],[Voornaam]],tblData[StijgendJN],"J")=MaxJr-MinJr</f>
        <v>0</v>
      </c>
    </row>
    <row r="3074" spans="2:10" x14ac:dyDescent="0.3">
      <c r="B3074">
        <v>2017</v>
      </c>
      <c r="C3074" t="s">
        <v>1108</v>
      </c>
      <c r="D3074" t="s">
        <v>1181</v>
      </c>
      <c r="E3074">
        <v>29</v>
      </c>
      <c r="F3074">
        <v>427</v>
      </c>
      <c r="G3074">
        <f>LEN(tblData[[#This Row],[Voornaam]])</f>
        <v>7</v>
      </c>
      <c r="H3074" t="str">
        <f>IF(LEFT(tblData[[#This Row],[Voornaam]])="Ö", "O",LEFT(tblData[[#This Row],[Voornaam]]))</f>
        <v>L</v>
      </c>
      <c r="I30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74" t="b">
        <f>COUNTIFS(tblData[JM],tblData[[#This Row],[JM]],tblData[Voornaam],tblData[[#This Row],[Voornaam]],tblData[StijgendJN],"J")=MaxJr-MinJr</f>
        <v>0</v>
      </c>
    </row>
    <row r="3075" spans="2:10" x14ac:dyDescent="0.3">
      <c r="B3075">
        <v>2017</v>
      </c>
      <c r="C3075" t="s">
        <v>1108</v>
      </c>
      <c r="D3075" t="s">
        <v>888</v>
      </c>
      <c r="E3075">
        <v>29</v>
      </c>
      <c r="F3075">
        <v>427</v>
      </c>
      <c r="G3075">
        <f>LEN(tblData[[#This Row],[Voornaam]])</f>
        <v>9</v>
      </c>
      <c r="H3075" t="str">
        <f>IF(LEFT(tblData[[#This Row],[Voornaam]])="Ö", "O",LEFT(tblData[[#This Row],[Voornaam]]))</f>
        <v>L</v>
      </c>
      <c r="I30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75" t="b">
        <f>COUNTIFS(tblData[JM],tblData[[#This Row],[JM]],tblData[Voornaam],tblData[[#This Row],[Voornaam]],tblData[StijgendJN],"J")=MaxJr-MinJr</f>
        <v>0</v>
      </c>
    </row>
    <row r="3076" spans="2:10" x14ac:dyDescent="0.3">
      <c r="B3076">
        <v>2017</v>
      </c>
      <c r="C3076" t="s">
        <v>1108</v>
      </c>
      <c r="D3076" t="s">
        <v>889</v>
      </c>
      <c r="E3076">
        <v>492</v>
      </c>
      <c r="F3076">
        <v>12</v>
      </c>
      <c r="G3076">
        <f>LEN(tblData[[#This Row],[Voornaam]])</f>
        <v>3</v>
      </c>
      <c r="H3076" t="str">
        <f>IF(LEFT(tblData[[#This Row],[Voornaam]])="Ö", "O",LEFT(tblData[[#This Row],[Voornaam]]))</f>
        <v>L</v>
      </c>
      <c r="I30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76" t="b">
        <f>COUNTIFS(tblData[JM],tblData[[#This Row],[JM]],tblData[Voornaam],tblData[[#This Row],[Voornaam]],tblData[StijgendJN],"J")=MaxJr-MinJr</f>
        <v>0</v>
      </c>
    </row>
    <row r="3077" spans="2:10" x14ac:dyDescent="0.3">
      <c r="B3077">
        <v>2017</v>
      </c>
      <c r="C3077" t="s">
        <v>1108</v>
      </c>
      <c r="D3077" t="s">
        <v>890</v>
      </c>
      <c r="E3077">
        <v>155</v>
      </c>
      <c r="F3077">
        <v>98</v>
      </c>
      <c r="G3077">
        <f>LEN(tblData[[#This Row],[Voornaam]])</f>
        <v>4</v>
      </c>
      <c r="H3077" t="str">
        <f>IF(LEFT(tblData[[#This Row],[Voornaam]])="Ö", "O",LEFT(tblData[[#This Row],[Voornaam]]))</f>
        <v>L</v>
      </c>
      <c r="I30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77" t="b">
        <f>COUNTIFS(tblData[JM],tblData[[#This Row],[JM]],tblData[Voornaam],tblData[[#This Row],[Voornaam]],tblData[StijgendJN],"J")=MaxJr-MinJr</f>
        <v>0</v>
      </c>
    </row>
    <row r="3078" spans="2:10" x14ac:dyDescent="0.3">
      <c r="B3078">
        <v>2017</v>
      </c>
      <c r="C3078" t="s">
        <v>1108</v>
      </c>
      <c r="D3078" t="s">
        <v>891</v>
      </c>
      <c r="E3078">
        <v>164</v>
      </c>
      <c r="F3078">
        <v>90</v>
      </c>
      <c r="G3078">
        <f>LEN(tblData[[#This Row],[Voornaam]])</f>
        <v>5</v>
      </c>
      <c r="H3078" t="str">
        <f>IF(LEFT(tblData[[#This Row],[Voornaam]])="Ö", "O",LEFT(tblData[[#This Row],[Voornaam]]))</f>
        <v>L</v>
      </c>
      <c r="I30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78" t="b">
        <f>COUNTIFS(tblData[JM],tblData[[#This Row],[JM]],tblData[Voornaam],tblData[[#This Row],[Voornaam]],tblData[StijgendJN],"J")=MaxJr-MinJr</f>
        <v>0</v>
      </c>
    </row>
    <row r="3079" spans="2:10" x14ac:dyDescent="0.3">
      <c r="B3079">
        <v>2017</v>
      </c>
      <c r="C3079" t="s">
        <v>1108</v>
      </c>
      <c r="D3079" t="s">
        <v>892</v>
      </c>
      <c r="E3079">
        <v>28</v>
      </c>
      <c r="F3079">
        <v>443</v>
      </c>
      <c r="G3079">
        <f>LEN(tblData[[#This Row],[Voornaam]])</f>
        <v>4</v>
      </c>
      <c r="H3079" t="str">
        <f>IF(LEFT(tblData[[#This Row],[Voornaam]])="Ö", "O",LEFT(tblData[[#This Row],[Voornaam]]))</f>
        <v>L</v>
      </c>
      <c r="I30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79" t="b">
        <f>COUNTIFS(tblData[JM],tblData[[#This Row],[JM]],tblData[Voornaam],tblData[[#This Row],[Voornaam]],tblData[StijgendJN],"J")=MaxJr-MinJr</f>
        <v>0</v>
      </c>
    </row>
    <row r="3080" spans="2:10" x14ac:dyDescent="0.3">
      <c r="B3080">
        <v>2017</v>
      </c>
      <c r="C3080" t="s">
        <v>1108</v>
      </c>
      <c r="D3080" t="s">
        <v>893</v>
      </c>
      <c r="E3080">
        <v>63</v>
      </c>
      <c r="F3080">
        <v>220</v>
      </c>
      <c r="G3080">
        <f>LEN(tblData[[#This Row],[Voornaam]])</f>
        <v>6</v>
      </c>
      <c r="H3080" t="str">
        <f>IF(LEFT(tblData[[#This Row],[Voornaam]])="Ö", "O",LEFT(tblData[[#This Row],[Voornaam]]))</f>
        <v>L</v>
      </c>
      <c r="I30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80" t="b">
        <f>COUNTIFS(tblData[JM],tblData[[#This Row],[JM]],tblData[Voornaam],tblData[[#This Row],[Voornaam]],tblData[StijgendJN],"J")=MaxJr-MinJr</f>
        <v>0</v>
      </c>
    </row>
    <row r="3081" spans="2:10" x14ac:dyDescent="0.3">
      <c r="B3081">
        <v>2017</v>
      </c>
      <c r="C3081" t="s">
        <v>1108</v>
      </c>
      <c r="D3081" t="s">
        <v>894</v>
      </c>
      <c r="E3081">
        <v>241</v>
      </c>
      <c r="F3081">
        <v>50</v>
      </c>
      <c r="G3081">
        <f>LEN(tblData[[#This Row],[Voornaam]])</f>
        <v>3</v>
      </c>
      <c r="H3081" t="str">
        <f>IF(LEFT(tblData[[#This Row],[Voornaam]])="Ö", "O",LEFT(tblData[[#This Row],[Voornaam]]))</f>
        <v>L</v>
      </c>
      <c r="I30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81" t="b">
        <f>COUNTIFS(tblData[JM],tblData[[#This Row],[JM]],tblData[Voornaam],tblData[[#This Row],[Voornaam]],tblData[StijgendJN],"J")=MaxJr-MinJr</f>
        <v>0</v>
      </c>
    </row>
    <row r="3082" spans="2:10" x14ac:dyDescent="0.3">
      <c r="B3082">
        <v>2017</v>
      </c>
      <c r="C3082" t="s">
        <v>1108</v>
      </c>
      <c r="D3082" t="s">
        <v>895</v>
      </c>
      <c r="E3082">
        <v>69</v>
      </c>
      <c r="F3082">
        <v>193</v>
      </c>
      <c r="G3082">
        <f>LEN(tblData[[#This Row],[Voornaam]])</f>
        <v>4</v>
      </c>
      <c r="H3082" t="str">
        <f>IF(LEFT(tblData[[#This Row],[Voornaam]])="Ö", "O",LEFT(tblData[[#This Row],[Voornaam]]))</f>
        <v>L</v>
      </c>
      <c r="I30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82" t="b">
        <f>COUNTIFS(tblData[JM],tblData[[#This Row],[JM]],tblData[Voornaam],tblData[[#This Row],[Voornaam]],tblData[StijgendJN],"J")=MaxJr-MinJr</f>
        <v>0</v>
      </c>
    </row>
    <row r="3083" spans="2:10" x14ac:dyDescent="0.3">
      <c r="B3083">
        <v>2017</v>
      </c>
      <c r="C3083" t="s">
        <v>1108</v>
      </c>
      <c r="D3083" t="s">
        <v>896</v>
      </c>
      <c r="E3083">
        <v>236</v>
      </c>
      <c r="F3083">
        <v>52</v>
      </c>
      <c r="G3083">
        <f>LEN(tblData[[#This Row],[Voornaam]])</f>
        <v>4</v>
      </c>
      <c r="H3083" t="str">
        <f>IF(LEFT(tblData[[#This Row],[Voornaam]])="Ö", "O",LEFT(tblData[[#This Row],[Voornaam]]))</f>
        <v>L</v>
      </c>
      <c r="I30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83" t="b">
        <f>COUNTIFS(tblData[JM],tblData[[#This Row],[JM]],tblData[Voornaam],tblData[[#This Row],[Voornaam]],tblData[StijgendJN],"J")=MaxJr-MinJr</f>
        <v>0</v>
      </c>
    </row>
    <row r="3084" spans="2:10" x14ac:dyDescent="0.3">
      <c r="B3084">
        <v>2017</v>
      </c>
      <c r="C3084" t="s">
        <v>1108</v>
      </c>
      <c r="D3084" t="s">
        <v>897</v>
      </c>
      <c r="E3084">
        <v>67</v>
      </c>
      <c r="F3084">
        <v>207</v>
      </c>
      <c r="G3084">
        <f>LEN(tblData[[#This Row],[Voornaam]])</f>
        <v>4</v>
      </c>
      <c r="H3084" t="str">
        <f>IF(LEFT(tblData[[#This Row],[Voornaam]])="Ö", "O",LEFT(tblData[[#This Row],[Voornaam]]))</f>
        <v>L</v>
      </c>
      <c r="I30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84" t="b">
        <f>COUNTIFS(tblData[JM],tblData[[#This Row],[JM]],tblData[Voornaam],tblData[[#This Row],[Voornaam]],tblData[StijgendJN],"J")=MaxJr-MinJr</f>
        <v>0</v>
      </c>
    </row>
    <row r="3085" spans="2:10" x14ac:dyDescent="0.3">
      <c r="B3085">
        <v>2017</v>
      </c>
      <c r="C3085" t="s">
        <v>1108</v>
      </c>
      <c r="D3085" t="s">
        <v>898</v>
      </c>
      <c r="E3085">
        <v>207</v>
      </c>
      <c r="F3085">
        <v>62</v>
      </c>
      <c r="G3085">
        <f>LEN(tblData[[#This Row],[Voornaam]])</f>
        <v>5</v>
      </c>
      <c r="H3085" t="str">
        <f>IF(LEFT(tblData[[#This Row],[Voornaam]])="Ö", "O",LEFT(tblData[[#This Row],[Voornaam]]))</f>
        <v>L</v>
      </c>
      <c r="I30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85" t="b">
        <f>COUNTIFS(tblData[JM],tblData[[#This Row],[JM]],tblData[Voornaam],tblData[[#This Row],[Voornaam]],tblData[StijgendJN],"J")=MaxJr-MinJr</f>
        <v>0</v>
      </c>
    </row>
    <row r="3086" spans="2:10" x14ac:dyDescent="0.3">
      <c r="B3086">
        <v>2017</v>
      </c>
      <c r="C3086" t="s">
        <v>1108</v>
      </c>
      <c r="D3086" t="s">
        <v>900</v>
      </c>
      <c r="E3086">
        <v>35</v>
      </c>
      <c r="F3086">
        <v>358</v>
      </c>
      <c r="G3086">
        <f>LEN(tblData[[#This Row],[Voornaam]])</f>
        <v>4</v>
      </c>
      <c r="H3086" t="str">
        <f>IF(LEFT(tblData[[#This Row],[Voornaam]])="Ö", "O",LEFT(tblData[[#This Row],[Voornaam]]))</f>
        <v>L</v>
      </c>
      <c r="I30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86" t="b">
        <f>COUNTIFS(tblData[JM],tblData[[#This Row],[JM]],tblData[Voornaam],tblData[[#This Row],[Voornaam]],tblData[StijgendJN],"J")=MaxJr-MinJr</f>
        <v>0</v>
      </c>
    </row>
    <row r="3087" spans="2:10" x14ac:dyDescent="0.3">
      <c r="B3087">
        <v>2017</v>
      </c>
      <c r="C3087" t="s">
        <v>1108</v>
      </c>
      <c r="D3087" t="s">
        <v>901</v>
      </c>
      <c r="E3087">
        <v>45</v>
      </c>
      <c r="F3087">
        <v>293</v>
      </c>
      <c r="G3087">
        <f>LEN(tblData[[#This Row],[Voornaam]])</f>
        <v>4</v>
      </c>
      <c r="H3087" t="str">
        <f>IF(LEFT(tblData[[#This Row],[Voornaam]])="Ö", "O",LEFT(tblData[[#This Row],[Voornaam]]))</f>
        <v>L</v>
      </c>
      <c r="I30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87" t="b">
        <f>COUNTIFS(tblData[JM],tblData[[#This Row],[JM]],tblData[Voornaam],tblData[[#This Row],[Voornaam]],tblData[StijgendJN],"J")=MaxJr-MinJr</f>
        <v>0</v>
      </c>
    </row>
    <row r="3088" spans="2:10" x14ac:dyDescent="0.3">
      <c r="B3088">
        <v>2017</v>
      </c>
      <c r="C3088" t="s">
        <v>1108</v>
      </c>
      <c r="D3088" t="s">
        <v>902</v>
      </c>
      <c r="E3088">
        <v>132</v>
      </c>
      <c r="F3088">
        <v>113</v>
      </c>
      <c r="G3088">
        <f>LEN(tblData[[#This Row],[Voornaam]])</f>
        <v>4</v>
      </c>
      <c r="H3088" t="str">
        <f>IF(LEFT(tblData[[#This Row],[Voornaam]])="Ö", "O",LEFT(tblData[[#This Row],[Voornaam]]))</f>
        <v>L</v>
      </c>
      <c r="I30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88" t="b">
        <f>COUNTIFS(tblData[JM],tblData[[#This Row],[JM]],tblData[Voornaam],tblData[[#This Row],[Voornaam]],tblData[StijgendJN],"J")=MaxJr-MinJr</f>
        <v>0</v>
      </c>
    </row>
    <row r="3089" spans="2:10" x14ac:dyDescent="0.3">
      <c r="B3089">
        <v>2017</v>
      </c>
      <c r="C3089" t="s">
        <v>1108</v>
      </c>
      <c r="D3089" t="s">
        <v>1262</v>
      </c>
      <c r="E3089">
        <v>26</v>
      </c>
      <c r="F3089">
        <v>485</v>
      </c>
      <c r="G3089">
        <f>LEN(tblData[[#This Row],[Voornaam]])</f>
        <v>6</v>
      </c>
      <c r="H3089" t="str">
        <f>IF(LEFT(tblData[[#This Row],[Voornaam]])="Ö", "O",LEFT(tblData[[#This Row],[Voornaam]]))</f>
        <v>L</v>
      </c>
      <c r="I30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89" t="b">
        <f>COUNTIFS(tblData[JM],tblData[[#This Row],[JM]],tblData[Voornaam],tblData[[#This Row],[Voornaam]],tblData[StijgendJN],"J")=MaxJr-MinJr</f>
        <v>0</v>
      </c>
    </row>
    <row r="3090" spans="2:10" x14ac:dyDescent="0.3">
      <c r="B3090">
        <v>2017</v>
      </c>
      <c r="C3090" t="s">
        <v>1108</v>
      </c>
      <c r="D3090" t="s">
        <v>904</v>
      </c>
      <c r="E3090">
        <v>145</v>
      </c>
      <c r="F3090">
        <v>103</v>
      </c>
      <c r="G3090">
        <f>LEN(tblData[[#This Row],[Voornaam]])</f>
        <v>3</v>
      </c>
      <c r="H3090" t="str">
        <f>IF(LEFT(tblData[[#This Row],[Voornaam]])="Ö", "O",LEFT(tblData[[#This Row],[Voornaam]]))</f>
        <v>L</v>
      </c>
      <c r="I30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90" t="b">
        <f>COUNTIFS(tblData[JM],tblData[[#This Row],[JM]],tblData[Voornaam],tblData[[#This Row],[Voornaam]],tblData[StijgendJN],"J")=MaxJr-MinJr</f>
        <v>0</v>
      </c>
    </row>
    <row r="3091" spans="2:10" x14ac:dyDescent="0.3">
      <c r="B3091">
        <v>2017</v>
      </c>
      <c r="C3091" t="s">
        <v>1108</v>
      </c>
      <c r="D3091" t="s">
        <v>905</v>
      </c>
      <c r="E3091">
        <v>31</v>
      </c>
      <c r="F3091">
        <v>399</v>
      </c>
      <c r="G3091">
        <f>LEN(tblData[[#This Row],[Voornaam]])</f>
        <v>4</v>
      </c>
      <c r="H3091" t="str">
        <f>IF(LEFT(tblData[[#This Row],[Voornaam]])="Ö", "O",LEFT(tblData[[#This Row],[Voornaam]]))</f>
        <v>L</v>
      </c>
      <c r="I30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91" t="b">
        <f>COUNTIFS(tblData[JM],tblData[[#This Row],[JM]],tblData[Voornaam],tblData[[#This Row],[Voornaam]],tblData[StijgendJN],"J")=MaxJr-MinJr</f>
        <v>0</v>
      </c>
    </row>
    <row r="3092" spans="2:10" x14ac:dyDescent="0.3">
      <c r="B3092">
        <v>2017</v>
      </c>
      <c r="C3092" t="s">
        <v>1108</v>
      </c>
      <c r="D3092" t="s">
        <v>906</v>
      </c>
      <c r="E3092">
        <v>500</v>
      </c>
      <c r="F3092">
        <v>11</v>
      </c>
      <c r="G3092">
        <f>LEN(tblData[[#This Row],[Voornaam]])</f>
        <v>5</v>
      </c>
      <c r="H3092" t="str">
        <f>IF(LEFT(tblData[[#This Row],[Voornaam]])="Ö", "O",LEFT(tblData[[#This Row],[Voornaam]]))</f>
        <v>L</v>
      </c>
      <c r="I30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92" t="b">
        <f>COUNTIFS(tblData[JM],tblData[[#This Row],[JM]],tblData[Voornaam],tblData[[#This Row],[Voornaam]],tblData[StijgendJN],"J")=MaxJr-MinJr</f>
        <v>0</v>
      </c>
    </row>
    <row r="3093" spans="2:10" x14ac:dyDescent="0.3">
      <c r="B3093">
        <v>2017</v>
      </c>
      <c r="C3093" t="s">
        <v>1108</v>
      </c>
      <c r="D3093" t="s">
        <v>1263</v>
      </c>
      <c r="E3093">
        <v>27</v>
      </c>
      <c r="F3093">
        <v>465</v>
      </c>
      <c r="G3093">
        <f>LEN(tblData[[#This Row],[Voornaam]])</f>
        <v>5</v>
      </c>
      <c r="H3093" t="str">
        <f>IF(LEFT(tblData[[#This Row],[Voornaam]])="Ö", "O",LEFT(tblData[[#This Row],[Voornaam]]))</f>
        <v>L</v>
      </c>
      <c r="I30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93" t="b">
        <f>COUNTIFS(tblData[JM],tblData[[#This Row],[JM]],tblData[Voornaam],tblData[[#This Row],[Voornaam]],tblData[StijgendJN],"J")=MaxJr-MinJr</f>
        <v>0</v>
      </c>
    </row>
    <row r="3094" spans="2:10" x14ac:dyDescent="0.3">
      <c r="B3094">
        <v>2017</v>
      </c>
      <c r="C3094" t="s">
        <v>1108</v>
      </c>
      <c r="D3094" t="s">
        <v>305</v>
      </c>
      <c r="E3094">
        <v>73</v>
      </c>
      <c r="F3094">
        <v>185</v>
      </c>
      <c r="G3094">
        <f>LEN(tblData[[#This Row],[Voornaam]])</f>
        <v>3</v>
      </c>
      <c r="H3094" t="str">
        <f>IF(LEFT(tblData[[#This Row],[Voornaam]])="Ö", "O",LEFT(tblData[[#This Row],[Voornaam]]))</f>
        <v>L</v>
      </c>
      <c r="I30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94" t="b">
        <f>COUNTIFS(tblData[JM],tblData[[#This Row],[JM]],tblData[Voornaam],tblData[[#This Row],[Voornaam]],tblData[StijgendJN],"J")=MaxJr-MinJr</f>
        <v>0</v>
      </c>
    </row>
    <row r="3095" spans="2:10" x14ac:dyDescent="0.3">
      <c r="B3095">
        <v>2017</v>
      </c>
      <c r="C3095" t="s">
        <v>1108</v>
      </c>
      <c r="D3095" t="s">
        <v>1182</v>
      </c>
      <c r="E3095">
        <v>34</v>
      </c>
      <c r="F3095">
        <v>370</v>
      </c>
      <c r="G3095">
        <f>LEN(tblData[[#This Row],[Voornaam]])</f>
        <v>6</v>
      </c>
      <c r="H3095" t="str">
        <f>IF(LEFT(tblData[[#This Row],[Voornaam]])="Ö", "O",LEFT(tblData[[#This Row],[Voornaam]]))</f>
        <v>L</v>
      </c>
      <c r="I30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95" t="b">
        <f>COUNTIFS(tblData[JM],tblData[[#This Row],[JM]],tblData[Voornaam],tblData[[#This Row],[Voornaam]],tblData[StijgendJN],"J")=MaxJr-MinJr</f>
        <v>0</v>
      </c>
    </row>
    <row r="3096" spans="2:10" x14ac:dyDescent="0.3">
      <c r="B3096">
        <v>2017</v>
      </c>
      <c r="C3096" t="s">
        <v>1108</v>
      </c>
      <c r="D3096" t="s">
        <v>908</v>
      </c>
      <c r="E3096">
        <v>133</v>
      </c>
      <c r="F3096">
        <v>112</v>
      </c>
      <c r="G3096">
        <f>LEN(tblData[[#This Row],[Voornaam]])</f>
        <v>6</v>
      </c>
      <c r="H3096" t="str">
        <f>IF(LEFT(tblData[[#This Row],[Voornaam]])="Ö", "O",LEFT(tblData[[#This Row],[Voornaam]]))</f>
        <v>L</v>
      </c>
      <c r="I30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96" t="b">
        <f>COUNTIFS(tblData[JM],tblData[[#This Row],[JM]],tblData[Voornaam],tblData[[#This Row],[Voornaam]],tblData[StijgendJN],"J")=MaxJr-MinJr</f>
        <v>0</v>
      </c>
    </row>
    <row r="3097" spans="2:10" x14ac:dyDescent="0.3">
      <c r="B3097">
        <v>2017</v>
      </c>
      <c r="C3097" t="s">
        <v>1108</v>
      </c>
      <c r="D3097" t="s">
        <v>910</v>
      </c>
      <c r="E3097">
        <v>315</v>
      </c>
      <c r="F3097">
        <v>34</v>
      </c>
      <c r="G3097">
        <f>LEN(tblData[[#This Row],[Voornaam]])</f>
        <v>4</v>
      </c>
      <c r="H3097" t="str">
        <f>IF(LEFT(tblData[[#This Row],[Voornaam]])="Ö", "O",LEFT(tblData[[#This Row],[Voornaam]]))</f>
        <v>L</v>
      </c>
      <c r="I30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097" t="b">
        <f>COUNTIFS(tblData[JM],tblData[[#This Row],[JM]],tblData[Voornaam],tblData[[#This Row],[Voornaam]],tblData[StijgendJN],"J")=MaxJr-MinJr</f>
        <v>0</v>
      </c>
    </row>
    <row r="3098" spans="2:10" x14ac:dyDescent="0.3">
      <c r="B3098">
        <v>2017</v>
      </c>
      <c r="C3098" t="s">
        <v>1108</v>
      </c>
      <c r="D3098" t="s">
        <v>911</v>
      </c>
      <c r="E3098">
        <v>31</v>
      </c>
      <c r="F3098">
        <v>399</v>
      </c>
      <c r="G3098">
        <f>LEN(tblData[[#This Row],[Voornaam]])</f>
        <v>5</v>
      </c>
      <c r="H3098" t="str">
        <f>IF(LEFT(tblData[[#This Row],[Voornaam]])="Ö", "O",LEFT(tblData[[#This Row],[Voornaam]]))</f>
        <v>L</v>
      </c>
      <c r="I30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98" t="b">
        <f>COUNTIFS(tblData[JM],tblData[[#This Row],[JM]],tblData[Voornaam],tblData[[#This Row],[Voornaam]],tblData[StijgendJN],"J")=MaxJr-MinJr</f>
        <v>0</v>
      </c>
    </row>
    <row r="3099" spans="2:10" x14ac:dyDescent="0.3">
      <c r="B3099">
        <v>2017</v>
      </c>
      <c r="C3099" t="s">
        <v>1108</v>
      </c>
      <c r="D3099" t="s">
        <v>912</v>
      </c>
      <c r="E3099">
        <v>70</v>
      </c>
      <c r="F3099">
        <v>190</v>
      </c>
      <c r="G3099">
        <f>LEN(tblData[[#This Row],[Voornaam]])</f>
        <v>4</v>
      </c>
      <c r="H3099" t="str">
        <f>IF(LEFT(tblData[[#This Row],[Voornaam]])="Ö", "O",LEFT(tblData[[#This Row],[Voornaam]]))</f>
        <v>L</v>
      </c>
      <c r="I30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099" t="b">
        <f>COUNTIFS(tblData[JM],tblData[[#This Row],[JM]],tblData[Voornaam],tblData[[#This Row],[Voornaam]],tblData[StijgendJN],"J")=MaxJr-MinJr</f>
        <v>0</v>
      </c>
    </row>
    <row r="3100" spans="2:10" x14ac:dyDescent="0.3">
      <c r="B3100">
        <v>2017</v>
      </c>
      <c r="C3100" t="s">
        <v>1108</v>
      </c>
      <c r="D3100" t="s">
        <v>913</v>
      </c>
      <c r="E3100">
        <v>195</v>
      </c>
      <c r="F3100">
        <v>70</v>
      </c>
      <c r="G3100">
        <f>LEN(tblData[[#This Row],[Voornaam]])</f>
        <v>4</v>
      </c>
      <c r="H3100" t="str">
        <f>IF(LEFT(tblData[[#This Row],[Voornaam]])="Ö", "O",LEFT(tblData[[#This Row],[Voornaam]]))</f>
        <v>L</v>
      </c>
      <c r="I31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00" t="b">
        <f>COUNTIFS(tblData[JM],tblData[[#This Row],[JM]],tblData[Voornaam],tblData[[#This Row],[Voornaam]],tblData[StijgendJN],"J")=MaxJr-MinJr</f>
        <v>0</v>
      </c>
    </row>
    <row r="3101" spans="2:10" x14ac:dyDescent="0.3">
      <c r="B3101">
        <v>2017</v>
      </c>
      <c r="C3101" t="s">
        <v>1108</v>
      </c>
      <c r="D3101" t="s">
        <v>914</v>
      </c>
      <c r="E3101">
        <v>25</v>
      </c>
      <c r="F3101">
        <v>503</v>
      </c>
      <c r="G3101">
        <f>LEN(tblData[[#This Row],[Voornaam]])</f>
        <v>4</v>
      </c>
      <c r="H3101" t="str">
        <f>IF(LEFT(tblData[[#This Row],[Voornaam]])="Ö", "O",LEFT(tblData[[#This Row],[Voornaam]]))</f>
        <v>L</v>
      </c>
      <c r="I31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01" t="b">
        <f>COUNTIFS(tblData[JM],tblData[[#This Row],[JM]],tblData[Voornaam],tblData[[#This Row],[Voornaam]],tblData[StijgendJN],"J")=MaxJr-MinJr</f>
        <v>0</v>
      </c>
    </row>
    <row r="3102" spans="2:10" x14ac:dyDescent="0.3">
      <c r="B3102">
        <v>2017</v>
      </c>
      <c r="C3102" t="s">
        <v>1108</v>
      </c>
      <c r="D3102" t="s">
        <v>915</v>
      </c>
      <c r="E3102">
        <v>30</v>
      </c>
      <c r="F3102">
        <v>412</v>
      </c>
      <c r="G3102">
        <f>LEN(tblData[[#This Row],[Voornaam]])</f>
        <v>4</v>
      </c>
      <c r="H3102" t="str">
        <f>IF(LEFT(tblData[[#This Row],[Voornaam]])="Ö", "O",LEFT(tblData[[#This Row],[Voornaam]]))</f>
        <v>L</v>
      </c>
      <c r="I31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02" t="b">
        <f>COUNTIFS(tblData[JM],tblData[[#This Row],[JM]],tblData[Voornaam],tblData[[#This Row],[Voornaam]],tblData[StijgendJN],"J")=MaxJr-MinJr</f>
        <v>0</v>
      </c>
    </row>
    <row r="3103" spans="2:10" x14ac:dyDescent="0.3">
      <c r="B3103">
        <v>2017</v>
      </c>
      <c r="C3103" t="s">
        <v>1108</v>
      </c>
      <c r="D3103" t="s">
        <v>317</v>
      </c>
      <c r="E3103">
        <v>26</v>
      </c>
      <c r="F3103">
        <v>485</v>
      </c>
      <c r="G3103">
        <f>LEN(tblData[[#This Row],[Voornaam]])</f>
        <v>3</v>
      </c>
      <c r="H3103" t="str">
        <f>IF(LEFT(tblData[[#This Row],[Voornaam]])="Ö", "O",LEFT(tblData[[#This Row],[Voornaam]]))</f>
        <v>L</v>
      </c>
      <c r="I31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03" t="b">
        <f>COUNTIFS(tblData[JM],tblData[[#This Row],[JM]],tblData[Voornaam],tblData[[#This Row],[Voornaam]],tblData[StijgendJN],"J")=MaxJr-MinJr</f>
        <v>0</v>
      </c>
    </row>
    <row r="3104" spans="2:10" x14ac:dyDescent="0.3">
      <c r="B3104">
        <v>2017</v>
      </c>
      <c r="C3104" t="s">
        <v>1108</v>
      </c>
      <c r="D3104" t="s">
        <v>917</v>
      </c>
      <c r="E3104">
        <v>432</v>
      </c>
      <c r="F3104">
        <v>17</v>
      </c>
      <c r="G3104">
        <f>LEN(tblData[[#This Row],[Voornaam]])</f>
        <v>4</v>
      </c>
      <c r="H3104" t="str">
        <f>IF(LEFT(tblData[[#This Row],[Voornaam]])="Ö", "O",LEFT(tblData[[#This Row],[Voornaam]]))</f>
        <v>L</v>
      </c>
      <c r="I31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04" t="b">
        <f>COUNTIFS(tblData[JM],tblData[[#This Row],[JM]],tblData[Voornaam],tblData[[#This Row],[Voornaam]],tblData[StijgendJN],"J")=MaxJr-MinJr</f>
        <v>0</v>
      </c>
    </row>
    <row r="3105" spans="2:10" x14ac:dyDescent="0.3">
      <c r="B3105">
        <v>2017</v>
      </c>
      <c r="C3105" t="s">
        <v>1108</v>
      </c>
      <c r="D3105" t="s">
        <v>918</v>
      </c>
      <c r="E3105">
        <v>32</v>
      </c>
      <c r="F3105">
        <v>391</v>
      </c>
      <c r="G3105">
        <f>LEN(tblData[[#This Row],[Voornaam]])</f>
        <v>6</v>
      </c>
      <c r="H3105" t="str">
        <f>IF(LEFT(tblData[[#This Row],[Voornaam]])="Ö", "O",LEFT(tblData[[#This Row],[Voornaam]]))</f>
        <v>M</v>
      </c>
      <c r="I31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05" t="b">
        <f>COUNTIFS(tblData[JM],tblData[[#This Row],[JM]],tblData[Voornaam],tblData[[#This Row],[Voornaam]],tblData[StijgendJN],"J")=MaxJr-MinJr</f>
        <v>0</v>
      </c>
    </row>
    <row r="3106" spans="2:10" x14ac:dyDescent="0.3">
      <c r="B3106">
        <v>2017</v>
      </c>
      <c r="C3106" t="s">
        <v>1108</v>
      </c>
      <c r="D3106" t="s">
        <v>919</v>
      </c>
      <c r="E3106">
        <v>25</v>
      </c>
      <c r="F3106">
        <v>503</v>
      </c>
      <c r="G3106">
        <f>LEN(tblData[[#This Row],[Voornaam]])</f>
        <v>4</v>
      </c>
      <c r="H3106" t="str">
        <f>IF(LEFT(tblData[[#This Row],[Voornaam]])="Ö", "O",LEFT(tblData[[#This Row],[Voornaam]]))</f>
        <v>M</v>
      </c>
      <c r="I31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06" t="b">
        <f>COUNTIFS(tblData[JM],tblData[[#This Row],[JM]],tblData[Voornaam],tblData[[#This Row],[Voornaam]],tblData[StijgendJN],"J")=MaxJr-MinJr</f>
        <v>0</v>
      </c>
    </row>
    <row r="3107" spans="2:10" x14ac:dyDescent="0.3">
      <c r="B3107">
        <v>2017</v>
      </c>
      <c r="C3107" t="s">
        <v>1108</v>
      </c>
      <c r="D3107" t="s">
        <v>920</v>
      </c>
      <c r="E3107">
        <v>70</v>
      </c>
      <c r="F3107">
        <v>190</v>
      </c>
      <c r="G3107">
        <f>LEN(tblData[[#This Row],[Voornaam]])</f>
        <v>7</v>
      </c>
      <c r="H3107" t="str">
        <f>IF(LEFT(tblData[[#This Row],[Voornaam]])="Ö", "O",LEFT(tblData[[#This Row],[Voornaam]]))</f>
        <v>M</v>
      </c>
      <c r="I31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07" t="b">
        <f>COUNTIFS(tblData[JM],tblData[[#This Row],[JM]],tblData[Voornaam],tblData[[#This Row],[Voornaam]],tblData[StijgendJN],"J")=MaxJr-MinJr</f>
        <v>0</v>
      </c>
    </row>
    <row r="3108" spans="2:10" x14ac:dyDescent="0.3">
      <c r="B3108">
        <v>2017</v>
      </c>
      <c r="C3108" t="s">
        <v>1108</v>
      </c>
      <c r="D3108" t="s">
        <v>921</v>
      </c>
      <c r="E3108">
        <v>27</v>
      </c>
      <c r="F3108">
        <v>465</v>
      </c>
      <c r="G3108">
        <f>LEN(tblData[[#This Row],[Voornaam]])</f>
        <v>4</v>
      </c>
      <c r="H3108" t="str">
        <f>IF(LEFT(tblData[[#This Row],[Voornaam]])="Ö", "O",LEFT(tblData[[#This Row],[Voornaam]]))</f>
        <v>M</v>
      </c>
      <c r="I31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08" t="b">
        <f>COUNTIFS(tblData[JM],tblData[[#This Row],[JM]],tblData[Voornaam],tblData[[#This Row],[Voornaam]],tblData[StijgendJN],"J")=MaxJr-MinJr</f>
        <v>0</v>
      </c>
    </row>
    <row r="3109" spans="2:10" x14ac:dyDescent="0.3">
      <c r="B3109">
        <v>2017</v>
      </c>
      <c r="C3109" t="s">
        <v>1108</v>
      </c>
      <c r="D3109" t="s">
        <v>922</v>
      </c>
      <c r="E3109">
        <v>59</v>
      </c>
      <c r="F3109">
        <v>235</v>
      </c>
      <c r="G3109">
        <f>LEN(tblData[[#This Row],[Voornaam]])</f>
        <v>8</v>
      </c>
      <c r="H3109" t="str">
        <f>IF(LEFT(tblData[[#This Row],[Voornaam]])="Ö", "O",LEFT(tblData[[#This Row],[Voornaam]]))</f>
        <v>M</v>
      </c>
      <c r="I31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09" t="b">
        <f>COUNTIFS(tblData[JM],tblData[[#This Row],[JM]],tblData[Voornaam],tblData[[#This Row],[Voornaam]],tblData[StijgendJN],"J")=MaxJr-MinJr</f>
        <v>0</v>
      </c>
    </row>
    <row r="3110" spans="2:10" x14ac:dyDescent="0.3">
      <c r="B3110">
        <v>2017</v>
      </c>
      <c r="C3110" t="s">
        <v>1108</v>
      </c>
      <c r="D3110" t="s">
        <v>923</v>
      </c>
      <c r="E3110">
        <v>27</v>
      </c>
      <c r="F3110">
        <v>465</v>
      </c>
      <c r="G3110">
        <f>LEN(tblData[[#This Row],[Voornaam]])</f>
        <v>5</v>
      </c>
      <c r="H3110" t="str">
        <f>IF(LEFT(tblData[[#This Row],[Voornaam]])="Ö", "O",LEFT(tblData[[#This Row],[Voornaam]]))</f>
        <v>M</v>
      </c>
      <c r="I31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10" t="b">
        <f>COUNTIFS(tblData[JM],tblData[[#This Row],[JM]],tblData[Voornaam],tblData[[#This Row],[Voornaam]],tblData[StijgendJN],"J")=MaxJr-MinJr</f>
        <v>0</v>
      </c>
    </row>
    <row r="3111" spans="2:10" x14ac:dyDescent="0.3">
      <c r="B3111">
        <v>2017</v>
      </c>
      <c r="C3111" t="s">
        <v>1108</v>
      </c>
      <c r="D3111" t="s">
        <v>924</v>
      </c>
      <c r="E3111">
        <v>58</v>
      </c>
      <c r="F3111">
        <v>236</v>
      </c>
      <c r="G3111">
        <f>LEN(tblData[[#This Row],[Voornaam]])</f>
        <v>3</v>
      </c>
      <c r="H3111" t="str">
        <f>IF(LEFT(tblData[[#This Row],[Voornaam]])="Ö", "O",LEFT(tblData[[#This Row],[Voornaam]]))</f>
        <v>M</v>
      </c>
      <c r="I31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11" t="b">
        <f>COUNTIFS(tblData[JM],tblData[[#This Row],[JM]],tblData[Voornaam],tblData[[#This Row],[Voornaam]],tblData[StijgendJN],"J")=MaxJr-MinJr</f>
        <v>0</v>
      </c>
    </row>
    <row r="3112" spans="2:10" x14ac:dyDescent="0.3">
      <c r="B3112">
        <v>2017</v>
      </c>
      <c r="C3112" t="s">
        <v>1108</v>
      </c>
      <c r="D3112" t="s">
        <v>925</v>
      </c>
      <c r="E3112">
        <v>41</v>
      </c>
      <c r="F3112">
        <v>316</v>
      </c>
      <c r="G3112">
        <f>LEN(tblData[[#This Row],[Voornaam]])</f>
        <v>5</v>
      </c>
      <c r="H3112" t="str">
        <f>IF(LEFT(tblData[[#This Row],[Voornaam]])="Ö", "O",LEFT(tblData[[#This Row],[Voornaam]]))</f>
        <v>M</v>
      </c>
      <c r="I31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12" t="b">
        <f>COUNTIFS(tblData[JM],tblData[[#This Row],[JM]],tblData[Voornaam],tblData[[#This Row],[Voornaam]],tblData[StijgendJN],"J")=MaxJr-MinJr</f>
        <v>0</v>
      </c>
    </row>
    <row r="3113" spans="2:10" x14ac:dyDescent="0.3">
      <c r="B3113">
        <v>2017</v>
      </c>
      <c r="C3113" t="s">
        <v>1108</v>
      </c>
      <c r="D3113" t="s">
        <v>926</v>
      </c>
      <c r="E3113">
        <v>77</v>
      </c>
      <c r="F3113">
        <v>175</v>
      </c>
      <c r="G3113">
        <f>LEN(tblData[[#This Row],[Voornaam]])</f>
        <v>4</v>
      </c>
      <c r="H3113" t="str">
        <f>IF(LEFT(tblData[[#This Row],[Voornaam]])="Ö", "O",LEFT(tblData[[#This Row],[Voornaam]]))</f>
        <v>M</v>
      </c>
      <c r="I31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13" t="b">
        <f>COUNTIFS(tblData[JM],tblData[[#This Row],[JM]],tblData[Voornaam],tblData[[#This Row],[Voornaam]],tblData[StijgendJN],"J")=MaxJr-MinJr</f>
        <v>0</v>
      </c>
    </row>
    <row r="3114" spans="2:10" x14ac:dyDescent="0.3">
      <c r="B3114">
        <v>2017</v>
      </c>
      <c r="C3114" t="s">
        <v>1108</v>
      </c>
      <c r="D3114" t="s">
        <v>1183</v>
      </c>
      <c r="E3114">
        <v>28</v>
      </c>
      <c r="F3114">
        <v>443</v>
      </c>
      <c r="G3114">
        <f>LEN(tblData[[#This Row],[Voornaam]])</f>
        <v>5</v>
      </c>
      <c r="H3114" t="str">
        <f>IF(LEFT(tblData[[#This Row],[Voornaam]])="Ö", "O",LEFT(tblData[[#This Row],[Voornaam]]))</f>
        <v>M</v>
      </c>
      <c r="I31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14" t="b">
        <f>COUNTIFS(tblData[JM],tblData[[#This Row],[JM]],tblData[Voornaam],tblData[[#This Row],[Voornaam]],tblData[StijgendJN],"J")=MaxJr-MinJr</f>
        <v>0</v>
      </c>
    </row>
    <row r="3115" spans="2:10" x14ac:dyDescent="0.3">
      <c r="B3115">
        <v>2017</v>
      </c>
      <c r="C3115" t="s">
        <v>1108</v>
      </c>
      <c r="D3115" t="s">
        <v>928</v>
      </c>
      <c r="E3115">
        <v>130</v>
      </c>
      <c r="F3115">
        <v>115</v>
      </c>
      <c r="G3115">
        <f>LEN(tblData[[#This Row],[Voornaam]])</f>
        <v>4</v>
      </c>
      <c r="H3115" t="str">
        <f>IF(LEFT(tblData[[#This Row],[Voornaam]])="Ö", "O",LEFT(tblData[[#This Row],[Voornaam]]))</f>
        <v>M</v>
      </c>
      <c r="I31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15" t="b">
        <f>COUNTIFS(tblData[JM],tblData[[#This Row],[JM]],tblData[Voornaam],tblData[[#This Row],[Voornaam]],tblData[StijgendJN],"J")=MaxJr-MinJr</f>
        <v>0</v>
      </c>
    </row>
    <row r="3116" spans="2:10" x14ac:dyDescent="0.3">
      <c r="B3116">
        <v>2017</v>
      </c>
      <c r="C3116" t="s">
        <v>1108</v>
      </c>
      <c r="D3116" t="s">
        <v>929</v>
      </c>
      <c r="E3116">
        <v>85</v>
      </c>
      <c r="F3116">
        <v>162</v>
      </c>
      <c r="G3116">
        <f>LEN(tblData[[#This Row],[Voornaam]])</f>
        <v>4</v>
      </c>
      <c r="H3116" t="str">
        <f>IF(LEFT(tblData[[#This Row],[Voornaam]])="Ö", "O",LEFT(tblData[[#This Row],[Voornaam]]))</f>
        <v>M</v>
      </c>
      <c r="I31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16" t="b">
        <f>COUNTIFS(tblData[JM],tblData[[#This Row],[JM]],tblData[Voornaam],tblData[[#This Row],[Voornaam]],tblData[StijgendJN],"J")=MaxJr-MinJr</f>
        <v>0</v>
      </c>
    </row>
    <row r="3117" spans="2:10" x14ac:dyDescent="0.3">
      <c r="B3117">
        <v>2017</v>
      </c>
      <c r="C3117" t="s">
        <v>1108</v>
      </c>
      <c r="D3117" t="s">
        <v>930</v>
      </c>
      <c r="E3117">
        <v>29</v>
      </c>
      <c r="F3117">
        <v>427</v>
      </c>
      <c r="G3117">
        <f>LEN(tblData[[#This Row],[Voornaam]])</f>
        <v>5</v>
      </c>
      <c r="H3117" t="str">
        <f>IF(LEFT(tblData[[#This Row],[Voornaam]])="Ö", "O",LEFT(tblData[[#This Row],[Voornaam]]))</f>
        <v>M</v>
      </c>
      <c r="I31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17" t="b">
        <f>COUNTIFS(tblData[JM],tblData[[#This Row],[JM]],tblData[Voornaam],tblData[[#This Row],[Voornaam]],tblData[StijgendJN],"J")=MaxJr-MinJr</f>
        <v>0</v>
      </c>
    </row>
    <row r="3118" spans="2:10" x14ac:dyDescent="0.3">
      <c r="B3118">
        <v>2017</v>
      </c>
      <c r="C3118" t="s">
        <v>1108</v>
      </c>
      <c r="D3118" t="s">
        <v>931</v>
      </c>
      <c r="E3118">
        <v>249</v>
      </c>
      <c r="F3118">
        <v>47</v>
      </c>
      <c r="G3118">
        <f>LEN(tblData[[#This Row],[Voornaam]])</f>
        <v>5</v>
      </c>
      <c r="H3118" t="str">
        <f>IF(LEFT(tblData[[#This Row],[Voornaam]])="Ö", "O",LEFT(tblData[[#This Row],[Voornaam]]))</f>
        <v>M</v>
      </c>
      <c r="I31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18" t="b">
        <f>COUNTIFS(tblData[JM],tblData[[#This Row],[JM]],tblData[Voornaam],tblData[[#This Row],[Voornaam]],tblData[StijgendJN],"J")=MaxJr-MinJr</f>
        <v>0</v>
      </c>
    </row>
    <row r="3119" spans="2:10" x14ac:dyDescent="0.3">
      <c r="B3119">
        <v>2017</v>
      </c>
      <c r="C3119" t="s">
        <v>1108</v>
      </c>
      <c r="D3119" t="s">
        <v>1185</v>
      </c>
      <c r="E3119">
        <v>38</v>
      </c>
      <c r="F3119">
        <v>334</v>
      </c>
      <c r="G3119">
        <f>LEN(tblData[[#This Row],[Voornaam]])</f>
        <v>6</v>
      </c>
      <c r="H3119" t="str">
        <f>IF(LEFT(tblData[[#This Row],[Voornaam]])="Ö", "O",LEFT(tblData[[#This Row],[Voornaam]]))</f>
        <v>M</v>
      </c>
      <c r="I31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19" t="b">
        <f>COUNTIFS(tblData[JM],tblData[[#This Row],[JM]],tblData[Voornaam],tblData[[#This Row],[Voornaam]],tblData[StijgendJN],"J")=MaxJr-MinJr</f>
        <v>0</v>
      </c>
    </row>
    <row r="3120" spans="2:10" x14ac:dyDescent="0.3">
      <c r="B3120">
        <v>2017</v>
      </c>
      <c r="C3120" t="s">
        <v>1108</v>
      </c>
      <c r="D3120" t="s">
        <v>932</v>
      </c>
      <c r="E3120">
        <v>81</v>
      </c>
      <c r="F3120">
        <v>170</v>
      </c>
      <c r="G3120">
        <f>LEN(tblData[[#This Row],[Voornaam]])</f>
        <v>5</v>
      </c>
      <c r="H3120" t="str">
        <f>IF(LEFT(tblData[[#This Row],[Voornaam]])="Ö", "O",LEFT(tblData[[#This Row],[Voornaam]]))</f>
        <v>M</v>
      </c>
      <c r="I31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20" t="b">
        <f>COUNTIFS(tblData[JM],tblData[[#This Row],[JM]],tblData[Voornaam],tblData[[#This Row],[Voornaam]],tblData[StijgendJN],"J")=MaxJr-MinJr</f>
        <v>0</v>
      </c>
    </row>
    <row r="3121" spans="2:10" x14ac:dyDescent="0.3">
      <c r="B3121">
        <v>2017</v>
      </c>
      <c r="C3121" t="s">
        <v>1108</v>
      </c>
      <c r="D3121" t="s">
        <v>933</v>
      </c>
      <c r="E3121">
        <v>105</v>
      </c>
      <c r="F3121">
        <v>134</v>
      </c>
      <c r="G3121">
        <f>LEN(tblData[[#This Row],[Voornaam]])</f>
        <v>5</v>
      </c>
      <c r="H3121" t="str">
        <f>IF(LEFT(tblData[[#This Row],[Voornaam]])="Ö", "O",LEFT(tblData[[#This Row],[Voornaam]]))</f>
        <v>M</v>
      </c>
      <c r="I31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21" t="b">
        <f>COUNTIFS(tblData[JM],tblData[[#This Row],[JM]],tblData[Voornaam],tblData[[#This Row],[Voornaam]],tblData[StijgendJN],"J")=MaxJr-MinJr</f>
        <v>0</v>
      </c>
    </row>
    <row r="3122" spans="2:10" x14ac:dyDescent="0.3">
      <c r="B3122">
        <v>2017</v>
      </c>
      <c r="C3122" t="s">
        <v>1108</v>
      </c>
      <c r="D3122" t="s">
        <v>336</v>
      </c>
      <c r="E3122">
        <v>58</v>
      </c>
      <c r="F3122">
        <v>236</v>
      </c>
      <c r="G3122">
        <f>LEN(tblData[[#This Row],[Voornaam]])</f>
        <v>6</v>
      </c>
      <c r="H3122" t="str">
        <f>IF(LEFT(tblData[[#This Row],[Voornaam]])="Ö", "O",LEFT(tblData[[#This Row],[Voornaam]]))</f>
        <v>M</v>
      </c>
      <c r="I31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22" t="b">
        <f>COUNTIFS(tblData[JM],tblData[[#This Row],[JM]],tblData[Voornaam],tblData[[#This Row],[Voornaam]],tblData[StijgendJN],"J")=MaxJr-MinJr</f>
        <v>0</v>
      </c>
    </row>
    <row r="3123" spans="2:10" x14ac:dyDescent="0.3">
      <c r="B3123">
        <v>2017</v>
      </c>
      <c r="C3123" t="s">
        <v>1108</v>
      </c>
      <c r="D3123" t="s">
        <v>935</v>
      </c>
      <c r="E3123">
        <v>69</v>
      </c>
      <c r="F3123">
        <v>193</v>
      </c>
      <c r="G3123">
        <f>LEN(tblData[[#This Row],[Voornaam]])</f>
        <v>5</v>
      </c>
      <c r="H3123" t="str">
        <f>IF(LEFT(tblData[[#This Row],[Voornaam]])="Ö", "O",LEFT(tblData[[#This Row],[Voornaam]]))</f>
        <v>M</v>
      </c>
      <c r="I31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23" t="b">
        <f>COUNTIFS(tblData[JM],tblData[[#This Row],[JM]],tblData[Voornaam],tblData[[#This Row],[Voornaam]],tblData[StijgendJN],"J")=MaxJr-MinJr</f>
        <v>0</v>
      </c>
    </row>
    <row r="3124" spans="2:10" x14ac:dyDescent="0.3">
      <c r="B3124">
        <v>2017</v>
      </c>
      <c r="C3124" t="s">
        <v>1108</v>
      </c>
      <c r="D3124" t="s">
        <v>936</v>
      </c>
      <c r="E3124">
        <v>25</v>
      </c>
      <c r="F3124">
        <v>503</v>
      </c>
      <c r="G3124">
        <f>LEN(tblData[[#This Row],[Voornaam]])</f>
        <v>6</v>
      </c>
      <c r="H3124" t="str">
        <f>IF(LEFT(tblData[[#This Row],[Voornaam]])="Ö", "O",LEFT(tblData[[#This Row],[Voornaam]]))</f>
        <v>M</v>
      </c>
      <c r="I31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24" t="b">
        <f>COUNTIFS(tblData[JM],tblData[[#This Row],[JM]],tblData[Voornaam],tblData[[#This Row],[Voornaam]],tblData[StijgendJN],"J")=MaxJr-MinJr</f>
        <v>0</v>
      </c>
    </row>
    <row r="3125" spans="2:10" x14ac:dyDescent="0.3">
      <c r="B3125">
        <v>2017</v>
      </c>
      <c r="C3125" t="s">
        <v>1108</v>
      </c>
      <c r="D3125" t="s">
        <v>937</v>
      </c>
      <c r="E3125">
        <v>31</v>
      </c>
      <c r="F3125">
        <v>399</v>
      </c>
      <c r="G3125">
        <f>LEN(tblData[[#This Row],[Voornaam]])</f>
        <v>5</v>
      </c>
      <c r="H3125" t="str">
        <f>IF(LEFT(tblData[[#This Row],[Voornaam]])="Ö", "O",LEFT(tblData[[#This Row],[Voornaam]]))</f>
        <v>M</v>
      </c>
      <c r="I31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25" t="b">
        <f>COUNTIFS(tblData[JM],tblData[[#This Row],[JM]],tblData[Voornaam],tblData[[#This Row],[Voornaam]],tblData[StijgendJN],"J")=MaxJr-MinJr</f>
        <v>0</v>
      </c>
    </row>
    <row r="3126" spans="2:10" x14ac:dyDescent="0.3">
      <c r="B3126">
        <v>2017</v>
      </c>
      <c r="C3126" t="s">
        <v>1108</v>
      </c>
      <c r="D3126" t="s">
        <v>938</v>
      </c>
      <c r="E3126">
        <v>101</v>
      </c>
      <c r="F3126">
        <v>139</v>
      </c>
      <c r="G3126">
        <f>LEN(tblData[[#This Row],[Voornaam]])</f>
        <v>6</v>
      </c>
      <c r="H3126" t="str">
        <f>IF(LEFT(tblData[[#This Row],[Voornaam]])="Ö", "O",LEFT(tblData[[#This Row],[Voornaam]]))</f>
        <v>M</v>
      </c>
      <c r="I31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26" t="b">
        <f>COUNTIFS(tblData[JM],tblData[[#This Row],[JM]],tblData[Voornaam],tblData[[#This Row],[Voornaam]],tblData[StijgendJN],"J")=MaxJr-MinJr</f>
        <v>0</v>
      </c>
    </row>
    <row r="3127" spans="2:10" x14ac:dyDescent="0.3">
      <c r="B3127">
        <v>2017</v>
      </c>
      <c r="C3127" t="s">
        <v>1108</v>
      </c>
      <c r="D3127" t="s">
        <v>939</v>
      </c>
      <c r="E3127">
        <v>25</v>
      </c>
      <c r="F3127">
        <v>503</v>
      </c>
      <c r="G3127">
        <f>LEN(tblData[[#This Row],[Voornaam]])</f>
        <v>8</v>
      </c>
      <c r="H3127" t="str">
        <f>IF(LEFT(tblData[[#This Row],[Voornaam]])="Ö", "O",LEFT(tblData[[#This Row],[Voornaam]]))</f>
        <v>M</v>
      </c>
      <c r="I31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27" t="b">
        <f>COUNTIFS(tblData[JM],tblData[[#This Row],[JM]],tblData[Voornaam],tblData[[#This Row],[Voornaam]],tblData[StijgendJN],"J")=MaxJr-MinJr</f>
        <v>0</v>
      </c>
    </row>
    <row r="3128" spans="2:10" x14ac:dyDescent="0.3">
      <c r="B3128">
        <v>2017</v>
      </c>
      <c r="C3128" t="s">
        <v>1108</v>
      </c>
      <c r="D3128" t="s">
        <v>940</v>
      </c>
      <c r="E3128">
        <v>396</v>
      </c>
      <c r="F3128">
        <v>22</v>
      </c>
      <c r="G3128">
        <f>LEN(tblData[[#This Row],[Voornaam]])</f>
        <v>4</v>
      </c>
      <c r="H3128" t="str">
        <f>IF(LEFT(tblData[[#This Row],[Voornaam]])="Ö", "O",LEFT(tblData[[#This Row],[Voornaam]]))</f>
        <v>M</v>
      </c>
      <c r="I31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28" t="b">
        <f>COUNTIFS(tblData[JM],tblData[[#This Row],[JM]],tblData[Voornaam],tblData[[#This Row],[Voornaam]],tblData[StijgendJN],"J")=MaxJr-MinJr</f>
        <v>0</v>
      </c>
    </row>
    <row r="3129" spans="2:10" x14ac:dyDescent="0.3">
      <c r="B3129">
        <v>2017</v>
      </c>
      <c r="C3129" t="s">
        <v>1108</v>
      </c>
      <c r="D3129" t="s">
        <v>941</v>
      </c>
      <c r="E3129">
        <v>46</v>
      </c>
      <c r="F3129">
        <v>288</v>
      </c>
      <c r="G3129">
        <f>LEN(tblData[[#This Row],[Voornaam]])</f>
        <v>6</v>
      </c>
      <c r="H3129" t="str">
        <f>IF(LEFT(tblData[[#This Row],[Voornaam]])="Ö", "O",LEFT(tblData[[#This Row],[Voornaam]]))</f>
        <v>M</v>
      </c>
      <c r="I31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29" t="b">
        <f>COUNTIFS(tblData[JM],tblData[[#This Row],[JM]],tblData[Voornaam],tblData[[#This Row],[Voornaam]],tblData[StijgendJN],"J")=MaxJr-MinJr</f>
        <v>0</v>
      </c>
    </row>
    <row r="3130" spans="2:10" x14ac:dyDescent="0.3">
      <c r="B3130">
        <v>2017</v>
      </c>
      <c r="C3130" t="s">
        <v>1108</v>
      </c>
      <c r="D3130" t="s">
        <v>942</v>
      </c>
      <c r="E3130">
        <v>82</v>
      </c>
      <c r="F3130">
        <v>164</v>
      </c>
      <c r="G3130">
        <f>LEN(tblData[[#This Row],[Voornaam]])</f>
        <v>4</v>
      </c>
      <c r="H3130" t="str">
        <f>IF(LEFT(tblData[[#This Row],[Voornaam]])="Ö", "O",LEFT(tblData[[#This Row],[Voornaam]]))</f>
        <v>M</v>
      </c>
      <c r="I31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30" t="b">
        <f>COUNTIFS(tblData[JM],tblData[[#This Row],[JM]],tblData[Voornaam],tblData[[#This Row],[Voornaam]],tblData[StijgendJN],"J")=MaxJr-MinJr</f>
        <v>0</v>
      </c>
    </row>
    <row r="3131" spans="2:10" x14ac:dyDescent="0.3">
      <c r="B3131">
        <v>2017</v>
      </c>
      <c r="C3131" t="s">
        <v>1108</v>
      </c>
      <c r="D3131" t="s">
        <v>943</v>
      </c>
      <c r="E3131">
        <v>29</v>
      </c>
      <c r="F3131">
        <v>427</v>
      </c>
      <c r="G3131">
        <f>LEN(tblData[[#This Row],[Voornaam]])</f>
        <v>5</v>
      </c>
      <c r="H3131" t="str">
        <f>IF(LEFT(tblData[[#This Row],[Voornaam]])="Ö", "O",LEFT(tblData[[#This Row],[Voornaam]]))</f>
        <v>M</v>
      </c>
      <c r="I31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31" t="b">
        <f>COUNTIFS(tblData[JM],tblData[[#This Row],[JM]],tblData[Voornaam],tblData[[#This Row],[Voornaam]],tblData[StijgendJN],"J")=MaxJr-MinJr</f>
        <v>0</v>
      </c>
    </row>
    <row r="3132" spans="2:10" x14ac:dyDescent="0.3">
      <c r="B3132">
        <v>2017</v>
      </c>
      <c r="C3132" t="s">
        <v>1108</v>
      </c>
      <c r="D3132" t="s">
        <v>944</v>
      </c>
      <c r="E3132">
        <v>60</v>
      </c>
      <c r="F3132">
        <v>230</v>
      </c>
      <c r="G3132">
        <f>LEN(tblData[[#This Row],[Voornaam]])</f>
        <v>5</v>
      </c>
      <c r="H3132" t="str">
        <f>IF(LEFT(tblData[[#This Row],[Voornaam]])="Ö", "O",LEFT(tblData[[#This Row],[Voornaam]]))</f>
        <v>M</v>
      </c>
      <c r="I31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32" t="b">
        <f>COUNTIFS(tblData[JM],tblData[[#This Row],[JM]],tblData[Voornaam],tblData[[#This Row],[Voornaam]],tblData[StijgendJN],"J")=MaxJr-MinJr</f>
        <v>0</v>
      </c>
    </row>
    <row r="3133" spans="2:10" x14ac:dyDescent="0.3">
      <c r="B3133">
        <v>2017</v>
      </c>
      <c r="C3133" t="s">
        <v>1108</v>
      </c>
      <c r="D3133" t="s">
        <v>946</v>
      </c>
      <c r="E3133">
        <v>69</v>
      </c>
      <c r="F3133">
        <v>193</v>
      </c>
      <c r="G3133">
        <f>LEN(tblData[[#This Row],[Voornaam]])</f>
        <v>5</v>
      </c>
      <c r="H3133" t="str">
        <f>IF(LEFT(tblData[[#This Row],[Voornaam]])="Ö", "O",LEFT(tblData[[#This Row],[Voornaam]]))</f>
        <v>M</v>
      </c>
      <c r="I31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33" t="b">
        <f>COUNTIFS(tblData[JM],tblData[[#This Row],[JM]],tblData[Voornaam],tblData[[#This Row],[Voornaam]],tblData[StijgendJN],"J")=MaxJr-MinJr</f>
        <v>0</v>
      </c>
    </row>
    <row r="3134" spans="2:10" x14ac:dyDescent="0.3">
      <c r="B3134">
        <v>2017</v>
      </c>
      <c r="C3134" t="s">
        <v>1108</v>
      </c>
      <c r="D3134" t="s">
        <v>948</v>
      </c>
      <c r="E3134">
        <v>65</v>
      </c>
      <c r="F3134">
        <v>217</v>
      </c>
      <c r="G3134">
        <f>LEN(tblData[[#This Row],[Voornaam]])</f>
        <v>5</v>
      </c>
      <c r="H3134" t="str">
        <f>IF(LEFT(tblData[[#This Row],[Voornaam]])="Ö", "O",LEFT(tblData[[#This Row],[Voornaam]]))</f>
        <v>M</v>
      </c>
      <c r="I31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34" t="b">
        <f>COUNTIFS(tblData[JM],tblData[[#This Row],[JM]],tblData[Voornaam],tblData[[#This Row],[Voornaam]],tblData[StijgendJN],"J")=MaxJr-MinJr</f>
        <v>0</v>
      </c>
    </row>
    <row r="3135" spans="2:10" x14ac:dyDescent="0.3">
      <c r="B3135">
        <v>2017</v>
      </c>
      <c r="C3135" t="s">
        <v>1108</v>
      </c>
      <c r="D3135" t="s">
        <v>950</v>
      </c>
      <c r="E3135">
        <v>36</v>
      </c>
      <c r="F3135">
        <v>351</v>
      </c>
      <c r="G3135">
        <f>LEN(tblData[[#This Row],[Voornaam]])</f>
        <v>6</v>
      </c>
      <c r="H3135" t="str">
        <f>IF(LEFT(tblData[[#This Row],[Voornaam]])="Ö", "O",LEFT(tblData[[#This Row],[Voornaam]]))</f>
        <v>M</v>
      </c>
      <c r="I31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35" t="b">
        <f>COUNTIFS(tblData[JM],tblData[[#This Row],[JM]],tblData[Voornaam],tblData[[#This Row],[Voornaam]],tblData[StijgendJN],"J")=MaxJr-MinJr</f>
        <v>0</v>
      </c>
    </row>
    <row r="3136" spans="2:10" x14ac:dyDescent="0.3">
      <c r="B3136">
        <v>2017</v>
      </c>
      <c r="C3136" t="s">
        <v>1108</v>
      </c>
      <c r="D3136" t="s">
        <v>951</v>
      </c>
      <c r="E3136">
        <v>27</v>
      </c>
      <c r="F3136">
        <v>465</v>
      </c>
      <c r="G3136">
        <f>LEN(tblData[[#This Row],[Voornaam]])</f>
        <v>7</v>
      </c>
      <c r="H3136" t="str">
        <f>IF(LEFT(tblData[[#This Row],[Voornaam]])="Ö", "O",LEFT(tblData[[#This Row],[Voornaam]]))</f>
        <v>M</v>
      </c>
      <c r="I31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36" t="b">
        <f>COUNTIFS(tblData[JM],tblData[[#This Row],[JM]],tblData[Voornaam],tblData[[#This Row],[Voornaam]],tblData[StijgendJN],"J")=MaxJr-MinJr</f>
        <v>0</v>
      </c>
    </row>
    <row r="3137" spans="2:10" x14ac:dyDescent="0.3">
      <c r="B3137">
        <v>2017</v>
      </c>
      <c r="C3137" t="s">
        <v>1108</v>
      </c>
      <c r="D3137" t="s">
        <v>952</v>
      </c>
      <c r="E3137">
        <v>40</v>
      </c>
      <c r="F3137">
        <v>324</v>
      </c>
      <c r="G3137">
        <f>LEN(tblData[[#This Row],[Voornaam]])</f>
        <v>6</v>
      </c>
      <c r="H3137" t="str">
        <f>IF(LEFT(tblData[[#This Row],[Voornaam]])="Ö", "O",LEFT(tblData[[#This Row],[Voornaam]]))</f>
        <v>M</v>
      </c>
      <c r="I31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37" t="b">
        <f>COUNTIFS(tblData[JM],tblData[[#This Row],[JM]],tblData[Voornaam],tblData[[#This Row],[Voornaam]],tblData[StijgendJN],"J")=MaxJr-MinJr</f>
        <v>0</v>
      </c>
    </row>
    <row r="3138" spans="2:10" x14ac:dyDescent="0.3">
      <c r="B3138">
        <v>2017</v>
      </c>
      <c r="C3138" t="s">
        <v>1108</v>
      </c>
      <c r="D3138" t="s">
        <v>953</v>
      </c>
      <c r="E3138">
        <v>158</v>
      </c>
      <c r="F3138">
        <v>97</v>
      </c>
      <c r="G3138">
        <f>LEN(tblData[[#This Row],[Voornaam]])</f>
        <v>5</v>
      </c>
      <c r="H3138" t="str">
        <f>IF(LEFT(tblData[[#This Row],[Voornaam]])="Ö", "O",LEFT(tblData[[#This Row],[Voornaam]]))</f>
        <v>M</v>
      </c>
      <c r="I31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38" t="b">
        <f>COUNTIFS(tblData[JM],tblData[[#This Row],[JM]],tblData[Voornaam],tblData[[#This Row],[Voornaam]],tblData[StijgendJN],"J")=MaxJr-MinJr</f>
        <v>0</v>
      </c>
    </row>
    <row r="3139" spans="2:10" x14ac:dyDescent="0.3">
      <c r="B3139">
        <v>2017</v>
      </c>
      <c r="C3139" t="s">
        <v>1108</v>
      </c>
      <c r="D3139" t="s">
        <v>954</v>
      </c>
      <c r="E3139">
        <v>68</v>
      </c>
      <c r="F3139">
        <v>201</v>
      </c>
      <c r="G3139">
        <f>LEN(tblData[[#This Row],[Voornaam]])</f>
        <v>5</v>
      </c>
      <c r="H3139" t="str">
        <f>IF(LEFT(tblData[[#This Row],[Voornaam]])="Ö", "O",LEFT(tblData[[#This Row],[Voornaam]]))</f>
        <v>M</v>
      </c>
      <c r="I31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39" t="b">
        <f>COUNTIFS(tblData[JM],tblData[[#This Row],[JM]],tblData[Voornaam],tblData[[#This Row],[Voornaam]],tblData[StijgendJN],"J")=MaxJr-MinJr</f>
        <v>0</v>
      </c>
    </row>
    <row r="3140" spans="2:10" x14ac:dyDescent="0.3">
      <c r="B3140">
        <v>2017</v>
      </c>
      <c r="C3140" t="s">
        <v>1108</v>
      </c>
      <c r="D3140" t="s">
        <v>955</v>
      </c>
      <c r="E3140">
        <v>64</v>
      </c>
      <c r="F3140">
        <v>219</v>
      </c>
      <c r="G3140">
        <f>LEN(tblData[[#This Row],[Voornaam]])</f>
        <v>6</v>
      </c>
      <c r="H3140" t="str">
        <f>IF(LEFT(tblData[[#This Row],[Voornaam]])="Ö", "O",LEFT(tblData[[#This Row],[Voornaam]]))</f>
        <v>M</v>
      </c>
      <c r="I31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40" t="b">
        <f>COUNTIFS(tblData[JM],tblData[[#This Row],[JM]],tblData[Voornaam],tblData[[#This Row],[Voornaam]],tblData[StijgendJN],"J")=MaxJr-MinJr</f>
        <v>0</v>
      </c>
    </row>
    <row r="3141" spans="2:10" x14ac:dyDescent="0.3">
      <c r="B3141">
        <v>2017</v>
      </c>
      <c r="C3141" t="s">
        <v>1108</v>
      </c>
      <c r="D3141" t="s">
        <v>956</v>
      </c>
      <c r="E3141">
        <v>68</v>
      </c>
      <c r="F3141">
        <v>201</v>
      </c>
      <c r="G3141">
        <f>LEN(tblData[[#This Row],[Voornaam]])</f>
        <v>5</v>
      </c>
      <c r="H3141" t="str">
        <f>IF(LEFT(tblData[[#This Row],[Voornaam]])="Ö", "O",LEFT(tblData[[#This Row],[Voornaam]]))</f>
        <v>M</v>
      </c>
      <c r="I31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41" t="b">
        <f>COUNTIFS(tblData[JM],tblData[[#This Row],[JM]],tblData[Voornaam],tblData[[#This Row],[Voornaam]],tblData[StijgendJN],"J")=MaxJr-MinJr</f>
        <v>0</v>
      </c>
    </row>
    <row r="3142" spans="2:10" x14ac:dyDescent="0.3">
      <c r="B3142">
        <v>2017</v>
      </c>
      <c r="C3142" t="s">
        <v>1108</v>
      </c>
      <c r="D3142" t="s">
        <v>957</v>
      </c>
      <c r="E3142">
        <v>36</v>
      </c>
      <c r="F3142">
        <v>351</v>
      </c>
      <c r="G3142">
        <f>LEN(tblData[[#This Row],[Voornaam]])</f>
        <v>5</v>
      </c>
      <c r="H3142" t="str">
        <f>IF(LEFT(tblData[[#This Row],[Voornaam]])="Ö", "O",LEFT(tblData[[#This Row],[Voornaam]]))</f>
        <v>M</v>
      </c>
      <c r="I31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42" t="b">
        <f>COUNTIFS(tblData[JM],tblData[[#This Row],[JM]],tblData[Voornaam],tblData[[#This Row],[Voornaam]],tblData[StijgendJN],"J")=MaxJr-MinJr</f>
        <v>1</v>
      </c>
    </row>
    <row r="3143" spans="2:10" x14ac:dyDescent="0.3">
      <c r="B3143">
        <v>2017</v>
      </c>
      <c r="C3143" t="s">
        <v>1108</v>
      </c>
      <c r="D3143" t="s">
        <v>958</v>
      </c>
      <c r="E3143">
        <v>228</v>
      </c>
      <c r="F3143">
        <v>54</v>
      </c>
      <c r="G3143">
        <f>LEN(tblData[[#This Row],[Voornaam]])</f>
        <v>3</v>
      </c>
      <c r="H3143" t="str">
        <f>IF(LEFT(tblData[[#This Row],[Voornaam]])="Ö", "O",LEFT(tblData[[#This Row],[Voornaam]]))</f>
        <v>M</v>
      </c>
      <c r="I31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43" t="b">
        <f>COUNTIFS(tblData[JM],tblData[[#This Row],[JM]],tblData[Voornaam],tblData[[#This Row],[Voornaam]],tblData[StijgendJN],"J")=MaxJr-MinJr</f>
        <v>1</v>
      </c>
    </row>
    <row r="3144" spans="2:10" x14ac:dyDescent="0.3">
      <c r="B3144">
        <v>2017</v>
      </c>
      <c r="C3144" t="s">
        <v>1108</v>
      </c>
      <c r="D3144" t="s">
        <v>961</v>
      </c>
      <c r="E3144">
        <v>580</v>
      </c>
      <c r="F3144">
        <v>6</v>
      </c>
      <c r="G3144">
        <f>LEN(tblData[[#This Row],[Voornaam]])</f>
        <v>4</v>
      </c>
      <c r="H3144" t="str">
        <f>IF(LEFT(tblData[[#This Row],[Voornaam]])="Ö", "O",LEFT(tblData[[#This Row],[Voornaam]]))</f>
        <v>M</v>
      </c>
      <c r="I31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44" t="b">
        <f>COUNTIFS(tblData[JM],tblData[[#This Row],[JM]],tblData[Voornaam],tblData[[#This Row],[Voornaam]],tblData[StijgendJN],"J")=MaxJr-MinJr</f>
        <v>0</v>
      </c>
    </row>
    <row r="3145" spans="2:10" x14ac:dyDescent="0.3">
      <c r="B3145">
        <v>2017</v>
      </c>
      <c r="C3145" t="s">
        <v>1108</v>
      </c>
      <c r="D3145" t="s">
        <v>962</v>
      </c>
      <c r="E3145">
        <v>37</v>
      </c>
      <c r="F3145">
        <v>342</v>
      </c>
      <c r="G3145">
        <f>LEN(tblData[[#This Row],[Voornaam]])</f>
        <v>6</v>
      </c>
      <c r="H3145" t="str">
        <f>IF(LEFT(tblData[[#This Row],[Voornaam]])="Ö", "O",LEFT(tblData[[#This Row],[Voornaam]]))</f>
        <v>M</v>
      </c>
      <c r="I31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45" t="b">
        <f>COUNTIFS(tblData[JM],tblData[[#This Row],[JM]],tblData[Voornaam],tblData[[#This Row],[Voornaam]],tblData[StijgendJN],"J")=MaxJr-MinJr</f>
        <v>0</v>
      </c>
    </row>
    <row r="3146" spans="2:10" x14ac:dyDescent="0.3">
      <c r="B3146">
        <v>2017</v>
      </c>
      <c r="C3146" t="s">
        <v>1108</v>
      </c>
      <c r="D3146" t="s">
        <v>963</v>
      </c>
      <c r="E3146">
        <v>50</v>
      </c>
      <c r="F3146">
        <v>269</v>
      </c>
      <c r="G3146">
        <f>LEN(tblData[[#This Row],[Voornaam]])</f>
        <v>6</v>
      </c>
      <c r="H3146" t="str">
        <f>IF(LEFT(tblData[[#This Row],[Voornaam]])="Ö", "O",LEFT(tblData[[#This Row],[Voornaam]]))</f>
        <v>M</v>
      </c>
      <c r="I31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46" t="b">
        <f>COUNTIFS(tblData[JM],tblData[[#This Row],[JM]],tblData[Voornaam],tblData[[#This Row],[Voornaam]],tblData[StijgendJN],"J")=MaxJr-MinJr</f>
        <v>0</v>
      </c>
    </row>
    <row r="3147" spans="2:10" x14ac:dyDescent="0.3">
      <c r="B3147">
        <v>2017</v>
      </c>
      <c r="C3147" t="s">
        <v>1108</v>
      </c>
      <c r="D3147" t="s">
        <v>964</v>
      </c>
      <c r="E3147">
        <v>29</v>
      </c>
      <c r="F3147">
        <v>427</v>
      </c>
      <c r="G3147">
        <f>LEN(tblData[[#This Row],[Voornaam]])</f>
        <v>5</v>
      </c>
      <c r="H3147" t="str">
        <f>IF(LEFT(tblData[[#This Row],[Voornaam]])="Ö", "O",LEFT(tblData[[#This Row],[Voornaam]]))</f>
        <v>M</v>
      </c>
      <c r="I31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47" t="b">
        <f>COUNTIFS(tblData[JM],tblData[[#This Row],[JM]],tblData[Voornaam],tblData[[#This Row],[Voornaam]],tblData[StijgendJN],"J")=MaxJr-MinJr</f>
        <v>0</v>
      </c>
    </row>
    <row r="3148" spans="2:10" x14ac:dyDescent="0.3">
      <c r="B3148">
        <v>2017</v>
      </c>
      <c r="C3148" t="s">
        <v>1108</v>
      </c>
      <c r="D3148" t="s">
        <v>966</v>
      </c>
      <c r="E3148">
        <v>342</v>
      </c>
      <c r="F3148">
        <v>31</v>
      </c>
      <c r="G3148">
        <f>LEN(tblData[[#This Row],[Voornaam]])</f>
        <v>5</v>
      </c>
      <c r="H3148" t="str">
        <f>IF(LEFT(tblData[[#This Row],[Voornaam]])="Ö", "O",LEFT(tblData[[#This Row],[Voornaam]]))</f>
        <v>M</v>
      </c>
      <c r="I31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48" t="b">
        <f>COUNTIFS(tblData[JM],tblData[[#This Row],[JM]],tblData[Voornaam],tblData[[#This Row],[Voornaam]],tblData[StijgendJN],"J")=MaxJr-MinJr</f>
        <v>0</v>
      </c>
    </row>
    <row r="3149" spans="2:10" x14ac:dyDescent="0.3">
      <c r="B3149">
        <v>2017</v>
      </c>
      <c r="C3149" t="s">
        <v>1108</v>
      </c>
      <c r="D3149" t="s">
        <v>967</v>
      </c>
      <c r="E3149">
        <v>50</v>
      </c>
      <c r="F3149">
        <v>269</v>
      </c>
      <c r="G3149">
        <f>LEN(tblData[[#This Row],[Voornaam]])</f>
        <v>4</v>
      </c>
      <c r="H3149" t="str">
        <f>IF(LEFT(tblData[[#This Row],[Voornaam]])="Ö", "O",LEFT(tblData[[#This Row],[Voornaam]]))</f>
        <v>M</v>
      </c>
      <c r="I31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49" t="b">
        <f>COUNTIFS(tblData[JM],tblData[[#This Row],[JM]],tblData[Voornaam],tblData[[#This Row],[Voornaam]],tblData[StijgendJN],"J")=MaxJr-MinJr</f>
        <v>0</v>
      </c>
    </row>
    <row r="3150" spans="2:10" x14ac:dyDescent="0.3">
      <c r="B3150">
        <v>2017</v>
      </c>
      <c r="C3150" t="s">
        <v>1108</v>
      </c>
      <c r="D3150" t="s">
        <v>968</v>
      </c>
      <c r="E3150">
        <v>80</v>
      </c>
      <c r="F3150">
        <v>171</v>
      </c>
      <c r="G3150">
        <f>LEN(tblData[[#This Row],[Voornaam]])</f>
        <v>4</v>
      </c>
      <c r="H3150" t="str">
        <f>IF(LEFT(tblData[[#This Row],[Voornaam]])="Ö", "O",LEFT(tblData[[#This Row],[Voornaam]]))</f>
        <v>M</v>
      </c>
      <c r="I31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50" t="b">
        <f>COUNTIFS(tblData[JM],tblData[[#This Row],[JM]],tblData[Voornaam],tblData[[#This Row],[Voornaam]],tblData[StijgendJN],"J")=MaxJr-MinJr</f>
        <v>0</v>
      </c>
    </row>
    <row r="3151" spans="2:10" x14ac:dyDescent="0.3">
      <c r="B3151">
        <v>2017</v>
      </c>
      <c r="C3151" t="s">
        <v>1108</v>
      </c>
      <c r="D3151" t="s">
        <v>1188</v>
      </c>
      <c r="E3151">
        <v>42</v>
      </c>
      <c r="F3151">
        <v>311</v>
      </c>
      <c r="G3151">
        <f>LEN(tblData[[#This Row],[Voornaam]])</f>
        <v>5</v>
      </c>
      <c r="H3151" t="str">
        <f>IF(LEFT(tblData[[#This Row],[Voornaam]])="Ö", "O",LEFT(tblData[[#This Row],[Voornaam]]))</f>
        <v>M</v>
      </c>
      <c r="I31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51" t="b">
        <f>COUNTIFS(tblData[JM],tblData[[#This Row],[JM]],tblData[Voornaam],tblData[[#This Row],[Voornaam]],tblData[StijgendJN],"J")=MaxJr-MinJr</f>
        <v>0</v>
      </c>
    </row>
    <row r="3152" spans="2:10" x14ac:dyDescent="0.3">
      <c r="B3152">
        <v>2017</v>
      </c>
      <c r="C3152" t="s">
        <v>1108</v>
      </c>
      <c r="D3152" t="s">
        <v>969</v>
      </c>
      <c r="E3152">
        <v>31</v>
      </c>
      <c r="F3152">
        <v>399</v>
      </c>
      <c r="G3152">
        <f>LEN(tblData[[#This Row],[Voornaam]])</f>
        <v>5</v>
      </c>
      <c r="H3152" t="str">
        <f>IF(LEFT(tblData[[#This Row],[Voornaam]])="Ö", "O",LEFT(tblData[[#This Row],[Voornaam]]))</f>
        <v>M</v>
      </c>
      <c r="I31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52" t="b">
        <f>COUNTIFS(tblData[JM],tblData[[#This Row],[JM]],tblData[Voornaam],tblData[[#This Row],[Voornaam]],tblData[StijgendJN],"J")=MaxJr-MinJr</f>
        <v>0</v>
      </c>
    </row>
    <row r="3153" spans="2:10" x14ac:dyDescent="0.3">
      <c r="B3153">
        <v>2017</v>
      </c>
      <c r="C3153" t="s">
        <v>1108</v>
      </c>
      <c r="D3153" t="s">
        <v>970</v>
      </c>
      <c r="E3153">
        <v>56</v>
      </c>
      <c r="F3153">
        <v>245</v>
      </c>
      <c r="G3153">
        <f>LEN(tblData[[#This Row],[Voornaam]])</f>
        <v>5</v>
      </c>
      <c r="H3153" t="str">
        <f>IF(LEFT(tblData[[#This Row],[Voornaam]])="Ö", "O",LEFT(tblData[[#This Row],[Voornaam]]))</f>
        <v>M</v>
      </c>
      <c r="I31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53" t="b">
        <f>COUNTIFS(tblData[JM],tblData[[#This Row],[JM]],tblData[Voornaam],tblData[[#This Row],[Voornaam]],tblData[StijgendJN],"J")=MaxJr-MinJr</f>
        <v>0</v>
      </c>
    </row>
    <row r="3154" spans="2:10" x14ac:dyDescent="0.3">
      <c r="B3154">
        <v>2017</v>
      </c>
      <c r="C3154" t="s">
        <v>1108</v>
      </c>
      <c r="D3154" t="s">
        <v>971</v>
      </c>
      <c r="E3154">
        <v>109</v>
      </c>
      <c r="F3154">
        <v>131</v>
      </c>
      <c r="G3154">
        <f>LEN(tblData[[#This Row],[Voornaam]])</f>
        <v>6</v>
      </c>
      <c r="H3154" t="str">
        <f>IF(LEFT(tblData[[#This Row],[Voornaam]])="Ö", "O",LEFT(tblData[[#This Row],[Voornaam]]))</f>
        <v>M</v>
      </c>
      <c r="I31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54" t="b">
        <f>COUNTIFS(tblData[JM],tblData[[#This Row],[JM]],tblData[Voornaam],tblData[[#This Row],[Voornaam]],tblData[StijgendJN],"J")=MaxJr-MinJr</f>
        <v>0</v>
      </c>
    </row>
    <row r="3155" spans="2:10" x14ac:dyDescent="0.3">
      <c r="B3155">
        <v>2017</v>
      </c>
      <c r="C3155" t="s">
        <v>1108</v>
      </c>
      <c r="D3155" t="s">
        <v>972</v>
      </c>
      <c r="E3155">
        <v>27</v>
      </c>
      <c r="F3155">
        <v>465</v>
      </c>
      <c r="G3155">
        <f>LEN(tblData[[#This Row],[Voornaam]])</f>
        <v>4</v>
      </c>
      <c r="H3155" t="str">
        <f>IF(LEFT(tblData[[#This Row],[Voornaam]])="Ö", "O",LEFT(tblData[[#This Row],[Voornaam]]))</f>
        <v>M</v>
      </c>
      <c r="I31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55" t="b">
        <f>COUNTIFS(tblData[JM],tblData[[#This Row],[JM]],tblData[Voornaam],tblData[[#This Row],[Voornaam]],tblData[StijgendJN],"J")=MaxJr-MinJr</f>
        <v>0</v>
      </c>
    </row>
    <row r="3156" spans="2:10" x14ac:dyDescent="0.3">
      <c r="B3156">
        <v>2017</v>
      </c>
      <c r="C3156" t="s">
        <v>1108</v>
      </c>
      <c r="D3156" t="s">
        <v>974</v>
      </c>
      <c r="E3156">
        <v>77</v>
      </c>
      <c r="F3156">
        <v>175</v>
      </c>
      <c r="G3156">
        <f>LEN(tblData[[#This Row],[Voornaam]])</f>
        <v>6</v>
      </c>
      <c r="H3156" t="str">
        <f>IF(LEFT(tblData[[#This Row],[Voornaam]])="Ö", "O",LEFT(tblData[[#This Row],[Voornaam]]))</f>
        <v>M</v>
      </c>
      <c r="I31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56" t="b">
        <f>COUNTIFS(tblData[JM],tblData[[#This Row],[JM]],tblData[Voornaam],tblData[[#This Row],[Voornaam]],tblData[StijgendJN],"J")=MaxJr-MinJr</f>
        <v>0</v>
      </c>
    </row>
    <row r="3157" spans="2:10" x14ac:dyDescent="0.3">
      <c r="B3157">
        <v>2017</v>
      </c>
      <c r="C3157" t="s">
        <v>1108</v>
      </c>
      <c r="D3157" t="s">
        <v>975</v>
      </c>
      <c r="E3157">
        <v>66</v>
      </c>
      <c r="F3157">
        <v>213</v>
      </c>
      <c r="G3157">
        <f>LEN(tblData[[#This Row],[Voornaam]])</f>
        <v>5</v>
      </c>
      <c r="H3157" t="str">
        <f>IF(LEFT(tblData[[#This Row],[Voornaam]])="Ö", "O",LEFT(tblData[[#This Row],[Voornaam]]))</f>
        <v>N</v>
      </c>
      <c r="I31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57" t="b">
        <f>COUNTIFS(tblData[JM],tblData[[#This Row],[JM]],tblData[Voornaam],tblData[[#This Row],[Voornaam]],tblData[StijgendJN],"J")=MaxJr-MinJr</f>
        <v>0</v>
      </c>
    </row>
    <row r="3158" spans="2:10" x14ac:dyDescent="0.3">
      <c r="B3158">
        <v>2017</v>
      </c>
      <c r="C3158" t="s">
        <v>1108</v>
      </c>
      <c r="D3158" t="s">
        <v>976</v>
      </c>
      <c r="E3158">
        <v>47</v>
      </c>
      <c r="F3158">
        <v>281</v>
      </c>
      <c r="G3158">
        <f>LEN(tblData[[#This Row],[Voornaam]])</f>
        <v>6</v>
      </c>
      <c r="H3158" t="str">
        <f>IF(LEFT(tblData[[#This Row],[Voornaam]])="Ö", "O",LEFT(tblData[[#This Row],[Voornaam]]))</f>
        <v>N</v>
      </c>
      <c r="I31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58" t="b">
        <f>COUNTIFS(tblData[JM],tblData[[#This Row],[JM]],tblData[Voornaam],tblData[[#This Row],[Voornaam]],tblData[StijgendJN],"J")=MaxJr-MinJr</f>
        <v>0</v>
      </c>
    </row>
    <row r="3159" spans="2:10" x14ac:dyDescent="0.3">
      <c r="B3159">
        <v>2017</v>
      </c>
      <c r="C3159" t="s">
        <v>1108</v>
      </c>
      <c r="D3159" t="s">
        <v>977</v>
      </c>
      <c r="E3159">
        <v>220</v>
      </c>
      <c r="F3159">
        <v>57</v>
      </c>
      <c r="G3159">
        <f>LEN(tblData[[#This Row],[Voornaam]])</f>
        <v>5</v>
      </c>
      <c r="H3159" t="str">
        <f>IF(LEFT(tblData[[#This Row],[Voornaam]])="Ö", "O",LEFT(tblData[[#This Row],[Voornaam]]))</f>
        <v>N</v>
      </c>
      <c r="I31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59" t="b">
        <f>COUNTIFS(tblData[JM],tblData[[#This Row],[JM]],tblData[Voornaam],tblData[[#This Row],[Voornaam]],tblData[StijgendJN],"J")=MaxJr-MinJr</f>
        <v>0</v>
      </c>
    </row>
    <row r="3160" spans="2:10" x14ac:dyDescent="0.3">
      <c r="B3160">
        <v>2017</v>
      </c>
      <c r="C3160" t="s">
        <v>1108</v>
      </c>
      <c r="D3160" t="s">
        <v>1190</v>
      </c>
      <c r="E3160">
        <v>28</v>
      </c>
      <c r="F3160">
        <v>443</v>
      </c>
      <c r="G3160">
        <f>LEN(tblData[[#This Row],[Voornaam]])</f>
        <v>7</v>
      </c>
      <c r="H3160" t="str">
        <f>IF(LEFT(tblData[[#This Row],[Voornaam]])="Ö", "O",LEFT(tblData[[#This Row],[Voornaam]]))</f>
        <v>N</v>
      </c>
      <c r="I31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60" t="b">
        <f>COUNTIFS(tblData[JM],tblData[[#This Row],[JM]],tblData[Voornaam],tblData[[#This Row],[Voornaam]],tblData[StijgendJN],"J")=MaxJr-MinJr</f>
        <v>0</v>
      </c>
    </row>
    <row r="3161" spans="2:10" x14ac:dyDescent="0.3">
      <c r="B3161">
        <v>2017</v>
      </c>
      <c r="C3161" t="s">
        <v>1108</v>
      </c>
      <c r="D3161" t="s">
        <v>978</v>
      </c>
      <c r="E3161">
        <v>27</v>
      </c>
      <c r="F3161">
        <v>465</v>
      </c>
      <c r="G3161">
        <f>LEN(tblData[[#This Row],[Voornaam]])</f>
        <v>7</v>
      </c>
      <c r="H3161" t="str">
        <f>IF(LEFT(tblData[[#This Row],[Voornaam]])="Ö", "O",LEFT(tblData[[#This Row],[Voornaam]]))</f>
        <v>N</v>
      </c>
      <c r="I31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61" t="b">
        <f>COUNTIFS(tblData[JM],tblData[[#This Row],[JM]],tblData[Voornaam],tblData[[#This Row],[Voornaam]],tblData[StijgendJN],"J")=MaxJr-MinJr</f>
        <v>0</v>
      </c>
    </row>
    <row r="3162" spans="2:10" x14ac:dyDescent="0.3">
      <c r="B3162">
        <v>2017</v>
      </c>
      <c r="C3162" t="s">
        <v>1108</v>
      </c>
      <c r="D3162" t="s">
        <v>980</v>
      </c>
      <c r="E3162">
        <v>38</v>
      </c>
      <c r="F3162">
        <v>334</v>
      </c>
      <c r="G3162">
        <f>LEN(tblData[[#This Row],[Voornaam]])</f>
        <v>4</v>
      </c>
      <c r="H3162" t="str">
        <f>IF(LEFT(tblData[[#This Row],[Voornaam]])="Ö", "O",LEFT(tblData[[#This Row],[Voornaam]]))</f>
        <v>N</v>
      </c>
      <c r="I31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62" t="b">
        <f>COUNTIFS(tblData[JM],tblData[[#This Row],[JM]],tblData[Voornaam],tblData[[#This Row],[Voornaam]],tblData[StijgendJN],"J")=MaxJr-MinJr</f>
        <v>0</v>
      </c>
    </row>
    <row r="3163" spans="2:10" x14ac:dyDescent="0.3">
      <c r="B3163">
        <v>2017</v>
      </c>
      <c r="C3163" t="s">
        <v>1108</v>
      </c>
      <c r="D3163" t="s">
        <v>1192</v>
      </c>
      <c r="E3163">
        <v>27</v>
      </c>
      <c r="F3163">
        <v>465</v>
      </c>
      <c r="G3163">
        <f>LEN(tblData[[#This Row],[Voornaam]])</f>
        <v>6</v>
      </c>
      <c r="H3163" t="str">
        <f>IF(LEFT(tblData[[#This Row],[Voornaam]])="Ö", "O",LEFT(tblData[[#This Row],[Voornaam]]))</f>
        <v>N</v>
      </c>
      <c r="I31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63" t="b">
        <f>COUNTIFS(tblData[JM],tblData[[#This Row],[JM]],tblData[Voornaam],tblData[[#This Row],[Voornaam]],tblData[StijgendJN],"J")=MaxJr-MinJr</f>
        <v>0</v>
      </c>
    </row>
    <row r="3164" spans="2:10" x14ac:dyDescent="0.3">
      <c r="B3164">
        <v>2017</v>
      </c>
      <c r="C3164" t="s">
        <v>1108</v>
      </c>
      <c r="D3164" t="s">
        <v>981</v>
      </c>
      <c r="E3164">
        <v>51</v>
      </c>
      <c r="F3164">
        <v>265</v>
      </c>
      <c r="G3164">
        <f>LEN(tblData[[#This Row],[Voornaam]])</f>
        <v>5</v>
      </c>
      <c r="H3164" t="str">
        <f>IF(LEFT(tblData[[#This Row],[Voornaam]])="Ö", "O",LEFT(tblData[[#This Row],[Voornaam]]))</f>
        <v>N</v>
      </c>
      <c r="I31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64" t="b">
        <f>COUNTIFS(tblData[JM],tblData[[#This Row],[JM]],tblData[Voornaam],tblData[[#This Row],[Voornaam]],tblData[StijgendJN],"J")=MaxJr-MinJr</f>
        <v>0</v>
      </c>
    </row>
    <row r="3165" spans="2:10" x14ac:dyDescent="0.3">
      <c r="B3165">
        <v>2017</v>
      </c>
      <c r="C3165" t="s">
        <v>1108</v>
      </c>
      <c r="D3165" t="s">
        <v>982</v>
      </c>
      <c r="E3165">
        <v>101</v>
      </c>
      <c r="F3165">
        <v>139</v>
      </c>
      <c r="G3165">
        <f>LEN(tblData[[#This Row],[Voornaam]])</f>
        <v>6</v>
      </c>
      <c r="H3165" t="str">
        <f>IF(LEFT(tblData[[#This Row],[Voornaam]])="Ö", "O",LEFT(tblData[[#This Row],[Voornaam]]))</f>
        <v>N</v>
      </c>
      <c r="I31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65" t="b">
        <f>COUNTIFS(tblData[JM],tblData[[#This Row],[JM]],tblData[Voornaam],tblData[[#This Row],[Voornaam]],tblData[StijgendJN],"J")=MaxJr-MinJr</f>
        <v>0</v>
      </c>
    </row>
    <row r="3166" spans="2:10" x14ac:dyDescent="0.3">
      <c r="B3166">
        <v>2017</v>
      </c>
      <c r="C3166" t="s">
        <v>1108</v>
      </c>
      <c r="D3166" t="s">
        <v>983</v>
      </c>
      <c r="E3166">
        <v>52</v>
      </c>
      <c r="F3166">
        <v>260</v>
      </c>
      <c r="G3166">
        <f>LEN(tblData[[#This Row],[Voornaam]])</f>
        <v>4</v>
      </c>
      <c r="H3166" t="str">
        <f>IF(LEFT(tblData[[#This Row],[Voornaam]])="Ö", "O",LEFT(tblData[[#This Row],[Voornaam]]))</f>
        <v>N</v>
      </c>
      <c r="I31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66" t="b">
        <f>COUNTIFS(tblData[JM],tblData[[#This Row],[JM]],tblData[Voornaam],tblData[[#This Row],[Voornaam]],tblData[StijgendJN],"J")=MaxJr-MinJr</f>
        <v>0</v>
      </c>
    </row>
    <row r="3167" spans="2:10" x14ac:dyDescent="0.3">
      <c r="B3167">
        <v>2017</v>
      </c>
      <c r="C3167" t="s">
        <v>1108</v>
      </c>
      <c r="D3167" t="s">
        <v>984</v>
      </c>
      <c r="E3167">
        <v>154</v>
      </c>
      <c r="F3167">
        <v>99</v>
      </c>
      <c r="G3167">
        <f>LEN(tblData[[#This Row],[Voornaam]])</f>
        <v>5</v>
      </c>
      <c r="H3167" t="str">
        <f>IF(LEFT(tblData[[#This Row],[Voornaam]])="Ö", "O",LEFT(tblData[[#This Row],[Voornaam]]))</f>
        <v>N</v>
      </c>
      <c r="I31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67" t="b">
        <f>COUNTIFS(tblData[JM],tblData[[#This Row],[JM]],tblData[Voornaam],tblData[[#This Row],[Voornaam]],tblData[StijgendJN],"J")=MaxJr-MinJr</f>
        <v>0</v>
      </c>
    </row>
    <row r="3168" spans="2:10" x14ac:dyDescent="0.3">
      <c r="B3168">
        <v>2017</v>
      </c>
      <c r="C3168" t="s">
        <v>1108</v>
      </c>
      <c r="D3168" t="s">
        <v>1264</v>
      </c>
      <c r="E3168">
        <v>26</v>
      </c>
      <c r="F3168">
        <v>485</v>
      </c>
      <c r="G3168">
        <f>LEN(tblData[[#This Row],[Voornaam]])</f>
        <v>6</v>
      </c>
      <c r="H3168" t="str">
        <f>IF(LEFT(tblData[[#This Row],[Voornaam]])="Ö", "O",LEFT(tblData[[#This Row],[Voornaam]]))</f>
        <v>N</v>
      </c>
      <c r="I31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68" t="b">
        <f>COUNTIFS(tblData[JM],tblData[[#This Row],[JM]],tblData[Voornaam],tblData[[#This Row],[Voornaam]],tblData[StijgendJN],"J")=MaxJr-MinJr</f>
        <v>0</v>
      </c>
    </row>
    <row r="3169" spans="2:10" x14ac:dyDescent="0.3">
      <c r="B3169">
        <v>2017</v>
      </c>
      <c r="C3169" t="s">
        <v>1108</v>
      </c>
      <c r="D3169" t="s">
        <v>986</v>
      </c>
      <c r="E3169">
        <v>37</v>
      </c>
      <c r="F3169">
        <v>342</v>
      </c>
      <c r="G3169">
        <f>LEN(tblData[[#This Row],[Voornaam]])</f>
        <v>4</v>
      </c>
      <c r="H3169" t="str">
        <f>IF(LEFT(tblData[[#This Row],[Voornaam]])="Ö", "O",LEFT(tblData[[#This Row],[Voornaam]]))</f>
        <v>N</v>
      </c>
      <c r="I31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69" t="b">
        <f>COUNTIFS(tblData[JM],tblData[[#This Row],[JM]],tblData[Voornaam],tblData[[#This Row],[Voornaam]],tblData[StijgendJN],"J")=MaxJr-MinJr</f>
        <v>0</v>
      </c>
    </row>
    <row r="3170" spans="2:10" x14ac:dyDescent="0.3">
      <c r="B3170">
        <v>2017</v>
      </c>
      <c r="C3170" t="s">
        <v>1108</v>
      </c>
      <c r="D3170" t="s">
        <v>987</v>
      </c>
      <c r="E3170">
        <v>361</v>
      </c>
      <c r="F3170">
        <v>27</v>
      </c>
      <c r="G3170">
        <f>LEN(tblData[[#This Row],[Voornaam]])</f>
        <v>4</v>
      </c>
      <c r="H3170" t="str">
        <f>IF(LEFT(tblData[[#This Row],[Voornaam]])="Ö", "O",LEFT(tblData[[#This Row],[Voornaam]]))</f>
        <v>N</v>
      </c>
      <c r="I31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70" t="b">
        <f>COUNTIFS(tblData[JM],tblData[[#This Row],[JM]],tblData[Voornaam],tblData[[#This Row],[Voornaam]],tblData[StijgendJN],"J")=MaxJr-MinJr</f>
        <v>0</v>
      </c>
    </row>
    <row r="3171" spans="2:10" x14ac:dyDescent="0.3">
      <c r="B3171">
        <v>2017</v>
      </c>
      <c r="C3171" t="s">
        <v>1108</v>
      </c>
      <c r="D3171" t="s">
        <v>988</v>
      </c>
      <c r="E3171">
        <v>75</v>
      </c>
      <c r="F3171">
        <v>183</v>
      </c>
      <c r="G3171">
        <f>LEN(tblData[[#This Row],[Voornaam]])</f>
        <v>4</v>
      </c>
      <c r="H3171" t="str">
        <f>IF(LEFT(tblData[[#This Row],[Voornaam]])="Ö", "O",LEFT(tblData[[#This Row],[Voornaam]]))</f>
        <v>N</v>
      </c>
      <c r="I31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71" t="b">
        <f>COUNTIFS(tblData[JM],tblData[[#This Row],[JM]],tblData[Voornaam],tblData[[#This Row],[Voornaam]],tblData[StijgendJN],"J")=MaxJr-MinJr</f>
        <v>0</v>
      </c>
    </row>
    <row r="3172" spans="2:10" x14ac:dyDescent="0.3">
      <c r="B3172">
        <v>2017</v>
      </c>
      <c r="C3172" t="s">
        <v>1108</v>
      </c>
      <c r="D3172" t="s">
        <v>989</v>
      </c>
      <c r="E3172">
        <v>47</v>
      </c>
      <c r="F3172">
        <v>281</v>
      </c>
      <c r="G3172">
        <f>LEN(tblData[[#This Row],[Voornaam]])</f>
        <v>6</v>
      </c>
      <c r="H3172" t="str">
        <f>IF(LEFT(tblData[[#This Row],[Voornaam]])="Ö", "O",LEFT(tblData[[#This Row],[Voornaam]]))</f>
        <v>N</v>
      </c>
      <c r="I31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72" t="b">
        <f>COUNTIFS(tblData[JM],tblData[[#This Row],[JM]],tblData[Voornaam],tblData[[#This Row],[Voornaam]],tblData[StijgendJN],"J")=MaxJr-MinJr</f>
        <v>0</v>
      </c>
    </row>
    <row r="3173" spans="2:10" x14ac:dyDescent="0.3">
      <c r="B3173">
        <v>2017</v>
      </c>
      <c r="C3173" t="s">
        <v>1108</v>
      </c>
      <c r="D3173" t="s">
        <v>990</v>
      </c>
      <c r="E3173">
        <v>54</v>
      </c>
      <c r="F3173">
        <v>255</v>
      </c>
      <c r="G3173">
        <f>LEN(tblData[[#This Row],[Voornaam]])</f>
        <v>4</v>
      </c>
      <c r="H3173" t="str">
        <f>IF(LEFT(tblData[[#This Row],[Voornaam]])="Ö", "O",LEFT(tblData[[#This Row],[Voornaam]]))</f>
        <v>N</v>
      </c>
      <c r="I31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73" t="b">
        <f>COUNTIFS(tblData[JM],tblData[[#This Row],[JM]],tblData[Voornaam],tblData[[#This Row],[Voornaam]],tblData[StijgendJN],"J")=MaxJr-MinJr</f>
        <v>0</v>
      </c>
    </row>
    <row r="3174" spans="2:10" x14ac:dyDescent="0.3">
      <c r="B3174">
        <v>2017</v>
      </c>
      <c r="C3174" t="s">
        <v>1108</v>
      </c>
      <c r="D3174" t="s">
        <v>991</v>
      </c>
      <c r="E3174">
        <v>333</v>
      </c>
      <c r="F3174">
        <v>33</v>
      </c>
      <c r="G3174">
        <f>LEN(tblData[[#This Row],[Voornaam]])</f>
        <v>3</v>
      </c>
      <c r="H3174" t="str">
        <f>IF(LEFT(tblData[[#This Row],[Voornaam]])="Ö", "O",LEFT(tblData[[#This Row],[Voornaam]]))</f>
        <v>N</v>
      </c>
      <c r="I31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74" t="b">
        <f>COUNTIFS(tblData[JM],tblData[[#This Row],[JM]],tblData[Voornaam],tblData[[#This Row],[Voornaam]],tblData[StijgendJN],"J")=MaxJr-MinJr</f>
        <v>0</v>
      </c>
    </row>
    <row r="3175" spans="2:10" x14ac:dyDescent="0.3">
      <c r="B3175">
        <v>2017</v>
      </c>
      <c r="C3175" t="s">
        <v>1108</v>
      </c>
      <c r="D3175" t="s">
        <v>992</v>
      </c>
      <c r="E3175">
        <v>123</v>
      </c>
      <c r="F3175">
        <v>119</v>
      </c>
      <c r="G3175">
        <f>LEN(tblData[[#This Row],[Voornaam]])</f>
        <v>4</v>
      </c>
      <c r="H3175" t="str">
        <f>IF(LEFT(tblData[[#This Row],[Voornaam]])="Ö", "O",LEFT(tblData[[#This Row],[Voornaam]]))</f>
        <v>N</v>
      </c>
      <c r="I31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75" t="b">
        <f>COUNTIFS(tblData[JM],tblData[[#This Row],[JM]],tblData[Voornaam],tblData[[#This Row],[Voornaam]],tblData[StijgendJN],"J")=MaxJr-MinJr</f>
        <v>1</v>
      </c>
    </row>
    <row r="3176" spans="2:10" x14ac:dyDescent="0.3">
      <c r="B3176">
        <v>2017</v>
      </c>
      <c r="C3176" t="s">
        <v>1108</v>
      </c>
      <c r="D3176" t="s">
        <v>994</v>
      </c>
      <c r="E3176">
        <v>443</v>
      </c>
      <c r="F3176">
        <v>16</v>
      </c>
      <c r="G3176">
        <f>LEN(tblData[[#This Row],[Voornaam]])</f>
        <v>4</v>
      </c>
      <c r="H3176" t="str">
        <f>IF(LEFT(tblData[[#This Row],[Voornaam]])="Ö", "O",LEFT(tblData[[#This Row],[Voornaam]]))</f>
        <v>N</v>
      </c>
      <c r="I31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76" t="b">
        <f>COUNTIFS(tblData[JM],tblData[[#This Row],[JM]],tblData[Voornaam],tblData[[#This Row],[Voornaam]],tblData[StijgendJN],"J")=MaxJr-MinJr</f>
        <v>0</v>
      </c>
    </row>
    <row r="3177" spans="2:10" x14ac:dyDescent="0.3">
      <c r="B3177">
        <v>2017</v>
      </c>
      <c r="C3177" t="s">
        <v>1108</v>
      </c>
      <c r="D3177" t="s">
        <v>995</v>
      </c>
      <c r="E3177">
        <v>67</v>
      </c>
      <c r="F3177">
        <v>207</v>
      </c>
      <c r="G3177">
        <f>LEN(tblData[[#This Row],[Voornaam]])</f>
        <v>7</v>
      </c>
      <c r="H3177" t="str">
        <f>IF(LEFT(tblData[[#This Row],[Voornaam]])="Ö", "O",LEFT(tblData[[#This Row],[Voornaam]]))</f>
        <v>N</v>
      </c>
      <c r="I31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77" t="b">
        <f>COUNTIFS(tblData[JM],tblData[[#This Row],[JM]],tblData[Voornaam],tblData[[#This Row],[Voornaam]],tblData[StijgendJN],"J")=MaxJr-MinJr</f>
        <v>0</v>
      </c>
    </row>
    <row r="3178" spans="2:10" x14ac:dyDescent="0.3">
      <c r="B3178">
        <v>2017</v>
      </c>
      <c r="C3178" t="s">
        <v>1108</v>
      </c>
      <c r="D3178" t="s">
        <v>996</v>
      </c>
      <c r="E3178">
        <v>457</v>
      </c>
      <c r="F3178">
        <v>13</v>
      </c>
      <c r="G3178">
        <f>LEN(tblData[[#This Row],[Voornaam]])</f>
        <v>4</v>
      </c>
      <c r="H3178" t="str">
        <f>IF(LEFT(tblData[[#This Row],[Voornaam]])="Ö", "O",LEFT(tblData[[#This Row],[Voornaam]]))</f>
        <v>N</v>
      </c>
      <c r="I31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78" t="b">
        <f>COUNTIFS(tblData[JM],tblData[[#This Row],[JM]],tblData[Voornaam],tblData[[#This Row],[Voornaam]],tblData[StijgendJN],"J")=MaxJr-MinJr</f>
        <v>0</v>
      </c>
    </row>
    <row r="3179" spans="2:10" x14ac:dyDescent="0.3">
      <c r="B3179">
        <v>2017</v>
      </c>
      <c r="C3179" t="s">
        <v>1108</v>
      </c>
      <c r="D3179" t="s">
        <v>997</v>
      </c>
      <c r="E3179">
        <v>209</v>
      </c>
      <c r="F3179">
        <v>60</v>
      </c>
      <c r="G3179">
        <f>LEN(tblData[[#This Row],[Voornaam]])</f>
        <v>5</v>
      </c>
      <c r="H3179" t="str">
        <f>IF(LEFT(tblData[[#This Row],[Voornaam]])="Ö", "O",LEFT(tblData[[#This Row],[Voornaam]]))</f>
        <v>N</v>
      </c>
      <c r="I31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79" t="b">
        <f>COUNTIFS(tblData[JM],tblData[[#This Row],[JM]],tblData[Voornaam],tblData[[#This Row],[Voornaam]],tblData[StijgendJN],"J")=MaxJr-MinJr</f>
        <v>0</v>
      </c>
    </row>
    <row r="3180" spans="2:10" x14ac:dyDescent="0.3">
      <c r="B3180">
        <v>2017</v>
      </c>
      <c r="C3180" t="s">
        <v>1108</v>
      </c>
      <c r="D3180" t="s">
        <v>998</v>
      </c>
      <c r="E3180">
        <v>77</v>
      </c>
      <c r="F3180">
        <v>175</v>
      </c>
      <c r="G3180">
        <f>LEN(tblData[[#This Row],[Voornaam]])</f>
        <v>4</v>
      </c>
      <c r="H3180" t="str">
        <f>IF(LEFT(tblData[[#This Row],[Voornaam]])="Ö", "O",LEFT(tblData[[#This Row],[Voornaam]]))</f>
        <v>N</v>
      </c>
      <c r="I31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80" t="b">
        <f>COUNTIFS(tblData[JM],tblData[[#This Row],[JM]],tblData[Voornaam],tblData[[#This Row],[Voornaam]],tblData[StijgendJN],"J")=MaxJr-MinJr</f>
        <v>0</v>
      </c>
    </row>
    <row r="3181" spans="2:10" x14ac:dyDescent="0.3">
      <c r="B3181">
        <v>2017</v>
      </c>
      <c r="C3181" t="s">
        <v>1108</v>
      </c>
      <c r="D3181" t="s">
        <v>999</v>
      </c>
      <c r="E3181">
        <v>58</v>
      </c>
      <c r="F3181">
        <v>236</v>
      </c>
      <c r="G3181">
        <f>LEN(tblData[[#This Row],[Voornaam]])</f>
        <v>4</v>
      </c>
      <c r="H3181" t="str">
        <f>IF(LEFT(tblData[[#This Row],[Voornaam]])="Ö", "O",LEFT(tblData[[#This Row],[Voornaam]]))</f>
        <v>N</v>
      </c>
      <c r="I31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81" t="b">
        <f>COUNTIFS(tblData[JM],tblData[[#This Row],[JM]],tblData[Voornaam],tblData[[#This Row],[Voornaam]],tblData[StijgendJN],"J")=MaxJr-MinJr</f>
        <v>0</v>
      </c>
    </row>
    <row r="3182" spans="2:10" x14ac:dyDescent="0.3">
      <c r="B3182">
        <v>2017</v>
      </c>
      <c r="C3182" t="s">
        <v>1108</v>
      </c>
      <c r="D3182" t="s">
        <v>1000</v>
      </c>
      <c r="E3182">
        <v>395</v>
      </c>
      <c r="F3182">
        <v>23</v>
      </c>
      <c r="G3182">
        <f>LEN(tblData[[#This Row],[Voornaam]])</f>
        <v>4</v>
      </c>
      <c r="H3182" t="str">
        <f>IF(LEFT(tblData[[#This Row],[Voornaam]])="Ö", "O",LEFT(tblData[[#This Row],[Voornaam]]))</f>
        <v>N</v>
      </c>
      <c r="I31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82" t="b">
        <f>COUNTIFS(tblData[JM],tblData[[#This Row],[JM]],tblData[Voornaam],tblData[[#This Row],[Voornaam]],tblData[StijgendJN],"J")=MaxJr-MinJr</f>
        <v>0</v>
      </c>
    </row>
    <row r="3183" spans="2:10" x14ac:dyDescent="0.3">
      <c r="B3183">
        <v>2017</v>
      </c>
      <c r="C3183" t="s">
        <v>1108</v>
      </c>
      <c r="D3183" t="s">
        <v>1001</v>
      </c>
      <c r="E3183">
        <v>56</v>
      </c>
      <c r="F3183">
        <v>245</v>
      </c>
      <c r="G3183">
        <f>LEN(tblData[[#This Row],[Voornaam]])</f>
        <v>4</v>
      </c>
      <c r="H3183" t="str">
        <f>IF(LEFT(tblData[[#This Row],[Voornaam]])="Ö", "O",LEFT(tblData[[#This Row],[Voornaam]]))</f>
        <v>N</v>
      </c>
      <c r="I31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83" t="b">
        <f>COUNTIFS(tblData[JM],tblData[[#This Row],[JM]],tblData[Voornaam],tblData[[#This Row],[Voornaam]],tblData[StijgendJN],"J")=MaxJr-MinJr</f>
        <v>0</v>
      </c>
    </row>
    <row r="3184" spans="2:10" x14ac:dyDescent="0.3">
      <c r="B3184">
        <v>2017</v>
      </c>
      <c r="C3184" t="s">
        <v>1108</v>
      </c>
      <c r="D3184" t="s">
        <v>1004</v>
      </c>
      <c r="E3184">
        <v>97</v>
      </c>
      <c r="F3184">
        <v>144</v>
      </c>
      <c r="G3184">
        <f>LEN(tblData[[#This Row],[Voornaam]])</f>
        <v>3</v>
      </c>
      <c r="H3184" t="str">
        <f>IF(LEFT(tblData[[#This Row],[Voornaam]])="Ö", "O",LEFT(tblData[[#This Row],[Voornaam]]))</f>
        <v>N</v>
      </c>
      <c r="I31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84" t="b">
        <f>COUNTIFS(tblData[JM],tblData[[#This Row],[JM]],tblData[Voornaam],tblData[[#This Row],[Voornaam]],tblData[StijgendJN],"J")=MaxJr-MinJr</f>
        <v>0</v>
      </c>
    </row>
    <row r="3185" spans="2:10" x14ac:dyDescent="0.3">
      <c r="B3185">
        <v>2017</v>
      </c>
      <c r="C3185" t="s">
        <v>1108</v>
      </c>
      <c r="D3185" t="s">
        <v>1005</v>
      </c>
      <c r="E3185">
        <v>25</v>
      </c>
      <c r="F3185">
        <v>503</v>
      </c>
      <c r="G3185">
        <f>LEN(tblData[[#This Row],[Voornaam]])</f>
        <v>5</v>
      </c>
      <c r="H3185" t="str">
        <f>IF(LEFT(tblData[[#This Row],[Voornaam]])="Ö", "O",LEFT(tblData[[#This Row],[Voornaam]]))</f>
        <v>N</v>
      </c>
      <c r="I31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85" t="b">
        <f>COUNTIFS(tblData[JM],tblData[[#This Row],[JM]],tblData[Voornaam],tblData[[#This Row],[Voornaam]],tblData[StijgendJN],"J")=MaxJr-MinJr</f>
        <v>0</v>
      </c>
    </row>
    <row r="3186" spans="2:10" x14ac:dyDescent="0.3">
      <c r="B3186">
        <v>2017</v>
      </c>
      <c r="C3186" t="s">
        <v>1108</v>
      </c>
      <c r="D3186" t="s">
        <v>1007</v>
      </c>
      <c r="E3186">
        <v>31</v>
      </c>
      <c r="F3186">
        <v>399</v>
      </c>
      <c r="G3186">
        <f>LEN(tblData[[#This Row],[Voornaam]])</f>
        <v>6</v>
      </c>
      <c r="H3186" t="str">
        <f>IF(LEFT(tblData[[#This Row],[Voornaam]])="Ö", "O",LEFT(tblData[[#This Row],[Voornaam]]))</f>
        <v>N</v>
      </c>
      <c r="I31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86" t="b">
        <f>COUNTIFS(tblData[JM],tblData[[#This Row],[JM]],tblData[Voornaam],tblData[[#This Row],[Voornaam]],tblData[StijgendJN],"J")=MaxJr-MinJr</f>
        <v>0</v>
      </c>
    </row>
    <row r="3187" spans="2:10" x14ac:dyDescent="0.3">
      <c r="B3187">
        <v>2017</v>
      </c>
      <c r="C3187" t="s">
        <v>1108</v>
      </c>
      <c r="D3187" t="s">
        <v>1008</v>
      </c>
      <c r="E3187">
        <v>76</v>
      </c>
      <c r="F3187">
        <v>179</v>
      </c>
      <c r="G3187">
        <f>LEN(tblData[[#This Row],[Voornaam]])</f>
        <v>6</v>
      </c>
      <c r="H3187" t="str">
        <f>IF(LEFT(tblData[[#This Row],[Voornaam]])="Ö", "O",LEFT(tblData[[#This Row],[Voornaam]]))</f>
        <v>N</v>
      </c>
      <c r="I31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87" t="b">
        <f>COUNTIFS(tblData[JM],tblData[[#This Row],[JM]],tblData[Voornaam],tblData[[#This Row],[Voornaam]],tblData[StijgendJN],"J")=MaxJr-MinJr</f>
        <v>0</v>
      </c>
    </row>
    <row r="3188" spans="2:10" x14ac:dyDescent="0.3">
      <c r="B3188">
        <v>2017</v>
      </c>
      <c r="C3188" t="s">
        <v>1108</v>
      </c>
      <c r="D3188" t="s">
        <v>1009</v>
      </c>
      <c r="E3188">
        <v>53</v>
      </c>
      <c r="F3188">
        <v>257</v>
      </c>
      <c r="G3188">
        <f>LEN(tblData[[#This Row],[Voornaam]])</f>
        <v>5</v>
      </c>
      <c r="H3188" t="str">
        <f>IF(LEFT(tblData[[#This Row],[Voornaam]])="Ö", "O",LEFT(tblData[[#This Row],[Voornaam]]))</f>
        <v>N</v>
      </c>
      <c r="I31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88" t="b">
        <f>COUNTIFS(tblData[JM],tblData[[#This Row],[JM]],tblData[Voornaam],tblData[[#This Row],[Voornaam]],tblData[StijgendJN],"J")=MaxJr-MinJr</f>
        <v>0</v>
      </c>
    </row>
    <row r="3189" spans="2:10" x14ac:dyDescent="0.3">
      <c r="B3189">
        <v>2017</v>
      </c>
      <c r="C3189" t="s">
        <v>1108</v>
      </c>
      <c r="D3189" t="s">
        <v>1010</v>
      </c>
      <c r="E3189">
        <v>449</v>
      </c>
      <c r="F3189">
        <v>15</v>
      </c>
      <c r="G3189">
        <f>LEN(tblData[[#This Row],[Voornaam]])</f>
        <v>6</v>
      </c>
      <c r="H3189" t="str">
        <f>IF(LEFT(tblData[[#This Row],[Voornaam]])="Ö", "O",LEFT(tblData[[#This Row],[Voornaam]]))</f>
        <v>O</v>
      </c>
      <c r="I31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89" t="b">
        <f>COUNTIFS(tblData[JM],tblData[[#This Row],[JM]],tblData[Voornaam],tblData[[#This Row],[Voornaam]],tblData[StijgendJN],"J")=MaxJr-MinJr</f>
        <v>1</v>
      </c>
    </row>
    <row r="3190" spans="2:10" x14ac:dyDescent="0.3">
      <c r="B3190">
        <v>2017</v>
      </c>
      <c r="C3190" t="s">
        <v>1108</v>
      </c>
      <c r="D3190" t="s">
        <v>1011</v>
      </c>
      <c r="E3190">
        <v>30</v>
      </c>
      <c r="F3190">
        <v>412</v>
      </c>
      <c r="G3190">
        <f>LEN(tblData[[#This Row],[Voornaam]])</f>
        <v>6</v>
      </c>
      <c r="H3190" t="str">
        <f>IF(LEFT(tblData[[#This Row],[Voornaam]])="Ö", "O",LEFT(tblData[[#This Row],[Voornaam]]))</f>
        <v>O</v>
      </c>
      <c r="I31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90" t="b">
        <f>COUNTIFS(tblData[JM],tblData[[#This Row],[JM]],tblData[Voornaam],tblData[[#This Row],[Voornaam]],tblData[StijgendJN],"J")=MaxJr-MinJr</f>
        <v>0</v>
      </c>
    </row>
    <row r="3191" spans="2:10" x14ac:dyDescent="0.3">
      <c r="B3191">
        <v>2017</v>
      </c>
      <c r="C3191" t="s">
        <v>1108</v>
      </c>
      <c r="D3191" t="s">
        <v>1012</v>
      </c>
      <c r="E3191">
        <v>31</v>
      </c>
      <c r="F3191">
        <v>399</v>
      </c>
      <c r="G3191">
        <f>LEN(tblData[[#This Row],[Voornaam]])</f>
        <v>7</v>
      </c>
      <c r="H3191" t="str">
        <f>IF(LEFT(tblData[[#This Row],[Voornaam]])="Ö", "O",LEFT(tblData[[#This Row],[Voornaam]]))</f>
        <v>O</v>
      </c>
      <c r="I31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91" t="b">
        <f>COUNTIFS(tblData[JM],tblData[[#This Row],[JM]],tblData[Voornaam],tblData[[#This Row],[Voornaam]],tblData[StijgendJN],"J")=MaxJr-MinJr</f>
        <v>0</v>
      </c>
    </row>
    <row r="3192" spans="2:10" x14ac:dyDescent="0.3">
      <c r="B3192">
        <v>2017</v>
      </c>
      <c r="C3192" t="s">
        <v>1108</v>
      </c>
      <c r="D3192" t="s">
        <v>1013</v>
      </c>
      <c r="E3192">
        <v>67</v>
      </c>
      <c r="F3192">
        <v>207</v>
      </c>
      <c r="G3192">
        <f>LEN(tblData[[#This Row],[Voornaam]])</f>
        <v>8</v>
      </c>
      <c r="H3192" t="str">
        <f>IF(LEFT(tblData[[#This Row],[Voornaam]])="Ö", "O",LEFT(tblData[[#This Row],[Voornaam]]))</f>
        <v>P</v>
      </c>
      <c r="I31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92" t="b">
        <f>COUNTIFS(tblData[JM],tblData[[#This Row],[JM]],tblData[Voornaam],tblData[[#This Row],[Voornaam]],tblData[StijgendJN],"J")=MaxJr-MinJr</f>
        <v>0</v>
      </c>
    </row>
    <row r="3193" spans="2:10" x14ac:dyDescent="0.3">
      <c r="B3193">
        <v>2017</v>
      </c>
      <c r="C3193" t="s">
        <v>1108</v>
      </c>
      <c r="D3193" t="s">
        <v>1014</v>
      </c>
      <c r="E3193">
        <v>115</v>
      </c>
      <c r="F3193">
        <v>128</v>
      </c>
      <c r="G3193">
        <f>LEN(tblData[[#This Row],[Voornaam]])</f>
        <v>6</v>
      </c>
      <c r="H3193" t="str">
        <f>IF(LEFT(tblData[[#This Row],[Voornaam]])="Ö", "O",LEFT(tblData[[#This Row],[Voornaam]]))</f>
        <v>P</v>
      </c>
      <c r="I31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93" t="b">
        <f>COUNTIFS(tblData[JM],tblData[[#This Row],[JM]],tblData[Voornaam],tblData[[#This Row],[Voornaam]],tblData[StijgendJN],"J")=MaxJr-MinJr</f>
        <v>1</v>
      </c>
    </row>
    <row r="3194" spans="2:10" x14ac:dyDescent="0.3">
      <c r="B3194">
        <v>2017</v>
      </c>
      <c r="C3194" t="s">
        <v>1108</v>
      </c>
      <c r="D3194" t="s">
        <v>1015</v>
      </c>
      <c r="E3194">
        <v>98</v>
      </c>
      <c r="F3194">
        <v>143</v>
      </c>
      <c r="G3194">
        <f>LEN(tblData[[#This Row],[Voornaam]])</f>
        <v>4</v>
      </c>
      <c r="H3194" t="str">
        <f>IF(LEFT(tblData[[#This Row],[Voornaam]])="Ö", "O",LEFT(tblData[[#This Row],[Voornaam]]))</f>
        <v>P</v>
      </c>
      <c r="I31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94" t="b">
        <f>COUNTIFS(tblData[JM],tblData[[#This Row],[JM]],tblData[Voornaam],tblData[[#This Row],[Voornaam]],tblData[StijgendJN],"J")=MaxJr-MinJr</f>
        <v>0</v>
      </c>
    </row>
    <row r="3195" spans="2:10" x14ac:dyDescent="0.3">
      <c r="B3195">
        <v>2017</v>
      </c>
      <c r="C3195" t="s">
        <v>1108</v>
      </c>
      <c r="D3195" t="s">
        <v>1016</v>
      </c>
      <c r="E3195">
        <v>137</v>
      </c>
      <c r="F3195">
        <v>106</v>
      </c>
      <c r="G3195">
        <f>LEN(tblData[[#This Row],[Voornaam]])</f>
        <v>3</v>
      </c>
      <c r="H3195" t="str">
        <f>IF(LEFT(tblData[[#This Row],[Voornaam]])="Ö", "O",LEFT(tblData[[#This Row],[Voornaam]]))</f>
        <v>P</v>
      </c>
      <c r="I31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95" t="b">
        <f>COUNTIFS(tblData[JM],tblData[[#This Row],[JM]],tblData[Voornaam],tblData[[#This Row],[Voornaam]],tblData[StijgendJN],"J")=MaxJr-MinJr</f>
        <v>0</v>
      </c>
    </row>
    <row r="3196" spans="2:10" x14ac:dyDescent="0.3">
      <c r="B3196">
        <v>2017</v>
      </c>
      <c r="C3196" t="s">
        <v>1108</v>
      </c>
      <c r="D3196" t="s">
        <v>1017</v>
      </c>
      <c r="E3196">
        <v>47</v>
      </c>
      <c r="F3196">
        <v>281</v>
      </c>
      <c r="G3196">
        <f>LEN(tblData[[#This Row],[Voornaam]])</f>
        <v>5</v>
      </c>
      <c r="H3196" t="str">
        <f>IF(LEFT(tblData[[#This Row],[Voornaam]])="Ö", "O",LEFT(tblData[[#This Row],[Voornaam]]))</f>
        <v>P</v>
      </c>
      <c r="I31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196" t="b">
        <f>COUNTIFS(tblData[JM],tblData[[#This Row],[JM]],tblData[Voornaam],tblData[[#This Row],[Voornaam]],tblData[StijgendJN],"J")=MaxJr-MinJr</f>
        <v>0</v>
      </c>
    </row>
    <row r="3197" spans="2:10" x14ac:dyDescent="0.3">
      <c r="B3197">
        <v>2017</v>
      </c>
      <c r="C3197" t="s">
        <v>1108</v>
      </c>
      <c r="D3197" t="s">
        <v>1018</v>
      </c>
      <c r="E3197">
        <v>116</v>
      </c>
      <c r="F3197">
        <v>126</v>
      </c>
      <c r="G3197">
        <f>LEN(tblData[[#This Row],[Voornaam]])</f>
        <v>5</v>
      </c>
      <c r="H3197" t="str">
        <f>IF(LEFT(tblData[[#This Row],[Voornaam]])="Ö", "O",LEFT(tblData[[#This Row],[Voornaam]]))</f>
        <v>P</v>
      </c>
      <c r="I31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97" t="b">
        <f>COUNTIFS(tblData[JM],tblData[[#This Row],[JM]],tblData[Voornaam],tblData[[#This Row],[Voornaam]],tblData[StijgendJN],"J")=MaxJr-MinJr</f>
        <v>0</v>
      </c>
    </row>
    <row r="3198" spans="2:10" x14ac:dyDescent="0.3">
      <c r="B3198">
        <v>2017</v>
      </c>
      <c r="C3198" t="s">
        <v>1108</v>
      </c>
      <c r="D3198" t="s">
        <v>1020</v>
      </c>
      <c r="E3198">
        <v>193</v>
      </c>
      <c r="F3198">
        <v>71</v>
      </c>
      <c r="G3198">
        <f>LEN(tblData[[#This Row],[Voornaam]])</f>
        <v>4</v>
      </c>
      <c r="H3198" t="str">
        <f>IF(LEFT(tblData[[#This Row],[Voornaam]])="Ö", "O",LEFT(tblData[[#This Row],[Voornaam]]))</f>
        <v>P</v>
      </c>
      <c r="I31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98" t="b">
        <f>COUNTIFS(tblData[JM],tblData[[#This Row],[JM]],tblData[Voornaam],tblData[[#This Row],[Voornaam]],tblData[StijgendJN],"J")=MaxJr-MinJr</f>
        <v>0</v>
      </c>
    </row>
    <row r="3199" spans="2:10" x14ac:dyDescent="0.3">
      <c r="B3199">
        <v>2017</v>
      </c>
      <c r="C3199" t="s">
        <v>1108</v>
      </c>
      <c r="D3199" t="s">
        <v>1021</v>
      </c>
      <c r="E3199">
        <v>43</v>
      </c>
      <c r="F3199">
        <v>304</v>
      </c>
      <c r="G3199">
        <f>LEN(tblData[[#This Row],[Voornaam]])</f>
        <v>3</v>
      </c>
      <c r="H3199" t="str">
        <f>IF(LEFT(tblData[[#This Row],[Voornaam]])="Ö", "O",LEFT(tblData[[#This Row],[Voornaam]]))</f>
        <v>P</v>
      </c>
      <c r="I31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199" t="b">
        <f>COUNTIFS(tblData[JM],tblData[[#This Row],[JM]],tblData[Voornaam],tblData[[#This Row],[Voornaam]],tblData[StijgendJN],"J")=MaxJr-MinJr</f>
        <v>0</v>
      </c>
    </row>
    <row r="3200" spans="2:10" x14ac:dyDescent="0.3">
      <c r="B3200">
        <v>2017</v>
      </c>
      <c r="C3200" t="s">
        <v>1108</v>
      </c>
      <c r="D3200" t="s">
        <v>436</v>
      </c>
      <c r="E3200">
        <v>29</v>
      </c>
      <c r="F3200">
        <v>427</v>
      </c>
      <c r="G3200">
        <f>LEN(tblData[[#This Row],[Voornaam]])</f>
        <v>5</v>
      </c>
      <c r="H3200" t="str">
        <f>IF(LEFT(tblData[[#This Row],[Voornaam]])="Ö", "O",LEFT(tblData[[#This Row],[Voornaam]]))</f>
        <v>Q</v>
      </c>
      <c r="I32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00" t="b">
        <f>COUNTIFS(tblData[JM],tblData[[#This Row],[JM]],tblData[Voornaam],tblData[[#This Row],[Voornaam]],tblData[StijgendJN],"J")=MaxJr-MinJr</f>
        <v>0</v>
      </c>
    </row>
    <row r="3201" spans="2:10" x14ac:dyDescent="0.3">
      <c r="B3201">
        <v>2017</v>
      </c>
      <c r="C3201" t="s">
        <v>1108</v>
      </c>
      <c r="D3201" t="s">
        <v>1022</v>
      </c>
      <c r="E3201">
        <v>26</v>
      </c>
      <c r="F3201">
        <v>485</v>
      </c>
      <c r="G3201">
        <f>LEN(tblData[[#This Row],[Voornaam]])</f>
        <v>6</v>
      </c>
      <c r="H3201" t="str">
        <f>IF(LEFT(tblData[[#This Row],[Voornaam]])="Ö", "O",LEFT(tblData[[#This Row],[Voornaam]]))</f>
        <v>Q</v>
      </c>
      <c r="I32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01" t="b">
        <f>COUNTIFS(tblData[JM],tblData[[#This Row],[JM]],tblData[Voornaam],tblData[[#This Row],[Voornaam]],tblData[StijgendJN],"J")=MaxJr-MinJr</f>
        <v>0</v>
      </c>
    </row>
    <row r="3202" spans="2:10" x14ac:dyDescent="0.3">
      <c r="B3202">
        <v>2017</v>
      </c>
      <c r="C3202" t="s">
        <v>1108</v>
      </c>
      <c r="D3202" t="s">
        <v>1023</v>
      </c>
      <c r="E3202">
        <v>28</v>
      </c>
      <c r="F3202">
        <v>443</v>
      </c>
      <c r="G3202">
        <f>LEN(tblData[[#This Row],[Voornaam]])</f>
        <v>6</v>
      </c>
      <c r="H3202" t="str">
        <f>IF(LEFT(tblData[[#This Row],[Voornaam]])="Ö", "O",LEFT(tblData[[#This Row],[Voornaam]]))</f>
        <v>R</v>
      </c>
      <c r="I32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02" t="b">
        <f>COUNTIFS(tblData[JM],tblData[[#This Row],[JM]],tblData[Voornaam],tblData[[#This Row],[Voornaam]],tblData[StijgendJN],"J")=MaxJr-MinJr</f>
        <v>0</v>
      </c>
    </row>
    <row r="3203" spans="2:10" x14ac:dyDescent="0.3">
      <c r="B3203">
        <v>2017</v>
      </c>
      <c r="C3203" t="s">
        <v>1108</v>
      </c>
      <c r="D3203" t="s">
        <v>1024</v>
      </c>
      <c r="E3203">
        <v>28</v>
      </c>
      <c r="F3203">
        <v>443</v>
      </c>
      <c r="G3203">
        <f>LEN(tblData[[#This Row],[Voornaam]])</f>
        <v>4</v>
      </c>
      <c r="H3203" t="str">
        <f>IF(LEFT(tblData[[#This Row],[Voornaam]])="Ö", "O",LEFT(tblData[[#This Row],[Voornaam]]))</f>
        <v>R</v>
      </c>
      <c r="I32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03" t="b">
        <f>COUNTIFS(tblData[JM],tblData[[#This Row],[JM]],tblData[Voornaam],tblData[[#This Row],[Voornaam]],tblData[StijgendJN],"J")=MaxJr-MinJr</f>
        <v>0</v>
      </c>
    </row>
    <row r="3204" spans="2:10" x14ac:dyDescent="0.3">
      <c r="B3204">
        <v>2017</v>
      </c>
      <c r="C3204" t="s">
        <v>1108</v>
      </c>
      <c r="D3204" t="s">
        <v>1193</v>
      </c>
      <c r="E3204">
        <v>29</v>
      </c>
      <c r="F3204">
        <v>427</v>
      </c>
      <c r="G3204">
        <f>LEN(tblData[[#This Row],[Voornaam]])</f>
        <v>7</v>
      </c>
      <c r="H3204" t="str">
        <f>IF(LEFT(tblData[[#This Row],[Voornaam]])="Ö", "O",LEFT(tblData[[#This Row],[Voornaam]]))</f>
        <v>R</v>
      </c>
      <c r="I32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04" t="b">
        <f>COUNTIFS(tblData[JM],tblData[[#This Row],[JM]],tblData[Voornaam],tblData[[#This Row],[Voornaam]],tblData[StijgendJN],"J")=MaxJr-MinJr</f>
        <v>0</v>
      </c>
    </row>
    <row r="3205" spans="2:10" x14ac:dyDescent="0.3">
      <c r="B3205">
        <v>2017</v>
      </c>
      <c r="C3205" t="s">
        <v>1108</v>
      </c>
      <c r="D3205" t="s">
        <v>1025</v>
      </c>
      <c r="E3205">
        <v>53</v>
      </c>
      <c r="F3205">
        <v>257</v>
      </c>
      <c r="G3205">
        <f>LEN(tblData[[#This Row],[Voornaam]])</f>
        <v>6</v>
      </c>
      <c r="H3205" t="str">
        <f>IF(LEFT(tblData[[#This Row],[Voornaam]])="Ö", "O",LEFT(tblData[[#This Row],[Voornaam]]))</f>
        <v>R</v>
      </c>
      <c r="I32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05" t="b">
        <f>COUNTIFS(tblData[JM],tblData[[#This Row],[JM]],tblData[Voornaam],tblData[[#This Row],[Voornaam]],tblData[StijgendJN],"J")=MaxJr-MinJr</f>
        <v>0</v>
      </c>
    </row>
    <row r="3206" spans="2:10" x14ac:dyDescent="0.3">
      <c r="B3206">
        <v>2017</v>
      </c>
      <c r="C3206" t="s">
        <v>1108</v>
      </c>
      <c r="D3206" t="s">
        <v>1026</v>
      </c>
      <c r="E3206">
        <v>38</v>
      </c>
      <c r="F3206">
        <v>334</v>
      </c>
      <c r="G3206">
        <f>LEN(tblData[[#This Row],[Voornaam]])</f>
        <v>5</v>
      </c>
      <c r="H3206" t="str">
        <f>IF(LEFT(tblData[[#This Row],[Voornaam]])="Ö", "O",LEFT(tblData[[#This Row],[Voornaam]]))</f>
        <v>R</v>
      </c>
      <c r="I32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06" t="b">
        <f>COUNTIFS(tblData[JM],tblData[[#This Row],[JM]],tblData[Voornaam],tblData[[#This Row],[Voornaam]],tblData[StijgendJN],"J")=MaxJr-MinJr</f>
        <v>0</v>
      </c>
    </row>
    <row r="3207" spans="2:10" x14ac:dyDescent="0.3">
      <c r="B3207">
        <v>2017</v>
      </c>
      <c r="C3207" t="s">
        <v>1108</v>
      </c>
      <c r="D3207" t="s">
        <v>455</v>
      </c>
      <c r="E3207">
        <v>62</v>
      </c>
      <c r="F3207">
        <v>224</v>
      </c>
      <c r="G3207">
        <f>LEN(tblData[[#This Row],[Voornaam]])</f>
        <v>5</v>
      </c>
      <c r="H3207" t="str">
        <f>IF(LEFT(tblData[[#This Row],[Voornaam]])="Ö", "O",LEFT(tblData[[#This Row],[Voornaam]]))</f>
        <v>R</v>
      </c>
      <c r="I32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07" t="b">
        <f>COUNTIFS(tblData[JM],tblData[[#This Row],[JM]],tblData[Voornaam],tblData[[#This Row],[Voornaam]],tblData[StijgendJN],"J")=MaxJr-MinJr</f>
        <v>0</v>
      </c>
    </row>
    <row r="3208" spans="2:10" x14ac:dyDescent="0.3">
      <c r="B3208">
        <v>2017</v>
      </c>
      <c r="C3208" t="s">
        <v>1108</v>
      </c>
      <c r="D3208" t="s">
        <v>1265</v>
      </c>
      <c r="E3208">
        <v>29</v>
      </c>
      <c r="F3208">
        <v>427</v>
      </c>
      <c r="G3208">
        <f>LEN(tblData[[#This Row],[Voornaam]])</f>
        <v>5</v>
      </c>
      <c r="H3208" t="str">
        <f>IF(LEFT(tblData[[#This Row],[Voornaam]])="Ö", "O",LEFT(tblData[[#This Row],[Voornaam]]))</f>
        <v>R</v>
      </c>
      <c r="I32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08" t="b">
        <f>COUNTIFS(tblData[JM],tblData[[#This Row],[JM]],tblData[Voornaam],tblData[[#This Row],[Voornaam]],tblData[StijgendJN],"J")=MaxJr-MinJr</f>
        <v>0</v>
      </c>
    </row>
    <row r="3209" spans="2:10" x14ac:dyDescent="0.3">
      <c r="B3209">
        <v>2017</v>
      </c>
      <c r="C3209" t="s">
        <v>1108</v>
      </c>
      <c r="D3209" t="s">
        <v>459</v>
      </c>
      <c r="E3209">
        <v>124</v>
      </c>
      <c r="F3209">
        <v>118</v>
      </c>
      <c r="G3209">
        <f>LEN(tblData[[#This Row],[Voornaam]])</f>
        <v>5</v>
      </c>
      <c r="H3209" t="str">
        <f>IF(LEFT(tblData[[#This Row],[Voornaam]])="Ö", "O",LEFT(tblData[[#This Row],[Voornaam]]))</f>
        <v>R</v>
      </c>
      <c r="I32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09" t="b">
        <f>COUNTIFS(tblData[JM],tblData[[#This Row],[JM]],tblData[Voornaam],tblData[[#This Row],[Voornaam]],tblData[StijgendJN],"J")=MaxJr-MinJr</f>
        <v>0</v>
      </c>
    </row>
    <row r="3210" spans="2:10" x14ac:dyDescent="0.3">
      <c r="B3210">
        <v>2017</v>
      </c>
      <c r="C3210" t="s">
        <v>1108</v>
      </c>
      <c r="D3210" t="s">
        <v>1266</v>
      </c>
      <c r="E3210">
        <v>26</v>
      </c>
      <c r="F3210">
        <v>485</v>
      </c>
      <c r="G3210">
        <f>LEN(tblData[[#This Row],[Voornaam]])</f>
        <v>5</v>
      </c>
      <c r="H3210" t="str">
        <f>IF(LEFT(tblData[[#This Row],[Voornaam]])="Ö", "O",LEFT(tblData[[#This Row],[Voornaam]]))</f>
        <v>R</v>
      </c>
      <c r="I32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10" t="b">
        <f>COUNTIFS(tblData[JM],tblData[[#This Row],[JM]],tblData[Voornaam],tblData[[#This Row],[Voornaam]],tblData[StijgendJN],"J")=MaxJr-MinJr</f>
        <v>0</v>
      </c>
    </row>
    <row r="3211" spans="2:10" x14ac:dyDescent="0.3">
      <c r="B3211">
        <v>2017</v>
      </c>
      <c r="C3211" t="s">
        <v>1108</v>
      </c>
      <c r="D3211" t="s">
        <v>1194</v>
      </c>
      <c r="E3211">
        <v>29</v>
      </c>
      <c r="F3211">
        <v>427</v>
      </c>
      <c r="G3211">
        <f>LEN(tblData[[#This Row],[Voornaam]])</f>
        <v>7</v>
      </c>
      <c r="H3211" t="str">
        <f>IF(LEFT(tblData[[#This Row],[Voornaam]])="Ö", "O",LEFT(tblData[[#This Row],[Voornaam]]))</f>
        <v>R</v>
      </c>
      <c r="I32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11" t="b">
        <f>COUNTIFS(tblData[JM],tblData[[#This Row],[JM]],tblData[Voornaam],tblData[[#This Row],[Voornaam]],tblData[StijgendJN],"J")=MaxJr-MinJr</f>
        <v>0</v>
      </c>
    </row>
    <row r="3212" spans="2:10" x14ac:dyDescent="0.3">
      <c r="B3212">
        <v>2017</v>
      </c>
      <c r="C3212" t="s">
        <v>1108</v>
      </c>
      <c r="D3212" t="s">
        <v>1027</v>
      </c>
      <c r="E3212">
        <v>62</v>
      </c>
      <c r="F3212">
        <v>224</v>
      </c>
      <c r="G3212">
        <f>LEN(tblData[[#This Row],[Voornaam]])</f>
        <v>5</v>
      </c>
      <c r="H3212" t="str">
        <f>IF(LEFT(tblData[[#This Row],[Voornaam]])="Ö", "O",LEFT(tblData[[#This Row],[Voornaam]]))</f>
        <v>R</v>
      </c>
      <c r="I32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12" t="b">
        <f>COUNTIFS(tblData[JM],tblData[[#This Row],[JM]],tblData[Voornaam],tblData[[#This Row],[Voornaam]],tblData[StijgendJN],"J")=MaxJr-MinJr</f>
        <v>0</v>
      </c>
    </row>
    <row r="3213" spans="2:10" x14ac:dyDescent="0.3">
      <c r="B3213">
        <v>2017</v>
      </c>
      <c r="C3213" t="s">
        <v>1108</v>
      </c>
      <c r="D3213" t="s">
        <v>1028</v>
      </c>
      <c r="E3213">
        <v>163</v>
      </c>
      <c r="F3213">
        <v>91</v>
      </c>
      <c r="G3213">
        <f>LEN(tblData[[#This Row],[Voornaam]])</f>
        <v>4</v>
      </c>
      <c r="H3213" t="str">
        <f>IF(LEFT(tblData[[#This Row],[Voornaam]])="Ö", "O",LEFT(tblData[[#This Row],[Voornaam]]))</f>
        <v>R</v>
      </c>
      <c r="I32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13" t="b">
        <f>COUNTIFS(tblData[JM],tblData[[#This Row],[JM]],tblData[Voornaam],tblData[[#This Row],[Voornaam]],tblData[StijgendJN],"J")=MaxJr-MinJr</f>
        <v>0</v>
      </c>
    </row>
    <row r="3214" spans="2:10" x14ac:dyDescent="0.3">
      <c r="B3214">
        <v>2017</v>
      </c>
      <c r="C3214" t="s">
        <v>1108</v>
      </c>
      <c r="D3214" t="s">
        <v>1029</v>
      </c>
      <c r="E3214">
        <v>91</v>
      </c>
      <c r="F3214">
        <v>153</v>
      </c>
      <c r="G3214">
        <f>LEN(tblData[[#This Row],[Voornaam]])</f>
        <v>5</v>
      </c>
      <c r="H3214" t="str">
        <f>IF(LEFT(tblData[[#This Row],[Voornaam]])="Ö", "O",LEFT(tblData[[#This Row],[Voornaam]]))</f>
        <v>R</v>
      </c>
      <c r="I32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14" t="b">
        <f>COUNTIFS(tblData[JM],tblData[[#This Row],[JM]],tblData[Voornaam],tblData[[#This Row],[Voornaam]],tblData[StijgendJN],"J")=MaxJr-MinJr</f>
        <v>1</v>
      </c>
    </row>
    <row r="3215" spans="2:10" x14ac:dyDescent="0.3">
      <c r="B3215">
        <v>2017</v>
      </c>
      <c r="C3215" t="s">
        <v>1108</v>
      </c>
      <c r="D3215" t="s">
        <v>1195</v>
      </c>
      <c r="E3215">
        <v>26</v>
      </c>
      <c r="F3215">
        <v>485</v>
      </c>
      <c r="G3215">
        <f>LEN(tblData[[#This Row],[Voornaam]])</f>
        <v>5</v>
      </c>
      <c r="H3215" t="str">
        <f>IF(LEFT(tblData[[#This Row],[Voornaam]])="Ö", "O",LEFT(tblData[[#This Row],[Voornaam]]))</f>
        <v>R</v>
      </c>
      <c r="I32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15" t="b">
        <f>COUNTIFS(tblData[JM],tblData[[#This Row],[JM]],tblData[Voornaam],tblData[[#This Row],[Voornaam]],tblData[StijgendJN],"J")=MaxJr-MinJr</f>
        <v>0</v>
      </c>
    </row>
    <row r="3216" spans="2:10" x14ac:dyDescent="0.3">
      <c r="B3216">
        <v>2017</v>
      </c>
      <c r="C3216" t="s">
        <v>1108</v>
      </c>
      <c r="D3216" t="s">
        <v>1030</v>
      </c>
      <c r="E3216">
        <v>378</v>
      </c>
      <c r="F3216">
        <v>25</v>
      </c>
      <c r="G3216">
        <f>LEN(tblData[[#This Row],[Voornaam]])</f>
        <v>4</v>
      </c>
      <c r="H3216" t="str">
        <f>IF(LEFT(tblData[[#This Row],[Voornaam]])="Ö", "O",LEFT(tblData[[#This Row],[Voornaam]]))</f>
        <v>R</v>
      </c>
      <c r="I32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16" t="b">
        <f>COUNTIFS(tblData[JM],tblData[[#This Row],[JM]],tblData[Voornaam],tblData[[#This Row],[Voornaam]],tblData[StijgendJN],"J")=MaxJr-MinJr</f>
        <v>0</v>
      </c>
    </row>
    <row r="3217" spans="2:10" x14ac:dyDescent="0.3">
      <c r="B3217">
        <v>2017</v>
      </c>
      <c r="C3217" t="s">
        <v>1108</v>
      </c>
      <c r="D3217" t="s">
        <v>1031</v>
      </c>
      <c r="E3217">
        <v>193</v>
      </c>
      <c r="F3217">
        <v>71</v>
      </c>
      <c r="G3217">
        <f>LEN(tblData[[#This Row],[Voornaam]])</f>
        <v>4</v>
      </c>
      <c r="H3217" t="str">
        <f>IF(LEFT(tblData[[#This Row],[Voornaam]])="Ö", "O",LEFT(tblData[[#This Row],[Voornaam]]))</f>
        <v>R</v>
      </c>
      <c r="I32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17" t="b">
        <f>COUNTIFS(tblData[JM],tblData[[#This Row],[JM]],tblData[Voornaam],tblData[[#This Row],[Voornaam]],tblData[StijgendJN],"J")=MaxJr-MinJr</f>
        <v>0</v>
      </c>
    </row>
    <row r="3218" spans="2:10" x14ac:dyDescent="0.3">
      <c r="B3218">
        <v>2017</v>
      </c>
      <c r="C3218" t="s">
        <v>1108</v>
      </c>
      <c r="D3218" t="s">
        <v>1032</v>
      </c>
      <c r="E3218">
        <v>179</v>
      </c>
      <c r="F3218">
        <v>79</v>
      </c>
      <c r="G3218">
        <f>LEN(tblData[[#This Row],[Voornaam]])</f>
        <v>7</v>
      </c>
      <c r="H3218" t="str">
        <f>IF(LEFT(tblData[[#This Row],[Voornaam]])="Ö", "O",LEFT(tblData[[#This Row],[Voornaam]]))</f>
        <v>R</v>
      </c>
      <c r="I32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18" t="b">
        <f>COUNTIFS(tblData[JM],tblData[[#This Row],[JM]],tblData[Voornaam],tblData[[#This Row],[Voornaam]],tblData[StijgendJN],"J")=MaxJr-MinJr</f>
        <v>0</v>
      </c>
    </row>
    <row r="3219" spans="2:10" x14ac:dyDescent="0.3">
      <c r="B3219">
        <v>2017</v>
      </c>
      <c r="C3219" t="s">
        <v>1108</v>
      </c>
      <c r="D3219" t="s">
        <v>1033</v>
      </c>
      <c r="E3219">
        <v>35</v>
      </c>
      <c r="F3219">
        <v>358</v>
      </c>
      <c r="G3219">
        <f>LEN(tblData[[#This Row],[Voornaam]])</f>
        <v>4</v>
      </c>
      <c r="H3219" t="str">
        <f>IF(LEFT(tblData[[#This Row],[Voornaam]])="Ö", "O",LEFT(tblData[[#This Row],[Voornaam]]))</f>
        <v>R</v>
      </c>
      <c r="I32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19" t="b">
        <f>COUNTIFS(tblData[JM],tblData[[#This Row],[JM]],tblData[Voornaam],tblData[[#This Row],[Voornaam]],tblData[StijgendJN],"J")=MaxJr-MinJr</f>
        <v>0</v>
      </c>
    </row>
    <row r="3220" spans="2:10" x14ac:dyDescent="0.3">
      <c r="B3220">
        <v>2017</v>
      </c>
      <c r="C3220" t="s">
        <v>1108</v>
      </c>
      <c r="D3220" t="s">
        <v>1034</v>
      </c>
      <c r="E3220">
        <v>37</v>
      </c>
      <c r="F3220">
        <v>342</v>
      </c>
      <c r="G3220">
        <f>LEN(tblData[[#This Row],[Voornaam]])</f>
        <v>5</v>
      </c>
      <c r="H3220" t="str">
        <f>IF(LEFT(tblData[[#This Row],[Voornaam]])="Ö", "O",LEFT(tblData[[#This Row],[Voornaam]]))</f>
        <v>R</v>
      </c>
      <c r="I32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20" t="b">
        <f>COUNTIFS(tblData[JM],tblData[[#This Row],[JM]],tblData[Voornaam],tblData[[#This Row],[Voornaam]],tblData[StijgendJN],"J")=MaxJr-MinJr</f>
        <v>0</v>
      </c>
    </row>
    <row r="3221" spans="2:10" x14ac:dyDescent="0.3">
      <c r="B3221">
        <v>2017</v>
      </c>
      <c r="C3221" t="s">
        <v>1108</v>
      </c>
      <c r="D3221" t="s">
        <v>1036</v>
      </c>
      <c r="E3221">
        <v>60</v>
      </c>
      <c r="F3221">
        <v>230</v>
      </c>
      <c r="G3221">
        <f>LEN(tblData[[#This Row],[Voornaam]])</f>
        <v>4</v>
      </c>
      <c r="H3221" t="str">
        <f>IF(LEFT(tblData[[#This Row],[Voornaam]])="Ö", "O",LEFT(tblData[[#This Row],[Voornaam]]))</f>
        <v>R</v>
      </c>
      <c r="I32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21" t="b">
        <f>COUNTIFS(tblData[JM],tblData[[#This Row],[JM]],tblData[Voornaam],tblData[[#This Row],[Voornaam]],tblData[StijgendJN],"J")=MaxJr-MinJr</f>
        <v>0</v>
      </c>
    </row>
    <row r="3222" spans="2:10" x14ac:dyDescent="0.3">
      <c r="B3222">
        <v>2017</v>
      </c>
      <c r="C3222" t="s">
        <v>1108</v>
      </c>
      <c r="D3222" t="s">
        <v>1037</v>
      </c>
      <c r="E3222">
        <v>432</v>
      </c>
      <c r="F3222">
        <v>17</v>
      </c>
      <c r="G3222">
        <f>LEN(tblData[[#This Row],[Voornaam]])</f>
        <v>4</v>
      </c>
      <c r="H3222" t="str">
        <f>IF(LEFT(tblData[[#This Row],[Voornaam]])="Ö", "O",LEFT(tblData[[#This Row],[Voornaam]]))</f>
        <v>S</v>
      </c>
      <c r="I32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22" t="b">
        <f>COUNTIFS(tblData[JM],tblData[[#This Row],[JM]],tblData[Voornaam],tblData[[#This Row],[Voornaam]],tblData[StijgendJN],"J")=MaxJr-MinJr</f>
        <v>0</v>
      </c>
    </row>
    <row r="3223" spans="2:10" x14ac:dyDescent="0.3">
      <c r="B3223">
        <v>2017</v>
      </c>
      <c r="C3223" t="s">
        <v>1108</v>
      </c>
      <c r="D3223" t="s">
        <v>1038</v>
      </c>
      <c r="E3223">
        <v>37</v>
      </c>
      <c r="F3223">
        <v>342</v>
      </c>
      <c r="G3223">
        <f>LEN(tblData[[#This Row],[Voornaam]])</f>
        <v>4</v>
      </c>
      <c r="H3223" t="str">
        <f>IF(LEFT(tblData[[#This Row],[Voornaam]])="Ö", "O",LEFT(tblData[[#This Row],[Voornaam]]))</f>
        <v>S</v>
      </c>
      <c r="I32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23" t="b">
        <f>COUNTIFS(tblData[JM],tblData[[#This Row],[JM]],tblData[Voornaam],tblData[[#This Row],[Voornaam]],tblData[StijgendJN],"J")=MaxJr-MinJr</f>
        <v>0</v>
      </c>
    </row>
    <row r="3224" spans="2:10" x14ac:dyDescent="0.3">
      <c r="B3224">
        <v>2017</v>
      </c>
      <c r="C3224" t="s">
        <v>1108</v>
      </c>
      <c r="D3224" t="s">
        <v>1039</v>
      </c>
      <c r="E3224">
        <v>43</v>
      </c>
      <c r="F3224">
        <v>304</v>
      </c>
      <c r="G3224">
        <f>LEN(tblData[[#This Row],[Voornaam]])</f>
        <v>5</v>
      </c>
      <c r="H3224" t="str">
        <f>IF(LEFT(tblData[[#This Row],[Voornaam]])="Ö", "O",LEFT(tblData[[#This Row],[Voornaam]]))</f>
        <v>S</v>
      </c>
      <c r="I32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24" t="b">
        <f>COUNTIFS(tblData[JM],tblData[[#This Row],[JM]],tblData[Voornaam],tblData[[#This Row],[Voornaam]],tblData[StijgendJN],"J")=MaxJr-MinJr</f>
        <v>0</v>
      </c>
    </row>
    <row r="3225" spans="2:10" x14ac:dyDescent="0.3">
      <c r="B3225">
        <v>2017</v>
      </c>
      <c r="C3225" t="s">
        <v>1108</v>
      </c>
      <c r="D3225" t="s">
        <v>1040</v>
      </c>
      <c r="E3225">
        <v>35</v>
      </c>
      <c r="F3225">
        <v>358</v>
      </c>
      <c r="G3225">
        <f>LEN(tblData[[#This Row],[Voornaam]])</f>
        <v>6</v>
      </c>
      <c r="H3225" t="str">
        <f>IF(LEFT(tblData[[#This Row],[Voornaam]])="Ö", "O",LEFT(tblData[[#This Row],[Voornaam]]))</f>
        <v>S</v>
      </c>
      <c r="I32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25" t="b">
        <f>COUNTIFS(tblData[JM],tblData[[#This Row],[JM]],tblData[Voornaam],tblData[[#This Row],[Voornaam]],tblData[StijgendJN],"J")=MaxJr-MinJr</f>
        <v>0</v>
      </c>
    </row>
    <row r="3226" spans="2:10" x14ac:dyDescent="0.3">
      <c r="B3226">
        <v>2017</v>
      </c>
      <c r="C3226" t="s">
        <v>1108</v>
      </c>
      <c r="D3226" t="s">
        <v>1267</v>
      </c>
      <c r="E3226">
        <v>30</v>
      </c>
      <c r="F3226">
        <v>412</v>
      </c>
      <c r="G3226">
        <f>LEN(tblData[[#This Row],[Voornaam]])</f>
        <v>5</v>
      </c>
      <c r="H3226" t="str">
        <f>IF(LEFT(tblData[[#This Row],[Voornaam]])="Ö", "O",LEFT(tblData[[#This Row],[Voornaam]]))</f>
        <v>S</v>
      </c>
      <c r="I32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26" t="b">
        <f>COUNTIFS(tblData[JM],tblData[[#This Row],[JM]],tblData[Voornaam],tblData[[#This Row],[Voornaam]],tblData[StijgendJN],"J")=MaxJr-MinJr</f>
        <v>0</v>
      </c>
    </row>
    <row r="3227" spans="2:10" x14ac:dyDescent="0.3">
      <c r="B3227">
        <v>2017</v>
      </c>
      <c r="C3227" t="s">
        <v>1108</v>
      </c>
      <c r="D3227" t="s">
        <v>468</v>
      </c>
      <c r="E3227">
        <v>163</v>
      </c>
      <c r="F3227">
        <v>91</v>
      </c>
      <c r="G3227">
        <f>LEN(tblData[[#This Row],[Voornaam]])</f>
        <v>3</v>
      </c>
      <c r="H3227" t="str">
        <f>IF(LEFT(tblData[[#This Row],[Voornaam]])="Ö", "O",LEFT(tblData[[#This Row],[Voornaam]]))</f>
        <v>S</v>
      </c>
      <c r="I32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27" t="b">
        <f>COUNTIFS(tblData[JM],tblData[[#This Row],[JM]],tblData[Voornaam],tblData[[#This Row],[Voornaam]],tblData[StijgendJN],"J")=MaxJr-MinJr</f>
        <v>0</v>
      </c>
    </row>
    <row r="3228" spans="2:10" x14ac:dyDescent="0.3">
      <c r="B3228">
        <v>2017</v>
      </c>
      <c r="C3228" t="s">
        <v>1108</v>
      </c>
      <c r="D3228" t="s">
        <v>1042</v>
      </c>
      <c r="E3228">
        <v>55</v>
      </c>
      <c r="F3228">
        <v>250</v>
      </c>
      <c r="G3228">
        <f>LEN(tblData[[#This Row],[Voornaam]])</f>
        <v>6</v>
      </c>
      <c r="H3228" t="str">
        <f>IF(LEFT(tblData[[#This Row],[Voornaam]])="Ö", "O",LEFT(tblData[[#This Row],[Voornaam]]))</f>
        <v>S</v>
      </c>
      <c r="I32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28" t="b">
        <f>COUNTIFS(tblData[JM],tblData[[#This Row],[JM]],tblData[Voornaam],tblData[[#This Row],[Voornaam]],tblData[StijgendJN],"J")=MaxJr-MinJr</f>
        <v>0</v>
      </c>
    </row>
    <row r="3229" spans="2:10" x14ac:dyDescent="0.3">
      <c r="B3229">
        <v>2017</v>
      </c>
      <c r="C3229" t="s">
        <v>1108</v>
      </c>
      <c r="D3229" t="s">
        <v>1043</v>
      </c>
      <c r="E3229">
        <v>28</v>
      </c>
      <c r="F3229">
        <v>443</v>
      </c>
      <c r="G3229">
        <f>LEN(tblData[[#This Row],[Voornaam]])</f>
        <v>5</v>
      </c>
      <c r="H3229" t="str">
        <f>IF(LEFT(tblData[[#This Row],[Voornaam]])="Ö", "O",LEFT(tblData[[#This Row],[Voornaam]]))</f>
        <v>S</v>
      </c>
      <c r="I32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29" t="b">
        <f>COUNTIFS(tblData[JM],tblData[[#This Row],[JM]],tblData[Voornaam],tblData[[#This Row],[Voornaam]],tblData[StijgendJN],"J")=MaxJr-MinJr</f>
        <v>0</v>
      </c>
    </row>
    <row r="3230" spans="2:10" x14ac:dyDescent="0.3">
      <c r="B3230">
        <v>2017</v>
      </c>
      <c r="C3230" t="s">
        <v>1108</v>
      </c>
      <c r="D3230" t="s">
        <v>1044</v>
      </c>
      <c r="E3230">
        <v>270</v>
      </c>
      <c r="F3230">
        <v>39</v>
      </c>
      <c r="G3230">
        <f>LEN(tblData[[#This Row],[Voornaam]])</f>
        <v>5</v>
      </c>
      <c r="H3230" t="str">
        <f>IF(LEFT(tblData[[#This Row],[Voornaam]])="Ö", "O",LEFT(tblData[[#This Row],[Voornaam]]))</f>
        <v>S</v>
      </c>
      <c r="I32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30" t="b">
        <f>COUNTIFS(tblData[JM],tblData[[#This Row],[JM]],tblData[Voornaam],tblData[[#This Row],[Voornaam]],tblData[StijgendJN],"J")=MaxJr-MinJr</f>
        <v>0</v>
      </c>
    </row>
    <row r="3231" spans="2:10" x14ac:dyDescent="0.3">
      <c r="B3231">
        <v>2017</v>
      </c>
      <c r="C3231" t="s">
        <v>1108</v>
      </c>
      <c r="D3231" t="s">
        <v>1045</v>
      </c>
      <c r="E3231">
        <v>547</v>
      </c>
      <c r="F3231">
        <v>7</v>
      </c>
      <c r="G3231">
        <f>LEN(tblData[[#This Row],[Voornaam]])</f>
        <v>4</v>
      </c>
      <c r="H3231" t="str">
        <f>IF(LEFT(tblData[[#This Row],[Voornaam]])="Ö", "O",LEFT(tblData[[#This Row],[Voornaam]]))</f>
        <v>S</v>
      </c>
      <c r="I32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31" t="b">
        <f>COUNTIFS(tblData[JM],tblData[[#This Row],[JM]],tblData[Voornaam],tblData[[#This Row],[Voornaam]],tblData[StijgendJN],"J")=MaxJr-MinJr</f>
        <v>0</v>
      </c>
    </row>
    <row r="3232" spans="2:10" x14ac:dyDescent="0.3">
      <c r="B3232">
        <v>2017</v>
      </c>
      <c r="C3232" t="s">
        <v>1108</v>
      </c>
      <c r="D3232" t="s">
        <v>1046</v>
      </c>
      <c r="E3232">
        <v>360</v>
      </c>
      <c r="F3232">
        <v>28</v>
      </c>
      <c r="G3232">
        <f>LEN(tblData[[#This Row],[Voornaam]])</f>
        <v>5</v>
      </c>
      <c r="H3232" t="str">
        <f>IF(LEFT(tblData[[#This Row],[Voornaam]])="Ö", "O",LEFT(tblData[[#This Row],[Voornaam]]))</f>
        <v>S</v>
      </c>
      <c r="I32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32" t="b">
        <f>COUNTIFS(tblData[JM],tblData[[#This Row],[JM]],tblData[Voornaam],tblData[[#This Row],[Voornaam]],tblData[StijgendJN],"J")=MaxJr-MinJr</f>
        <v>0</v>
      </c>
    </row>
    <row r="3233" spans="2:10" x14ac:dyDescent="0.3">
      <c r="B3233">
        <v>2017</v>
      </c>
      <c r="C3233" t="s">
        <v>1108</v>
      </c>
      <c r="D3233" t="s">
        <v>1268</v>
      </c>
      <c r="E3233">
        <v>26</v>
      </c>
      <c r="F3233">
        <v>485</v>
      </c>
      <c r="G3233">
        <f>LEN(tblData[[#This Row],[Voornaam]])</f>
        <v>5</v>
      </c>
      <c r="H3233" t="str">
        <f>IF(LEFT(tblData[[#This Row],[Voornaam]])="Ö", "O",LEFT(tblData[[#This Row],[Voornaam]]))</f>
        <v>S</v>
      </c>
      <c r="I32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33" t="b">
        <f>COUNTIFS(tblData[JM],tblData[[#This Row],[JM]],tblData[Voornaam],tblData[[#This Row],[Voornaam]],tblData[StijgendJN],"J")=MaxJr-MinJr</f>
        <v>0</v>
      </c>
    </row>
    <row r="3234" spans="2:10" x14ac:dyDescent="0.3">
      <c r="B3234">
        <v>2017</v>
      </c>
      <c r="C3234" t="s">
        <v>1108</v>
      </c>
      <c r="D3234" t="s">
        <v>1269</v>
      </c>
      <c r="E3234">
        <v>25</v>
      </c>
      <c r="F3234">
        <v>503</v>
      </c>
      <c r="G3234">
        <f>LEN(tblData[[#This Row],[Voornaam]])</f>
        <v>5</v>
      </c>
      <c r="H3234" t="str">
        <f>IF(LEFT(tblData[[#This Row],[Voornaam]])="Ö", "O",LEFT(tblData[[#This Row],[Voornaam]]))</f>
        <v>S</v>
      </c>
      <c r="I32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34" t="b">
        <f>COUNTIFS(tblData[JM],tblData[[#This Row],[JM]],tblData[Voornaam],tblData[[#This Row],[Voornaam]],tblData[StijgendJN],"J")=MaxJr-MinJr</f>
        <v>0</v>
      </c>
    </row>
    <row r="3235" spans="2:10" x14ac:dyDescent="0.3">
      <c r="B3235">
        <v>2017</v>
      </c>
      <c r="C3235" t="s">
        <v>1108</v>
      </c>
      <c r="D3235" t="s">
        <v>1049</v>
      </c>
      <c r="E3235">
        <v>36</v>
      </c>
      <c r="F3235">
        <v>351</v>
      </c>
      <c r="G3235">
        <f>LEN(tblData[[#This Row],[Voornaam]])</f>
        <v>6</v>
      </c>
      <c r="H3235" t="str">
        <f>IF(LEFT(tblData[[#This Row],[Voornaam]])="Ö", "O",LEFT(tblData[[#This Row],[Voornaam]]))</f>
        <v>S</v>
      </c>
      <c r="I32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35" t="b">
        <f>COUNTIFS(tblData[JM],tblData[[#This Row],[JM]],tblData[Voornaam],tblData[[#This Row],[Voornaam]],tblData[StijgendJN],"J")=MaxJr-MinJr</f>
        <v>0</v>
      </c>
    </row>
    <row r="3236" spans="2:10" x14ac:dyDescent="0.3">
      <c r="B3236">
        <v>2017</v>
      </c>
      <c r="C3236" t="s">
        <v>1108</v>
      </c>
      <c r="D3236" t="s">
        <v>1270</v>
      </c>
      <c r="E3236">
        <v>25</v>
      </c>
      <c r="F3236">
        <v>503</v>
      </c>
      <c r="G3236">
        <f>LEN(tblData[[#This Row],[Voornaam]])</f>
        <v>5</v>
      </c>
      <c r="H3236" t="str">
        <f>IF(LEFT(tblData[[#This Row],[Voornaam]])="Ö", "O",LEFT(tblData[[#This Row],[Voornaam]]))</f>
        <v>S</v>
      </c>
      <c r="I32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36" t="b">
        <f>COUNTIFS(tblData[JM],tblData[[#This Row],[JM]],tblData[Voornaam],tblData[[#This Row],[Voornaam]],tblData[StijgendJN],"J")=MaxJr-MinJr</f>
        <v>0</v>
      </c>
    </row>
    <row r="3237" spans="2:10" x14ac:dyDescent="0.3">
      <c r="B3237">
        <v>2017</v>
      </c>
      <c r="C3237" t="s">
        <v>1108</v>
      </c>
      <c r="D3237" t="s">
        <v>1050</v>
      </c>
      <c r="E3237">
        <v>33</v>
      </c>
      <c r="F3237">
        <v>380</v>
      </c>
      <c r="G3237">
        <f>LEN(tblData[[#This Row],[Voornaam]])</f>
        <v>6</v>
      </c>
      <c r="H3237" t="str">
        <f>IF(LEFT(tblData[[#This Row],[Voornaam]])="Ö", "O",LEFT(tblData[[#This Row],[Voornaam]]))</f>
        <v>S</v>
      </c>
      <c r="I32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37" t="b">
        <f>COUNTIFS(tblData[JM],tblData[[#This Row],[JM]],tblData[Voornaam],tblData[[#This Row],[Voornaam]],tblData[StijgendJN],"J")=MaxJr-MinJr</f>
        <v>0</v>
      </c>
    </row>
    <row r="3238" spans="2:10" x14ac:dyDescent="0.3">
      <c r="B3238">
        <v>2017</v>
      </c>
      <c r="C3238" t="s">
        <v>1108</v>
      </c>
      <c r="D3238" t="s">
        <v>1051</v>
      </c>
      <c r="E3238">
        <v>26</v>
      </c>
      <c r="F3238">
        <v>485</v>
      </c>
      <c r="G3238">
        <f>LEN(tblData[[#This Row],[Voornaam]])</f>
        <v>5</v>
      </c>
      <c r="H3238" t="str">
        <f>IF(LEFT(tblData[[#This Row],[Voornaam]])="Ö", "O",LEFT(tblData[[#This Row],[Voornaam]]))</f>
        <v>S</v>
      </c>
      <c r="I32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38" t="b">
        <f>COUNTIFS(tblData[JM],tblData[[#This Row],[JM]],tblData[Voornaam],tblData[[#This Row],[Voornaam]],tblData[StijgendJN],"J")=MaxJr-MinJr</f>
        <v>0</v>
      </c>
    </row>
    <row r="3239" spans="2:10" x14ac:dyDescent="0.3">
      <c r="B3239">
        <v>2017</v>
      </c>
      <c r="C3239" t="s">
        <v>1108</v>
      </c>
      <c r="D3239" t="s">
        <v>1052</v>
      </c>
      <c r="E3239">
        <v>33</v>
      </c>
      <c r="F3239">
        <v>380</v>
      </c>
      <c r="G3239">
        <f>LEN(tblData[[#This Row],[Voornaam]])</f>
        <v>4</v>
      </c>
      <c r="H3239" t="str">
        <f>IF(LEFT(tblData[[#This Row],[Voornaam]])="Ö", "O",LEFT(tblData[[#This Row],[Voornaam]]))</f>
        <v>S</v>
      </c>
      <c r="I32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39" t="b">
        <f>COUNTIFS(tblData[JM],tblData[[#This Row],[JM]],tblData[Voornaam],tblData[[#This Row],[Voornaam]],tblData[StijgendJN],"J")=MaxJr-MinJr</f>
        <v>0</v>
      </c>
    </row>
    <row r="3240" spans="2:10" x14ac:dyDescent="0.3">
      <c r="B3240">
        <v>2017</v>
      </c>
      <c r="C3240" t="s">
        <v>1108</v>
      </c>
      <c r="D3240" t="s">
        <v>484</v>
      </c>
      <c r="E3240">
        <v>137</v>
      </c>
      <c r="F3240">
        <v>106</v>
      </c>
      <c r="G3240">
        <f>LEN(tblData[[#This Row],[Voornaam]])</f>
        <v>5</v>
      </c>
      <c r="H3240" t="str">
        <f>IF(LEFT(tblData[[#This Row],[Voornaam]])="Ö", "O",LEFT(tblData[[#This Row],[Voornaam]]))</f>
        <v>S</v>
      </c>
      <c r="I32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40" t="b">
        <f>COUNTIFS(tblData[JM],tblData[[#This Row],[JM]],tblData[Voornaam],tblData[[#This Row],[Voornaam]],tblData[StijgendJN],"J")=MaxJr-MinJr</f>
        <v>0</v>
      </c>
    </row>
    <row r="3241" spans="2:10" x14ac:dyDescent="0.3">
      <c r="B3241">
        <v>2017</v>
      </c>
      <c r="C3241" t="s">
        <v>1108</v>
      </c>
      <c r="D3241" t="s">
        <v>1271</v>
      </c>
      <c r="E3241">
        <v>25</v>
      </c>
      <c r="F3241">
        <v>503</v>
      </c>
      <c r="G3241">
        <f>LEN(tblData[[#This Row],[Voornaam]])</f>
        <v>4</v>
      </c>
      <c r="H3241" t="str">
        <f>IF(LEFT(tblData[[#This Row],[Voornaam]])="Ö", "O",LEFT(tblData[[#This Row],[Voornaam]]))</f>
        <v>S</v>
      </c>
      <c r="I32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41" t="b">
        <f>COUNTIFS(tblData[JM],tblData[[#This Row],[JM]],tblData[Voornaam],tblData[[#This Row],[Voornaam]],tblData[StijgendJN],"J")=MaxJr-MinJr</f>
        <v>0</v>
      </c>
    </row>
    <row r="3242" spans="2:10" x14ac:dyDescent="0.3">
      <c r="B3242">
        <v>2017</v>
      </c>
      <c r="C3242" t="s">
        <v>1108</v>
      </c>
      <c r="D3242" t="s">
        <v>1053</v>
      </c>
      <c r="E3242">
        <v>30</v>
      </c>
      <c r="F3242">
        <v>412</v>
      </c>
      <c r="G3242">
        <f>LEN(tblData[[#This Row],[Voornaam]])</f>
        <v>6</v>
      </c>
      <c r="H3242" t="str">
        <f>IF(LEFT(tblData[[#This Row],[Voornaam]])="Ö", "O",LEFT(tblData[[#This Row],[Voornaam]]))</f>
        <v>S</v>
      </c>
      <c r="I32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42" t="b">
        <f>COUNTIFS(tblData[JM],tblData[[#This Row],[JM]],tblData[Voornaam],tblData[[#This Row],[Voornaam]],tblData[StijgendJN],"J")=MaxJr-MinJr</f>
        <v>0</v>
      </c>
    </row>
    <row r="3243" spans="2:10" x14ac:dyDescent="0.3">
      <c r="B3243">
        <v>2017</v>
      </c>
      <c r="C3243" t="s">
        <v>1108</v>
      </c>
      <c r="D3243" t="s">
        <v>1054</v>
      </c>
      <c r="E3243">
        <v>67</v>
      </c>
      <c r="F3243">
        <v>207</v>
      </c>
      <c r="G3243">
        <f>LEN(tblData[[#This Row],[Voornaam]])</f>
        <v>5</v>
      </c>
      <c r="H3243" t="str">
        <f>IF(LEFT(tblData[[#This Row],[Voornaam]])="Ö", "O",LEFT(tblData[[#This Row],[Voornaam]]))</f>
        <v>S</v>
      </c>
      <c r="I32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43" t="b">
        <f>COUNTIFS(tblData[JM],tblData[[#This Row],[JM]],tblData[Voornaam],tblData[[#This Row],[Voornaam]],tblData[StijgendJN],"J")=MaxJr-MinJr</f>
        <v>0</v>
      </c>
    </row>
    <row r="3244" spans="2:10" x14ac:dyDescent="0.3">
      <c r="B3244">
        <v>2017</v>
      </c>
      <c r="C3244" t="s">
        <v>1108</v>
      </c>
      <c r="D3244" t="s">
        <v>1055</v>
      </c>
      <c r="E3244">
        <v>28</v>
      </c>
      <c r="F3244">
        <v>443</v>
      </c>
      <c r="G3244">
        <f>LEN(tblData[[#This Row],[Voornaam]])</f>
        <v>6</v>
      </c>
      <c r="H3244" t="str">
        <f>IF(LEFT(tblData[[#This Row],[Voornaam]])="Ö", "O",LEFT(tblData[[#This Row],[Voornaam]]))</f>
        <v>S</v>
      </c>
      <c r="I32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44" t="b">
        <f>COUNTIFS(tblData[JM],tblData[[#This Row],[JM]],tblData[Voornaam],tblData[[#This Row],[Voornaam]],tblData[StijgendJN],"J")=MaxJr-MinJr</f>
        <v>0</v>
      </c>
    </row>
    <row r="3245" spans="2:10" x14ac:dyDescent="0.3">
      <c r="B3245">
        <v>2017</v>
      </c>
      <c r="C3245" t="s">
        <v>1108</v>
      </c>
      <c r="D3245" t="s">
        <v>1056</v>
      </c>
      <c r="E3245">
        <v>41</v>
      </c>
      <c r="F3245">
        <v>316</v>
      </c>
      <c r="G3245">
        <f>LEN(tblData[[#This Row],[Voornaam]])</f>
        <v>4</v>
      </c>
      <c r="H3245" t="str">
        <f>IF(LEFT(tblData[[#This Row],[Voornaam]])="Ö", "O",LEFT(tblData[[#This Row],[Voornaam]]))</f>
        <v>S</v>
      </c>
      <c r="I32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45" t="b">
        <f>COUNTIFS(tblData[JM],tblData[[#This Row],[JM]],tblData[Voornaam],tblData[[#This Row],[Voornaam]],tblData[StijgendJN],"J")=MaxJr-MinJr</f>
        <v>0</v>
      </c>
    </row>
    <row r="3246" spans="2:10" x14ac:dyDescent="0.3">
      <c r="B3246">
        <v>2017</v>
      </c>
      <c r="C3246" t="s">
        <v>1108</v>
      </c>
      <c r="D3246" t="s">
        <v>1272</v>
      </c>
      <c r="E3246">
        <v>28</v>
      </c>
      <c r="F3246">
        <v>443</v>
      </c>
      <c r="G3246">
        <f>LEN(tblData[[#This Row],[Voornaam]])</f>
        <v>6</v>
      </c>
      <c r="H3246" t="str">
        <f>IF(LEFT(tblData[[#This Row],[Voornaam]])="Ö", "O",LEFT(tblData[[#This Row],[Voornaam]]))</f>
        <v>S</v>
      </c>
      <c r="I32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46" t="b">
        <f>COUNTIFS(tblData[JM],tblData[[#This Row],[JM]],tblData[Voornaam],tblData[[#This Row],[Voornaam]],tblData[StijgendJN],"J")=MaxJr-MinJr</f>
        <v>0</v>
      </c>
    </row>
    <row r="3247" spans="2:10" x14ac:dyDescent="0.3">
      <c r="B3247">
        <v>2017</v>
      </c>
      <c r="C3247" t="s">
        <v>1108</v>
      </c>
      <c r="D3247" t="s">
        <v>1057</v>
      </c>
      <c r="E3247">
        <v>252</v>
      </c>
      <c r="F3247">
        <v>44</v>
      </c>
      <c r="G3247">
        <f>LEN(tblData[[#This Row],[Voornaam]])</f>
        <v>5</v>
      </c>
      <c r="H3247" t="str">
        <f>IF(LEFT(tblData[[#This Row],[Voornaam]])="Ö", "O",LEFT(tblData[[#This Row],[Voornaam]]))</f>
        <v>S</v>
      </c>
      <c r="I32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47" t="b">
        <f>COUNTIFS(tblData[JM],tblData[[#This Row],[JM]],tblData[Voornaam],tblData[[#This Row],[Voornaam]],tblData[StijgendJN],"J")=MaxJr-MinJr</f>
        <v>0</v>
      </c>
    </row>
    <row r="3248" spans="2:10" x14ac:dyDescent="0.3">
      <c r="B3248">
        <v>2017</v>
      </c>
      <c r="C3248" t="s">
        <v>1108</v>
      </c>
      <c r="D3248" t="s">
        <v>1058</v>
      </c>
      <c r="E3248">
        <v>335</v>
      </c>
      <c r="F3248">
        <v>32</v>
      </c>
      <c r="G3248">
        <f>LEN(tblData[[#This Row],[Voornaam]])</f>
        <v>5</v>
      </c>
      <c r="H3248" t="str">
        <f>IF(LEFT(tblData[[#This Row],[Voornaam]])="Ö", "O",LEFT(tblData[[#This Row],[Voornaam]]))</f>
        <v>S</v>
      </c>
      <c r="I32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48" t="b">
        <f>COUNTIFS(tblData[JM],tblData[[#This Row],[JM]],tblData[Voornaam],tblData[[#This Row],[Voornaam]],tblData[StijgendJN],"J")=MaxJr-MinJr</f>
        <v>0</v>
      </c>
    </row>
    <row r="3249" spans="2:10" x14ac:dyDescent="0.3">
      <c r="B3249">
        <v>2017</v>
      </c>
      <c r="C3249" t="s">
        <v>1108</v>
      </c>
      <c r="D3249" t="s">
        <v>1059</v>
      </c>
      <c r="E3249">
        <v>76</v>
      </c>
      <c r="F3249">
        <v>179</v>
      </c>
      <c r="G3249">
        <f>LEN(tblData[[#This Row],[Voornaam]])</f>
        <v>4</v>
      </c>
      <c r="H3249" t="str">
        <f>IF(LEFT(tblData[[#This Row],[Voornaam]])="Ö", "O",LEFT(tblData[[#This Row],[Voornaam]]))</f>
        <v>S</v>
      </c>
      <c r="I32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49" t="b">
        <f>COUNTIFS(tblData[JM],tblData[[#This Row],[JM]],tblData[Voornaam],tblData[[#This Row],[Voornaam]],tblData[StijgendJN],"J")=MaxJr-MinJr</f>
        <v>0</v>
      </c>
    </row>
    <row r="3250" spans="2:10" x14ac:dyDescent="0.3">
      <c r="B3250">
        <v>2017</v>
      </c>
      <c r="C3250" t="s">
        <v>1108</v>
      </c>
      <c r="D3250" t="s">
        <v>1060</v>
      </c>
      <c r="E3250">
        <v>259</v>
      </c>
      <c r="F3250">
        <v>42</v>
      </c>
      <c r="G3250">
        <f>LEN(tblData[[#This Row],[Voornaam]])</f>
        <v>6</v>
      </c>
      <c r="H3250" t="str">
        <f>IF(LEFT(tblData[[#This Row],[Voornaam]])="Ö", "O",LEFT(tblData[[#This Row],[Voornaam]]))</f>
        <v>S</v>
      </c>
      <c r="I32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50" t="b">
        <f>COUNTIFS(tblData[JM],tblData[[#This Row],[JM]],tblData[Voornaam],tblData[[#This Row],[Voornaam]],tblData[StijgendJN],"J")=MaxJr-MinJr</f>
        <v>0</v>
      </c>
    </row>
    <row r="3251" spans="2:10" x14ac:dyDescent="0.3">
      <c r="B3251">
        <v>2017</v>
      </c>
      <c r="C3251" t="s">
        <v>1108</v>
      </c>
      <c r="D3251" t="s">
        <v>1061</v>
      </c>
      <c r="E3251">
        <v>709</v>
      </c>
      <c r="F3251">
        <v>3</v>
      </c>
      <c r="G3251">
        <f>LEN(tblData[[#This Row],[Voornaam]])</f>
        <v>6</v>
      </c>
      <c r="H3251" t="str">
        <f>IF(LEFT(tblData[[#This Row],[Voornaam]])="Ö", "O",LEFT(tblData[[#This Row],[Voornaam]]))</f>
        <v>S</v>
      </c>
      <c r="I32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51" t="b">
        <f>COUNTIFS(tblData[JM],tblData[[#This Row],[JM]],tblData[Voornaam],tblData[[#This Row],[Voornaam]],tblData[StijgendJN],"J")=MaxJr-MinJr</f>
        <v>0</v>
      </c>
    </row>
    <row r="3252" spans="2:10" x14ac:dyDescent="0.3">
      <c r="B3252">
        <v>2017</v>
      </c>
      <c r="C3252" t="s">
        <v>1108</v>
      </c>
      <c r="D3252" t="s">
        <v>1062</v>
      </c>
      <c r="E3252">
        <v>86</v>
      </c>
      <c r="F3252">
        <v>161</v>
      </c>
      <c r="G3252">
        <f>LEN(tblData[[#This Row],[Voornaam]])</f>
        <v>6</v>
      </c>
      <c r="H3252" t="str">
        <f>IF(LEFT(tblData[[#This Row],[Voornaam]])="Ö", "O",LEFT(tblData[[#This Row],[Voornaam]]))</f>
        <v>S</v>
      </c>
      <c r="I32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52" t="b">
        <f>COUNTIFS(tblData[JM],tblData[[#This Row],[JM]],tblData[Voornaam],tblData[[#This Row],[Voornaam]],tblData[StijgendJN],"J")=MaxJr-MinJr</f>
        <v>0</v>
      </c>
    </row>
    <row r="3253" spans="2:10" x14ac:dyDescent="0.3">
      <c r="B3253">
        <v>2017</v>
      </c>
      <c r="C3253" t="s">
        <v>1108</v>
      </c>
      <c r="D3253" t="s">
        <v>1063</v>
      </c>
      <c r="E3253">
        <v>103</v>
      </c>
      <c r="F3253">
        <v>136</v>
      </c>
      <c r="G3253">
        <f>LEN(tblData[[#This Row],[Voornaam]])</f>
        <v>6</v>
      </c>
      <c r="H3253" t="str">
        <f>IF(LEFT(tblData[[#This Row],[Voornaam]])="Ö", "O",LEFT(tblData[[#This Row],[Voornaam]]))</f>
        <v>S</v>
      </c>
      <c r="I32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53" t="b">
        <f>COUNTIFS(tblData[JM],tblData[[#This Row],[JM]],tblData[Voornaam],tblData[[#This Row],[Voornaam]],tblData[StijgendJN],"J")=MaxJr-MinJr</f>
        <v>0</v>
      </c>
    </row>
    <row r="3254" spans="2:10" x14ac:dyDescent="0.3">
      <c r="B3254">
        <v>2017</v>
      </c>
      <c r="C3254" t="s">
        <v>1108</v>
      </c>
      <c r="D3254" t="s">
        <v>1064</v>
      </c>
      <c r="E3254">
        <v>141</v>
      </c>
      <c r="F3254">
        <v>104</v>
      </c>
      <c r="G3254">
        <f>LEN(tblData[[#This Row],[Voornaam]])</f>
        <v>4</v>
      </c>
      <c r="H3254" t="str">
        <f>IF(LEFT(tblData[[#This Row],[Voornaam]])="Ö", "O",LEFT(tblData[[#This Row],[Voornaam]]))</f>
        <v>S</v>
      </c>
      <c r="I32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54" t="b">
        <f>COUNTIFS(tblData[JM],tblData[[#This Row],[JM]],tblData[Voornaam],tblData[[#This Row],[Voornaam]],tblData[StijgendJN],"J")=MaxJr-MinJr</f>
        <v>0</v>
      </c>
    </row>
    <row r="3255" spans="2:10" x14ac:dyDescent="0.3">
      <c r="B3255">
        <v>2017</v>
      </c>
      <c r="C3255" t="s">
        <v>1108</v>
      </c>
      <c r="D3255" t="s">
        <v>1273</v>
      </c>
      <c r="E3255">
        <v>28</v>
      </c>
      <c r="F3255">
        <v>443</v>
      </c>
      <c r="G3255">
        <f>LEN(tblData[[#This Row],[Voornaam]])</f>
        <v>7</v>
      </c>
      <c r="H3255" t="str">
        <f>IF(LEFT(tblData[[#This Row],[Voornaam]])="Ö", "O",LEFT(tblData[[#This Row],[Voornaam]]))</f>
        <v>S</v>
      </c>
      <c r="I32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55" t="b">
        <f>COUNTIFS(tblData[JM],tblData[[#This Row],[JM]],tblData[Voornaam],tblData[[#This Row],[Voornaam]],tblData[StijgendJN],"J")=MaxJr-MinJr</f>
        <v>0</v>
      </c>
    </row>
    <row r="3256" spans="2:10" x14ac:dyDescent="0.3">
      <c r="B3256">
        <v>2017</v>
      </c>
      <c r="C3256" t="s">
        <v>1108</v>
      </c>
      <c r="D3256" t="s">
        <v>1065</v>
      </c>
      <c r="E3256">
        <v>229</v>
      </c>
      <c r="F3256">
        <v>53</v>
      </c>
      <c r="G3256">
        <f>LEN(tblData[[#This Row],[Voornaam]])</f>
        <v>4</v>
      </c>
      <c r="H3256" t="str">
        <f>IF(LEFT(tblData[[#This Row],[Voornaam]])="Ö", "O",LEFT(tblData[[#This Row],[Voornaam]]))</f>
        <v>S</v>
      </c>
      <c r="I32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56" t="b">
        <f>COUNTIFS(tblData[JM],tblData[[#This Row],[JM]],tblData[Voornaam],tblData[[#This Row],[Voornaam]],tblData[StijgendJN],"J")=MaxJr-MinJr</f>
        <v>0</v>
      </c>
    </row>
    <row r="3257" spans="2:10" x14ac:dyDescent="0.3">
      <c r="B3257">
        <v>2017</v>
      </c>
      <c r="C3257" t="s">
        <v>1108</v>
      </c>
      <c r="D3257" t="s">
        <v>1066</v>
      </c>
      <c r="E3257">
        <v>48</v>
      </c>
      <c r="F3257">
        <v>275</v>
      </c>
      <c r="G3257">
        <f>LEN(tblData[[#This Row],[Voornaam]])</f>
        <v>4</v>
      </c>
      <c r="H3257" t="str">
        <f>IF(LEFT(tblData[[#This Row],[Voornaam]])="Ö", "O",LEFT(tblData[[#This Row],[Voornaam]]))</f>
        <v>T</v>
      </c>
      <c r="I32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57" t="b">
        <f>COUNTIFS(tblData[JM],tblData[[#This Row],[JM]],tblData[Voornaam],tblData[[#This Row],[Voornaam]],tblData[StijgendJN],"J")=MaxJr-MinJr</f>
        <v>0</v>
      </c>
    </row>
    <row r="3258" spans="2:10" x14ac:dyDescent="0.3">
      <c r="B3258">
        <v>2017</v>
      </c>
      <c r="C3258" t="s">
        <v>1108</v>
      </c>
      <c r="D3258" t="s">
        <v>1274</v>
      </c>
      <c r="E3258">
        <v>27</v>
      </c>
      <c r="F3258">
        <v>465</v>
      </c>
      <c r="G3258">
        <f>LEN(tblData[[#This Row],[Voornaam]])</f>
        <v>5</v>
      </c>
      <c r="H3258" t="str">
        <f>IF(LEFT(tblData[[#This Row],[Voornaam]])="Ö", "O",LEFT(tblData[[#This Row],[Voornaam]]))</f>
        <v>T</v>
      </c>
      <c r="I32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58" t="b">
        <f>COUNTIFS(tblData[JM],tblData[[#This Row],[JM]],tblData[Voornaam],tblData[[#This Row],[Voornaam]],tblData[StijgendJN],"J")=MaxJr-MinJr</f>
        <v>0</v>
      </c>
    </row>
    <row r="3259" spans="2:10" x14ac:dyDescent="0.3">
      <c r="B3259">
        <v>2017</v>
      </c>
      <c r="C3259" t="s">
        <v>1108</v>
      </c>
      <c r="D3259" t="s">
        <v>1068</v>
      </c>
      <c r="E3259">
        <v>734</v>
      </c>
      <c r="F3259">
        <v>2</v>
      </c>
      <c r="G3259">
        <f>LEN(tblData[[#This Row],[Voornaam]])</f>
        <v>4</v>
      </c>
      <c r="H3259" t="str">
        <f>IF(LEFT(tblData[[#This Row],[Voornaam]])="Ö", "O",LEFT(tblData[[#This Row],[Voornaam]]))</f>
        <v>T</v>
      </c>
      <c r="I32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59" t="b">
        <f>COUNTIFS(tblData[JM],tblData[[#This Row],[JM]],tblData[Voornaam],tblData[[#This Row],[Voornaam]],tblData[StijgendJN],"J")=MaxJr-MinJr</f>
        <v>0</v>
      </c>
    </row>
    <row r="3260" spans="2:10" x14ac:dyDescent="0.3">
      <c r="B3260">
        <v>2017</v>
      </c>
      <c r="C3260" t="s">
        <v>1108</v>
      </c>
      <c r="D3260" t="s">
        <v>1069</v>
      </c>
      <c r="E3260">
        <v>173</v>
      </c>
      <c r="F3260">
        <v>86</v>
      </c>
      <c r="G3260">
        <f>LEN(tblData[[#This Row],[Voornaam]])</f>
        <v>5</v>
      </c>
      <c r="H3260" t="str">
        <f>IF(LEFT(tblData[[#This Row],[Voornaam]])="Ö", "O",LEFT(tblData[[#This Row],[Voornaam]]))</f>
        <v>T</v>
      </c>
      <c r="I32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60" t="b">
        <f>COUNTIFS(tblData[JM],tblData[[#This Row],[JM]],tblData[Voornaam],tblData[[#This Row],[Voornaam]],tblData[StijgendJN],"J")=MaxJr-MinJr</f>
        <v>0</v>
      </c>
    </row>
    <row r="3261" spans="2:10" x14ac:dyDescent="0.3">
      <c r="B3261">
        <v>2017</v>
      </c>
      <c r="C3261" t="s">
        <v>1108</v>
      </c>
      <c r="D3261" t="s">
        <v>1070</v>
      </c>
      <c r="E3261">
        <v>45</v>
      </c>
      <c r="F3261">
        <v>293</v>
      </c>
      <c r="G3261">
        <f>LEN(tblData[[#This Row],[Voornaam]])</f>
        <v>6</v>
      </c>
      <c r="H3261" t="str">
        <f>IF(LEFT(tblData[[#This Row],[Voornaam]])="Ö", "O",LEFT(tblData[[#This Row],[Voornaam]]))</f>
        <v>T</v>
      </c>
      <c r="I32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61" t="b">
        <f>COUNTIFS(tblData[JM],tblData[[#This Row],[JM]],tblData[Voornaam],tblData[[#This Row],[Voornaam]],tblData[StijgendJN],"J")=MaxJr-MinJr</f>
        <v>0</v>
      </c>
    </row>
    <row r="3262" spans="2:10" x14ac:dyDescent="0.3">
      <c r="B3262">
        <v>2017</v>
      </c>
      <c r="C3262" t="s">
        <v>1108</v>
      </c>
      <c r="D3262" t="s">
        <v>1071</v>
      </c>
      <c r="E3262">
        <v>25</v>
      </c>
      <c r="F3262">
        <v>503</v>
      </c>
      <c r="G3262">
        <f>LEN(tblData[[#This Row],[Voornaam]])</f>
        <v>5</v>
      </c>
      <c r="H3262" t="str">
        <f>IF(LEFT(tblData[[#This Row],[Voornaam]])="Ö", "O",LEFT(tblData[[#This Row],[Voornaam]]))</f>
        <v>T</v>
      </c>
      <c r="I32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62" t="b">
        <f>COUNTIFS(tblData[JM],tblData[[#This Row],[JM]],tblData[Voornaam],tblData[[#This Row],[Voornaam]],tblData[StijgendJN],"J")=MaxJr-MinJr</f>
        <v>0</v>
      </c>
    </row>
    <row r="3263" spans="2:10" x14ac:dyDescent="0.3">
      <c r="B3263">
        <v>2017</v>
      </c>
      <c r="C3263" t="s">
        <v>1108</v>
      </c>
      <c r="D3263" t="s">
        <v>1072</v>
      </c>
      <c r="E3263">
        <v>93</v>
      </c>
      <c r="F3263">
        <v>149</v>
      </c>
      <c r="G3263">
        <f>LEN(tblData[[#This Row],[Voornaam]])</f>
        <v>5</v>
      </c>
      <c r="H3263" t="str">
        <f>IF(LEFT(tblData[[#This Row],[Voornaam]])="Ö", "O",LEFT(tblData[[#This Row],[Voornaam]]))</f>
        <v>V</v>
      </c>
      <c r="I32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63" t="b">
        <f>COUNTIFS(tblData[JM],tblData[[#This Row],[JM]],tblData[Voornaam],tblData[[#This Row],[Voornaam]],tblData[StijgendJN],"J")=MaxJr-MinJr</f>
        <v>0</v>
      </c>
    </row>
    <row r="3264" spans="2:10" x14ac:dyDescent="0.3">
      <c r="B3264">
        <v>2017</v>
      </c>
      <c r="C3264" t="s">
        <v>1108</v>
      </c>
      <c r="D3264" t="s">
        <v>1073</v>
      </c>
      <c r="E3264">
        <v>46</v>
      </c>
      <c r="F3264">
        <v>288</v>
      </c>
      <c r="G3264">
        <f>LEN(tblData[[#This Row],[Voornaam]])</f>
        <v>9</v>
      </c>
      <c r="H3264" t="str">
        <f>IF(LEFT(tblData[[#This Row],[Voornaam]])="Ö", "O",LEFT(tblData[[#This Row],[Voornaam]]))</f>
        <v>V</v>
      </c>
      <c r="I32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64" t="b">
        <f>COUNTIFS(tblData[JM],tblData[[#This Row],[JM]],tblData[Voornaam],tblData[[#This Row],[Voornaam]],tblData[StijgendJN],"J")=MaxJr-MinJr</f>
        <v>0</v>
      </c>
    </row>
    <row r="3265" spans="2:10" x14ac:dyDescent="0.3">
      <c r="B3265">
        <v>2017</v>
      </c>
      <c r="C3265" t="s">
        <v>1108</v>
      </c>
      <c r="D3265" t="s">
        <v>1074</v>
      </c>
      <c r="E3265">
        <v>87</v>
      </c>
      <c r="F3265">
        <v>158</v>
      </c>
      <c r="G3265">
        <f>LEN(tblData[[#This Row],[Voornaam]])</f>
        <v>7</v>
      </c>
      <c r="H3265" t="str">
        <f>IF(LEFT(tblData[[#This Row],[Voornaam]])="Ö", "O",LEFT(tblData[[#This Row],[Voornaam]]))</f>
        <v>V</v>
      </c>
      <c r="I32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65" t="b">
        <f>COUNTIFS(tblData[JM],tblData[[#This Row],[JM]],tblData[Voornaam],tblData[[#This Row],[Voornaam]],tblData[StijgendJN],"J")=MaxJr-MinJr</f>
        <v>0</v>
      </c>
    </row>
    <row r="3266" spans="2:10" x14ac:dyDescent="0.3">
      <c r="B3266">
        <v>2017</v>
      </c>
      <c r="C3266" t="s">
        <v>1108</v>
      </c>
      <c r="D3266" t="s">
        <v>1075</v>
      </c>
      <c r="E3266">
        <v>33</v>
      </c>
      <c r="F3266">
        <v>380</v>
      </c>
      <c r="G3266">
        <f>LEN(tblData[[#This Row],[Voornaam]])</f>
        <v>7</v>
      </c>
      <c r="H3266" t="str">
        <f>IF(LEFT(tblData[[#This Row],[Voornaam]])="Ö", "O",LEFT(tblData[[#This Row],[Voornaam]]))</f>
        <v>V</v>
      </c>
      <c r="I32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66" t="b">
        <f>COUNTIFS(tblData[JM],tblData[[#This Row],[JM]],tblData[Voornaam],tblData[[#This Row],[Voornaam]],tblData[StijgendJN],"J")=MaxJr-MinJr</f>
        <v>0</v>
      </c>
    </row>
    <row r="3267" spans="2:10" x14ac:dyDescent="0.3">
      <c r="B3267">
        <v>2017</v>
      </c>
      <c r="C3267" t="s">
        <v>1108</v>
      </c>
      <c r="D3267" t="s">
        <v>1275</v>
      </c>
      <c r="E3267">
        <v>26</v>
      </c>
      <c r="F3267">
        <v>485</v>
      </c>
      <c r="G3267">
        <f>LEN(tblData[[#This Row],[Voornaam]])</f>
        <v>7</v>
      </c>
      <c r="H3267" t="str">
        <f>IF(LEFT(tblData[[#This Row],[Voornaam]])="Ö", "O",LEFT(tblData[[#This Row],[Voornaam]]))</f>
        <v>V</v>
      </c>
      <c r="I32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67" t="b">
        <f>COUNTIFS(tblData[JM],tblData[[#This Row],[JM]],tblData[Voornaam],tblData[[#This Row],[Voornaam]],tblData[StijgendJN],"J")=MaxJr-MinJr</f>
        <v>0</v>
      </c>
    </row>
    <row r="3268" spans="2:10" x14ac:dyDescent="0.3">
      <c r="B3268">
        <v>2017</v>
      </c>
      <c r="C3268" t="s">
        <v>1108</v>
      </c>
      <c r="D3268" t="s">
        <v>1076</v>
      </c>
      <c r="E3268">
        <v>52</v>
      </c>
      <c r="F3268">
        <v>260</v>
      </c>
      <c r="G3268">
        <f>LEN(tblData[[#This Row],[Voornaam]])</f>
        <v>5</v>
      </c>
      <c r="H3268" t="str">
        <f>IF(LEFT(tblData[[#This Row],[Voornaam]])="Ö", "O",LEFT(tblData[[#This Row],[Voornaam]]))</f>
        <v>V</v>
      </c>
      <c r="I32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68" t="b">
        <f>COUNTIFS(tblData[JM],tblData[[#This Row],[JM]],tblData[Voornaam],tblData[[#This Row],[Voornaam]],tblData[StijgendJN],"J")=MaxJr-MinJr</f>
        <v>0</v>
      </c>
    </row>
    <row r="3269" spans="2:10" x14ac:dyDescent="0.3">
      <c r="B3269">
        <v>2017</v>
      </c>
      <c r="C3269" t="s">
        <v>1108</v>
      </c>
      <c r="D3269" t="s">
        <v>1077</v>
      </c>
      <c r="E3269">
        <v>179</v>
      </c>
      <c r="F3269">
        <v>79</v>
      </c>
      <c r="G3269">
        <f>LEN(tblData[[#This Row],[Voornaam]])</f>
        <v>6</v>
      </c>
      <c r="H3269" t="str">
        <f>IF(LEFT(tblData[[#This Row],[Voornaam]])="Ö", "O",LEFT(tblData[[#This Row],[Voornaam]]))</f>
        <v>V</v>
      </c>
      <c r="I32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69" t="b">
        <f>COUNTIFS(tblData[JM],tblData[[#This Row],[JM]],tblData[Voornaam],tblData[[#This Row],[Voornaam]],tblData[StijgendJN],"J")=MaxJr-MinJr</f>
        <v>0</v>
      </c>
    </row>
    <row r="3270" spans="2:10" x14ac:dyDescent="0.3">
      <c r="B3270">
        <v>2017</v>
      </c>
      <c r="C3270" t="s">
        <v>1108</v>
      </c>
      <c r="D3270" t="s">
        <v>1078</v>
      </c>
      <c r="E3270">
        <v>242</v>
      </c>
      <c r="F3270">
        <v>49</v>
      </c>
      <c r="G3270">
        <f>LEN(tblData[[#This Row],[Voornaam]])</f>
        <v>4</v>
      </c>
      <c r="H3270" t="str">
        <f>IF(LEFT(tblData[[#This Row],[Voornaam]])="Ö", "O",LEFT(tblData[[#This Row],[Voornaam]]))</f>
        <v>V</v>
      </c>
      <c r="I32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70" t="b">
        <f>COUNTIFS(tblData[JM],tblData[[#This Row],[JM]],tblData[Voornaam],tblData[[#This Row],[Voornaam]],tblData[StijgendJN],"J")=MaxJr-MinJr</f>
        <v>0</v>
      </c>
    </row>
    <row r="3271" spans="2:10" x14ac:dyDescent="0.3">
      <c r="B3271">
        <v>2017</v>
      </c>
      <c r="C3271" t="s">
        <v>1108</v>
      </c>
      <c r="D3271" t="s">
        <v>1079</v>
      </c>
      <c r="E3271">
        <v>28</v>
      </c>
      <c r="F3271">
        <v>443</v>
      </c>
      <c r="G3271">
        <f>LEN(tblData[[#This Row],[Voornaam]])</f>
        <v>4</v>
      </c>
      <c r="H3271" t="str">
        <f>IF(LEFT(tblData[[#This Row],[Voornaam]])="Ö", "O",LEFT(tblData[[#This Row],[Voornaam]]))</f>
        <v>V</v>
      </c>
      <c r="I32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71" t="b">
        <f>COUNTIFS(tblData[JM],tblData[[#This Row],[JM]],tblData[Voornaam],tblData[[#This Row],[Voornaam]],tblData[StijgendJN],"J")=MaxJr-MinJr</f>
        <v>0</v>
      </c>
    </row>
    <row r="3272" spans="2:10" x14ac:dyDescent="0.3">
      <c r="B3272">
        <v>2017</v>
      </c>
      <c r="C3272" t="s">
        <v>1108</v>
      </c>
      <c r="D3272" t="s">
        <v>1080</v>
      </c>
      <c r="E3272">
        <v>69</v>
      </c>
      <c r="F3272">
        <v>193</v>
      </c>
      <c r="G3272">
        <f>LEN(tblData[[#This Row],[Voornaam]])</f>
        <v>6</v>
      </c>
      <c r="H3272" t="str">
        <f>IF(LEFT(tblData[[#This Row],[Voornaam]])="Ö", "O",LEFT(tblData[[#This Row],[Voornaam]]))</f>
        <v>V</v>
      </c>
      <c r="I32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72" t="b">
        <f>COUNTIFS(tblData[JM],tblData[[#This Row],[JM]],tblData[Voornaam],tblData[[#This Row],[Voornaam]],tblData[StijgendJN],"J")=MaxJr-MinJr</f>
        <v>0</v>
      </c>
    </row>
    <row r="3273" spans="2:10" x14ac:dyDescent="0.3">
      <c r="B3273">
        <v>2017</v>
      </c>
      <c r="C3273" t="s">
        <v>1108</v>
      </c>
      <c r="D3273" t="s">
        <v>1081</v>
      </c>
      <c r="E3273">
        <v>87</v>
      </c>
      <c r="F3273">
        <v>158</v>
      </c>
      <c r="G3273">
        <f>LEN(tblData[[#This Row],[Voornaam]])</f>
        <v>8</v>
      </c>
      <c r="H3273" t="str">
        <f>IF(LEFT(tblData[[#This Row],[Voornaam]])="Ö", "O",LEFT(tblData[[#This Row],[Voornaam]]))</f>
        <v>V</v>
      </c>
      <c r="I32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73" t="b">
        <f>COUNTIFS(tblData[JM],tblData[[#This Row],[JM]],tblData[Voornaam],tblData[[#This Row],[Voornaam]],tblData[StijgendJN],"J")=MaxJr-MinJr</f>
        <v>0</v>
      </c>
    </row>
    <row r="3274" spans="2:10" x14ac:dyDescent="0.3">
      <c r="B3274">
        <v>2017</v>
      </c>
      <c r="C3274" t="s">
        <v>1108</v>
      </c>
      <c r="D3274" t="s">
        <v>1082</v>
      </c>
      <c r="E3274">
        <v>30</v>
      </c>
      <c r="F3274">
        <v>412</v>
      </c>
      <c r="G3274">
        <f>LEN(tblData[[#This Row],[Voornaam]])</f>
        <v>6</v>
      </c>
      <c r="H3274" t="str">
        <f>IF(LEFT(tblData[[#This Row],[Voornaam]])="Ö", "O",LEFT(tblData[[#This Row],[Voornaam]]))</f>
        <v>V</v>
      </c>
      <c r="I32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74" t="b">
        <f>COUNTIFS(tblData[JM],tblData[[#This Row],[JM]],tblData[Voornaam],tblData[[#This Row],[Voornaam]],tblData[StijgendJN],"J")=MaxJr-MinJr</f>
        <v>0</v>
      </c>
    </row>
    <row r="3275" spans="2:10" x14ac:dyDescent="0.3">
      <c r="B3275">
        <v>2017</v>
      </c>
      <c r="C3275" t="s">
        <v>1108</v>
      </c>
      <c r="D3275" t="s">
        <v>1083</v>
      </c>
      <c r="E3275">
        <v>70</v>
      </c>
      <c r="F3275">
        <v>190</v>
      </c>
      <c r="G3275">
        <f>LEN(tblData[[#This Row],[Voornaam]])</f>
        <v>5</v>
      </c>
      <c r="H3275" t="str">
        <f>IF(LEFT(tblData[[#This Row],[Voornaam]])="Ö", "O",LEFT(tblData[[#This Row],[Voornaam]]))</f>
        <v>V</v>
      </c>
      <c r="I32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75" t="b">
        <f>COUNTIFS(tblData[JM],tblData[[#This Row],[JM]],tblData[Voornaam],tblData[[#This Row],[Voornaam]],tblData[StijgendJN],"J")=MaxJr-MinJr</f>
        <v>0</v>
      </c>
    </row>
    <row r="3276" spans="2:10" x14ac:dyDescent="0.3">
      <c r="B3276">
        <v>2017</v>
      </c>
      <c r="C3276" t="s">
        <v>1108</v>
      </c>
      <c r="D3276" t="s">
        <v>1084</v>
      </c>
      <c r="E3276">
        <v>41</v>
      </c>
      <c r="F3276">
        <v>316</v>
      </c>
      <c r="G3276">
        <f>LEN(tblData[[#This Row],[Voornaam]])</f>
        <v>4</v>
      </c>
      <c r="H3276" t="str">
        <f>IF(LEFT(tblData[[#This Row],[Voornaam]])="Ö", "O",LEFT(tblData[[#This Row],[Voornaam]]))</f>
        <v>V</v>
      </c>
      <c r="I32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76" t="b">
        <f>COUNTIFS(tblData[JM],tblData[[#This Row],[JM]],tblData[Voornaam],tblData[[#This Row],[Voornaam]],tblData[StijgendJN],"J")=MaxJr-MinJr</f>
        <v>0</v>
      </c>
    </row>
    <row r="3277" spans="2:10" x14ac:dyDescent="0.3">
      <c r="B3277">
        <v>2017</v>
      </c>
      <c r="C3277" t="s">
        <v>1108</v>
      </c>
      <c r="D3277" t="s">
        <v>1087</v>
      </c>
      <c r="E3277">
        <v>49</v>
      </c>
      <c r="F3277">
        <v>271</v>
      </c>
      <c r="G3277">
        <f>LEN(tblData[[#This Row],[Voornaam]])</f>
        <v>6</v>
      </c>
      <c r="H3277" t="str">
        <f>IF(LEFT(tblData[[#This Row],[Voornaam]])="Ö", "O",LEFT(tblData[[#This Row],[Voornaam]]))</f>
        <v>V</v>
      </c>
      <c r="I32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77" t="b">
        <f>COUNTIFS(tblData[JM],tblData[[#This Row],[JM]],tblData[Voornaam],tblData[[#This Row],[Voornaam]],tblData[StijgendJN],"J")=MaxJr-MinJr</f>
        <v>0</v>
      </c>
    </row>
    <row r="3278" spans="2:10" x14ac:dyDescent="0.3">
      <c r="B3278">
        <v>2017</v>
      </c>
      <c r="C3278" t="s">
        <v>1108</v>
      </c>
      <c r="D3278" t="s">
        <v>1089</v>
      </c>
      <c r="E3278">
        <v>29</v>
      </c>
      <c r="F3278">
        <v>427</v>
      </c>
      <c r="G3278">
        <f>LEN(tblData[[#This Row],[Voornaam]])</f>
        <v>4</v>
      </c>
      <c r="H3278" t="str">
        <f>IF(LEFT(tblData[[#This Row],[Voornaam]])="Ö", "O",LEFT(tblData[[#This Row],[Voornaam]]))</f>
        <v>W</v>
      </c>
      <c r="I32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78" t="b">
        <f>COUNTIFS(tblData[JM],tblData[[#This Row],[JM]],tblData[Voornaam],tblData[[#This Row],[Voornaam]],tblData[StijgendJN],"J")=MaxJr-MinJr</f>
        <v>0</v>
      </c>
    </row>
    <row r="3279" spans="2:10" x14ac:dyDescent="0.3">
      <c r="B3279">
        <v>2017</v>
      </c>
      <c r="C3279" t="s">
        <v>1108</v>
      </c>
      <c r="D3279" t="s">
        <v>1202</v>
      </c>
      <c r="E3279">
        <v>32</v>
      </c>
      <c r="F3279">
        <v>391</v>
      </c>
      <c r="G3279">
        <f>LEN(tblData[[#This Row],[Voornaam]])</f>
        <v>8</v>
      </c>
      <c r="H3279" t="str">
        <f>IF(LEFT(tblData[[#This Row],[Voornaam]])="Ö", "O",LEFT(tblData[[#This Row],[Voornaam]]))</f>
        <v>W</v>
      </c>
      <c r="I32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79" t="b">
        <f>COUNTIFS(tblData[JM],tblData[[#This Row],[JM]],tblData[Voornaam],tblData[[#This Row],[Voornaam]],tblData[StijgendJN],"J")=MaxJr-MinJr</f>
        <v>0</v>
      </c>
    </row>
    <row r="3280" spans="2:10" x14ac:dyDescent="0.3">
      <c r="B3280">
        <v>2017</v>
      </c>
      <c r="C3280" t="s">
        <v>1108</v>
      </c>
      <c r="D3280" t="s">
        <v>1090</v>
      </c>
      <c r="E3280">
        <v>37</v>
      </c>
      <c r="F3280">
        <v>342</v>
      </c>
      <c r="G3280">
        <f>LEN(tblData[[#This Row],[Voornaam]])</f>
        <v>10</v>
      </c>
      <c r="H3280" t="str">
        <f>IF(LEFT(tblData[[#This Row],[Voornaam]])="Ö", "O",LEFT(tblData[[#This Row],[Voornaam]]))</f>
        <v>W</v>
      </c>
      <c r="I32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80" t="b">
        <f>COUNTIFS(tblData[JM],tblData[[#This Row],[JM]],tblData[Voornaam],tblData[[#This Row],[Voornaam]],tblData[StijgendJN],"J")=MaxJr-MinJr</f>
        <v>0</v>
      </c>
    </row>
    <row r="3281" spans="2:10" x14ac:dyDescent="0.3">
      <c r="B3281">
        <v>2017</v>
      </c>
      <c r="C3281" t="s">
        <v>1108</v>
      </c>
      <c r="D3281" t="s">
        <v>1203</v>
      </c>
      <c r="E3281">
        <v>30</v>
      </c>
      <c r="F3281">
        <v>412</v>
      </c>
      <c r="G3281">
        <f>LEN(tblData[[#This Row],[Voornaam]])</f>
        <v>9</v>
      </c>
      <c r="H3281" t="str">
        <f>IF(LEFT(tblData[[#This Row],[Voornaam]])="Ö", "O",LEFT(tblData[[#This Row],[Voornaam]]))</f>
        <v>W</v>
      </c>
      <c r="I32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81" t="b">
        <f>COUNTIFS(tblData[JM],tblData[[#This Row],[JM]],tblData[Voornaam],tblData[[#This Row],[Voornaam]],tblData[StijgendJN],"J")=MaxJr-MinJr</f>
        <v>0</v>
      </c>
    </row>
    <row r="3282" spans="2:10" x14ac:dyDescent="0.3">
      <c r="B3282">
        <v>2017</v>
      </c>
      <c r="C3282" t="s">
        <v>1108</v>
      </c>
      <c r="D3282" t="s">
        <v>1276</v>
      </c>
      <c r="E3282">
        <v>27</v>
      </c>
      <c r="F3282">
        <v>465</v>
      </c>
      <c r="G3282">
        <f>LEN(tblData[[#This Row],[Voornaam]])</f>
        <v>4</v>
      </c>
      <c r="H3282" t="str">
        <f>IF(LEFT(tblData[[#This Row],[Voornaam]])="Ö", "O",LEFT(tblData[[#This Row],[Voornaam]]))</f>
        <v>Y</v>
      </c>
      <c r="I32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82" t="b">
        <f>COUNTIFS(tblData[JM],tblData[[#This Row],[JM]],tblData[Voornaam],tblData[[#This Row],[Voornaam]],tblData[StijgendJN],"J")=MaxJr-MinJr</f>
        <v>0</v>
      </c>
    </row>
    <row r="3283" spans="2:10" x14ac:dyDescent="0.3">
      <c r="B3283">
        <v>2017</v>
      </c>
      <c r="C3283" t="s">
        <v>1108</v>
      </c>
      <c r="D3283" t="s">
        <v>1091</v>
      </c>
      <c r="E3283">
        <v>412</v>
      </c>
      <c r="F3283">
        <v>20</v>
      </c>
      <c r="G3283">
        <f>LEN(tblData[[#This Row],[Voornaam]])</f>
        <v>4</v>
      </c>
      <c r="H3283" t="str">
        <f>IF(LEFT(tblData[[#This Row],[Voornaam]])="Ö", "O",LEFT(tblData[[#This Row],[Voornaam]]))</f>
        <v>Y</v>
      </c>
      <c r="I32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83" t="b">
        <f>COUNTIFS(tblData[JM],tblData[[#This Row],[JM]],tblData[Voornaam],tblData[[#This Row],[Voornaam]],tblData[StijgendJN],"J")=MaxJr-MinJr</f>
        <v>0</v>
      </c>
    </row>
    <row r="3284" spans="2:10" x14ac:dyDescent="0.3">
      <c r="B3284">
        <v>2017</v>
      </c>
      <c r="C3284" t="s">
        <v>1108</v>
      </c>
      <c r="D3284" t="s">
        <v>1092</v>
      </c>
      <c r="E3284">
        <v>27</v>
      </c>
      <c r="F3284">
        <v>465</v>
      </c>
      <c r="G3284">
        <f>LEN(tblData[[#This Row],[Voornaam]])</f>
        <v>5</v>
      </c>
      <c r="H3284" t="str">
        <f>IF(LEFT(tblData[[#This Row],[Voornaam]])="Ö", "O",LEFT(tblData[[#This Row],[Voornaam]]))</f>
        <v>Y</v>
      </c>
      <c r="I32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84" t="b">
        <f>COUNTIFS(tblData[JM],tblData[[#This Row],[JM]],tblData[Voornaam],tblData[[#This Row],[Voornaam]],tblData[StijgendJN],"J")=MaxJr-MinJr</f>
        <v>0</v>
      </c>
    </row>
    <row r="3285" spans="2:10" x14ac:dyDescent="0.3">
      <c r="B3285">
        <v>2017</v>
      </c>
      <c r="C3285" t="s">
        <v>1108</v>
      </c>
      <c r="D3285" t="s">
        <v>1093</v>
      </c>
      <c r="E3285">
        <v>73</v>
      </c>
      <c r="F3285">
        <v>185</v>
      </c>
      <c r="G3285">
        <f>LEN(tblData[[#This Row],[Voornaam]])</f>
        <v>6</v>
      </c>
      <c r="H3285" t="str">
        <f>IF(LEFT(tblData[[#This Row],[Voornaam]])="Ö", "O",LEFT(tblData[[#This Row],[Voornaam]]))</f>
        <v>Y</v>
      </c>
      <c r="I32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85" t="b">
        <f>COUNTIFS(tblData[JM],tblData[[#This Row],[JM]],tblData[Voornaam],tblData[[#This Row],[Voornaam]],tblData[StijgendJN],"J")=MaxJr-MinJr</f>
        <v>0</v>
      </c>
    </row>
    <row r="3286" spans="2:10" x14ac:dyDescent="0.3">
      <c r="B3286">
        <v>2017</v>
      </c>
      <c r="C3286" t="s">
        <v>1108</v>
      </c>
      <c r="D3286" t="s">
        <v>1094</v>
      </c>
      <c r="E3286">
        <v>55</v>
      </c>
      <c r="F3286">
        <v>250</v>
      </c>
      <c r="G3286">
        <f>LEN(tblData[[#This Row],[Voornaam]])</f>
        <v>7</v>
      </c>
      <c r="H3286" t="str">
        <f>IF(LEFT(tblData[[#This Row],[Voornaam]])="Ö", "O",LEFT(tblData[[#This Row],[Voornaam]]))</f>
        <v>Y</v>
      </c>
      <c r="I32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86" t="b">
        <f>COUNTIFS(tblData[JM],tblData[[#This Row],[JM]],tblData[Voornaam],tblData[[#This Row],[Voornaam]],tblData[StijgendJN],"J")=MaxJr-MinJr</f>
        <v>0</v>
      </c>
    </row>
    <row r="3287" spans="2:10" x14ac:dyDescent="0.3">
      <c r="B3287">
        <v>2017</v>
      </c>
      <c r="C3287" t="s">
        <v>1108</v>
      </c>
      <c r="D3287" t="s">
        <v>1095</v>
      </c>
      <c r="E3287">
        <v>48</v>
      </c>
      <c r="F3287">
        <v>275</v>
      </c>
      <c r="G3287">
        <f>LEN(tblData[[#This Row],[Voornaam]])</f>
        <v>6</v>
      </c>
      <c r="H3287" t="str">
        <f>IF(LEFT(tblData[[#This Row],[Voornaam]])="Ö", "O",LEFT(tblData[[#This Row],[Voornaam]]))</f>
        <v>Y</v>
      </c>
      <c r="I32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87" t="b">
        <f>COUNTIFS(tblData[JM],tblData[[#This Row],[JM]],tblData[Voornaam],tblData[[#This Row],[Voornaam]],tblData[StijgendJN],"J")=MaxJr-MinJr</f>
        <v>0</v>
      </c>
    </row>
    <row r="3288" spans="2:10" x14ac:dyDescent="0.3">
      <c r="B3288">
        <v>2017</v>
      </c>
      <c r="C3288" t="s">
        <v>1108</v>
      </c>
      <c r="D3288" t="s">
        <v>1096</v>
      </c>
      <c r="E3288">
        <v>123</v>
      </c>
      <c r="F3288">
        <v>119</v>
      </c>
      <c r="G3288">
        <f>LEN(tblData[[#This Row],[Voornaam]])</f>
        <v>4</v>
      </c>
      <c r="H3288" t="str">
        <f>IF(LEFT(tblData[[#This Row],[Voornaam]])="Ö", "O",LEFT(tblData[[#This Row],[Voornaam]]))</f>
        <v>Y</v>
      </c>
      <c r="I32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88" t="b">
        <f>COUNTIFS(tblData[JM],tblData[[#This Row],[JM]],tblData[Voornaam],tblData[[#This Row],[Voornaam]],tblData[StijgendJN],"J")=MaxJr-MinJr</f>
        <v>0</v>
      </c>
    </row>
    <row r="3289" spans="2:10" x14ac:dyDescent="0.3">
      <c r="B3289">
        <v>2017</v>
      </c>
      <c r="C3289" t="s">
        <v>1108</v>
      </c>
      <c r="D3289" t="s">
        <v>1097</v>
      </c>
      <c r="E3289">
        <v>68</v>
      </c>
      <c r="F3289">
        <v>201</v>
      </c>
      <c r="G3289">
        <f>LEN(tblData[[#This Row],[Voornaam]])</f>
        <v>6</v>
      </c>
      <c r="H3289" t="str">
        <f>IF(LEFT(tblData[[#This Row],[Voornaam]])="Ö", "O",LEFT(tblData[[#This Row],[Voornaam]]))</f>
        <v>Y</v>
      </c>
      <c r="I32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89" t="b">
        <f>COUNTIFS(tblData[JM],tblData[[#This Row],[JM]],tblData[Voornaam],tblData[[#This Row],[Voornaam]],tblData[StijgendJN],"J")=MaxJr-MinJr</f>
        <v>0</v>
      </c>
    </row>
    <row r="3290" spans="2:10" x14ac:dyDescent="0.3">
      <c r="B3290">
        <v>2017</v>
      </c>
      <c r="C3290" t="s">
        <v>1108</v>
      </c>
      <c r="D3290" t="s">
        <v>1277</v>
      </c>
      <c r="E3290">
        <v>25</v>
      </c>
      <c r="F3290">
        <v>503</v>
      </c>
      <c r="G3290">
        <f>LEN(tblData[[#This Row],[Voornaam]])</f>
        <v>4</v>
      </c>
      <c r="H3290" t="str">
        <f>IF(LEFT(tblData[[#This Row],[Voornaam]])="Ö", "O",LEFT(tblData[[#This Row],[Voornaam]]))</f>
        <v>Y</v>
      </c>
      <c r="I32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90" t="b">
        <f>COUNTIFS(tblData[JM],tblData[[#This Row],[JM]],tblData[Voornaam],tblData[[#This Row],[Voornaam]],tblData[StijgendJN],"J")=MaxJr-MinJr</f>
        <v>0</v>
      </c>
    </row>
    <row r="3291" spans="2:10" x14ac:dyDescent="0.3">
      <c r="B3291">
        <v>2017</v>
      </c>
      <c r="C3291" t="s">
        <v>1108</v>
      </c>
      <c r="D3291" t="s">
        <v>1098</v>
      </c>
      <c r="E3291">
        <v>99</v>
      </c>
      <c r="F3291">
        <v>141</v>
      </c>
      <c r="G3291">
        <f>LEN(tblData[[#This Row],[Voornaam]])</f>
        <v>4</v>
      </c>
      <c r="H3291" t="str">
        <f>IF(LEFT(tblData[[#This Row],[Voornaam]])="Ö", "O",LEFT(tblData[[#This Row],[Voornaam]]))</f>
        <v>Y</v>
      </c>
      <c r="I32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91" t="b">
        <f>COUNTIFS(tblData[JM],tblData[[#This Row],[JM]],tblData[Voornaam],tblData[[#This Row],[Voornaam]],tblData[StijgendJN],"J")=MaxJr-MinJr</f>
        <v>0</v>
      </c>
    </row>
    <row r="3292" spans="2:10" x14ac:dyDescent="0.3">
      <c r="B3292">
        <v>2017</v>
      </c>
      <c r="C3292" t="s">
        <v>1108</v>
      </c>
      <c r="D3292" t="s">
        <v>1099</v>
      </c>
      <c r="E3292">
        <v>34</v>
      </c>
      <c r="F3292">
        <v>370</v>
      </c>
      <c r="G3292">
        <f>LEN(tblData[[#This Row],[Voornaam]])</f>
        <v>5</v>
      </c>
      <c r="H3292" t="str">
        <f>IF(LEFT(tblData[[#This Row],[Voornaam]])="Ö", "O",LEFT(tblData[[#This Row],[Voornaam]]))</f>
        <v>Z</v>
      </c>
      <c r="I32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92" t="b">
        <f>COUNTIFS(tblData[JM],tblData[[#This Row],[JM]],tblData[Voornaam],tblData[[#This Row],[Voornaam]],tblData[StijgendJN],"J")=MaxJr-MinJr</f>
        <v>0</v>
      </c>
    </row>
    <row r="3293" spans="2:10" x14ac:dyDescent="0.3">
      <c r="B3293">
        <v>2017</v>
      </c>
      <c r="C3293" t="s">
        <v>1108</v>
      </c>
      <c r="D3293" t="s">
        <v>1100</v>
      </c>
      <c r="E3293">
        <v>49</v>
      </c>
      <c r="F3293">
        <v>271</v>
      </c>
      <c r="G3293">
        <f>LEN(tblData[[#This Row],[Voornaam]])</f>
        <v>4</v>
      </c>
      <c r="H3293" t="str">
        <f>IF(LEFT(tblData[[#This Row],[Voornaam]])="Ö", "O",LEFT(tblData[[#This Row],[Voornaam]]))</f>
        <v>Z</v>
      </c>
      <c r="I32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93" t="b">
        <f>COUNTIFS(tblData[JM],tblData[[#This Row],[JM]],tblData[Voornaam],tblData[[#This Row],[Voornaam]],tblData[StijgendJN],"J")=MaxJr-MinJr</f>
        <v>0</v>
      </c>
    </row>
    <row r="3294" spans="2:10" x14ac:dyDescent="0.3">
      <c r="B3294">
        <v>2017</v>
      </c>
      <c r="C3294" t="s">
        <v>1108</v>
      </c>
      <c r="D3294" t="s">
        <v>1205</v>
      </c>
      <c r="E3294">
        <v>34</v>
      </c>
      <c r="F3294">
        <v>370</v>
      </c>
      <c r="G3294">
        <f>LEN(tblData[[#This Row],[Voornaam]])</f>
        <v>5</v>
      </c>
      <c r="H3294" t="str">
        <f>IF(LEFT(tblData[[#This Row],[Voornaam]])="Ö", "O",LEFT(tblData[[#This Row],[Voornaam]]))</f>
        <v>Z</v>
      </c>
      <c r="I32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94" t="b">
        <f>COUNTIFS(tblData[JM],tblData[[#This Row],[JM]],tblData[Voornaam],tblData[[#This Row],[Voornaam]],tblData[StijgendJN],"J")=MaxJr-MinJr</f>
        <v>0</v>
      </c>
    </row>
    <row r="3295" spans="2:10" x14ac:dyDescent="0.3">
      <c r="B3295">
        <v>2017</v>
      </c>
      <c r="C3295" t="s">
        <v>1108</v>
      </c>
      <c r="D3295" t="s">
        <v>1101</v>
      </c>
      <c r="E3295">
        <v>28</v>
      </c>
      <c r="F3295">
        <v>443</v>
      </c>
      <c r="G3295">
        <f>LEN(tblData[[#This Row],[Voornaam]])</f>
        <v>6</v>
      </c>
      <c r="H3295" t="str">
        <f>IF(LEFT(tblData[[#This Row],[Voornaam]])="Ö", "O",LEFT(tblData[[#This Row],[Voornaam]]))</f>
        <v>Z</v>
      </c>
      <c r="I32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95" t="b">
        <f>COUNTIFS(tblData[JM],tblData[[#This Row],[JM]],tblData[Voornaam],tblData[[#This Row],[Voornaam]],tblData[StijgendJN],"J")=MaxJr-MinJr</f>
        <v>0</v>
      </c>
    </row>
    <row r="3296" spans="2:10" x14ac:dyDescent="0.3">
      <c r="B3296">
        <v>2017</v>
      </c>
      <c r="C3296" t="s">
        <v>1108</v>
      </c>
      <c r="D3296" t="s">
        <v>1102</v>
      </c>
      <c r="E3296">
        <v>77</v>
      </c>
      <c r="F3296">
        <v>175</v>
      </c>
      <c r="G3296">
        <f>LEN(tblData[[#This Row],[Voornaam]])</f>
        <v>6</v>
      </c>
      <c r="H3296" t="str">
        <f>IF(LEFT(tblData[[#This Row],[Voornaam]])="Ö", "O",LEFT(tblData[[#This Row],[Voornaam]]))</f>
        <v>Z</v>
      </c>
      <c r="I32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296" t="b">
        <f>COUNTIFS(tblData[JM],tblData[[#This Row],[JM]],tblData[Voornaam],tblData[[#This Row],[Voornaam]],tblData[StijgendJN],"J")=MaxJr-MinJr</f>
        <v>0</v>
      </c>
    </row>
    <row r="3297" spans="2:10" x14ac:dyDescent="0.3">
      <c r="B3297">
        <v>2017</v>
      </c>
      <c r="C3297" t="s">
        <v>1108</v>
      </c>
      <c r="D3297" t="s">
        <v>1103</v>
      </c>
      <c r="E3297">
        <v>52</v>
      </c>
      <c r="F3297">
        <v>260</v>
      </c>
      <c r="G3297">
        <f>LEN(tblData[[#This Row],[Voornaam]])</f>
        <v>4</v>
      </c>
      <c r="H3297" t="str">
        <f>IF(LEFT(tblData[[#This Row],[Voornaam]])="Ö", "O",LEFT(tblData[[#This Row],[Voornaam]]))</f>
        <v>Z</v>
      </c>
      <c r="I32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97" t="b">
        <f>COUNTIFS(tblData[JM],tblData[[#This Row],[JM]],tblData[Voornaam],tblData[[#This Row],[Voornaam]],tblData[StijgendJN],"J")=MaxJr-MinJr</f>
        <v>0</v>
      </c>
    </row>
    <row r="3298" spans="2:10" x14ac:dyDescent="0.3">
      <c r="B3298">
        <v>2017</v>
      </c>
      <c r="C3298" t="s">
        <v>1108</v>
      </c>
      <c r="D3298" t="s">
        <v>1104</v>
      </c>
      <c r="E3298">
        <v>82</v>
      </c>
      <c r="F3298">
        <v>164</v>
      </c>
      <c r="G3298">
        <f>LEN(tblData[[#This Row],[Voornaam]])</f>
        <v>4</v>
      </c>
      <c r="H3298" t="str">
        <f>IF(LEFT(tblData[[#This Row],[Voornaam]])="Ö", "O",LEFT(tblData[[#This Row],[Voornaam]]))</f>
        <v>Z</v>
      </c>
      <c r="I32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98" t="b">
        <f>COUNTIFS(tblData[JM],tblData[[#This Row],[JM]],tblData[Voornaam],tblData[[#This Row],[Voornaam]],tblData[StijgendJN],"J")=MaxJr-MinJr</f>
        <v>0</v>
      </c>
    </row>
    <row r="3299" spans="2:10" x14ac:dyDescent="0.3">
      <c r="B3299">
        <v>2017</v>
      </c>
      <c r="C3299" t="s">
        <v>1108</v>
      </c>
      <c r="D3299" t="s">
        <v>1106</v>
      </c>
      <c r="E3299">
        <v>522</v>
      </c>
      <c r="F3299">
        <v>9</v>
      </c>
      <c r="G3299">
        <f>LEN(tblData[[#This Row],[Voornaam]])</f>
        <v>3</v>
      </c>
      <c r="H3299" t="str">
        <f>IF(LEFT(tblData[[#This Row],[Voornaam]])="Ö", "O",LEFT(tblData[[#This Row],[Voornaam]]))</f>
        <v>Z</v>
      </c>
      <c r="I32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299" t="b">
        <f>COUNTIFS(tblData[JM],tblData[[#This Row],[JM]],tblData[Voornaam],tblData[[#This Row],[Voornaam]],tblData[StijgendJN],"J")=MaxJr-MinJr</f>
        <v>0</v>
      </c>
    </row>
    <row r="3300" spans="2:10" x14ac:dyDescent="0.3">
      <c r="B3300">
        <v>2017</v>
      </c>
      <c r="C3300" t="s">
        <v>1108</v>
      </c>
      <c r="D3300" t="s">
        <v>1107</v>
      </c>
      <c r="E3300">
        <v>69</v>
      </c>
      <c r="F3300">
        <v>193</v>
      </c>
      <c r="G3300">
        <f>LEN(tblData[[#This Row],[Voornaam]])</f>
        <v>7</v>
      </c>
      <c r="H3300" t="str">
        <f>IF(LEFT(tblData[[#This Row],[Voornaam]])="Ö", "O",LEFT(tblData[[#This Row],[Voornaam]]))</f>
        <v>Z</v>
      </c>
      <c r="I33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00" t="b">
        <f>COUNTIFS(tblData[JM],tblData[[#This Row],[JM]],tblData[Voornaam],tblData[[#This Row],[Voornaam]],tblData[StijgendJN],"J")=MaxJr-MinJr</f>
        <v>0</v>
      </c>
    </row>
    <row r="3301" spans="2:10" x14ac:dyDescent="0.3">
      <c r="B3301">
        <v>2017</v>
      </c>
      <c r="C3301" t="s">
        <v>1108</v>
      </c>
      <c r="D3301" t="s">
        <v>1278</v>
      </c>
      <c r="E3301">
        <v>25</v>
      </c>
      <c r="F3301">
        <v>503</v>
      </c>
      <c r="G3301">
        <f>LEN(tblData[[#This Row],[Voornaam]])</f>
        <v>5</v>
      </c>
      <c r="H3301" t="str">
        <f>IF(LEFT(tblData[[#This Row],[Voornaam]])="Ö", "O",LEFT(tblData[[#This Row],[Voornaam]]))</f>
        <v>Z</v>
      </c>
      <c r="I33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01" t="b">
        <f>COUNTIFS(tblData[JM],tblData[[#This Row],[JM]],tblData[Voornaam],tblData[[#This Row],[Voornaam]],tblData[StijgendJN],"J")=MaxJr-MinJr</f>
        <v>0</v>
      </c>
    </row>
    <row r="3302" spans="2:10" x14ac:dyDescent="0.3">
      <c r="B3302">
        <v>2016</v>
      </c>
      <c r="C3302" t="s">
        <v>1108</v>
      </c>
      <c r="D3302" t="s">
        <v>1279</v>
      </c>
      <c r="E3302">
        <v>27</v>
      </c>
      <c r="F3302">
        <v>462</v>
      </c>
      <c r="G3302">
        <f>LEN(tblData[[#This Row],[Voornaam]])</f>
        <v>5</v>
      </c>
      <c r="H3302" t="str">
        <f>IF(LEFT(tblData[[#This Row],[Voornaam]])="Ö", "O",LEFT(tblData[[#This Row],[Voornaam]]))</f>
        <v>A</v>
      </c>
      <c r="I33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02" t="b">
        <f>COUNTIFS(tblData[JM],tblData[[#This Row],[JM]],tblData[Voornaam],tblData[[#This Row],[Voornaam]],tblData[StijgendJN],"J")=MaxJr-MinJr</f>
        <v>0</v>
      </c>
    </row>
    <row r="3303" spans="2:10" x14ac:dyDescent="0.3">
      <c r="B3303">
        <v>2016</v>
      </c>
      <c r="C3303" t="s">
        <v>1108</v>
      </c>
      <c r="D3303" t="s">
        <v>598</v>
      </c>
      <c r="E3303">
        <v>58</v>
      </c>
      <c r="F3303">
        <v>235</v>
      </c>
      <c r="G3303">
        <f>LEN(tblData[[#This Row],[Voornaam]])</f>
        <v>7</v>
      </c>
      <c r="H3303" t="str">
        <f>IF(LEFT(tblData[[#This Row],[Voornaam]])="Ö", "O",LEFT(tblData[[#This Row],[Voornaam]]))</f>
        <v>A</v>
      </c>
      <c r="I33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03" t="b">
        <f>COUNTIFS(tblData[JM],tblData[[#This Row],[JM]],tblData[Voornaam],tblData[[#This Row],[Voornaam]],tblData[StijgendJN],"J")=MaxJr-MinJr</f>
        <v>0</v>
      </c>
    </row>
    <row r="3304" spans="2:10" x14ac:dyDescent="0.3">
      <c r="B3304">
        <v>2016</v>
      </c>
      <c r="C3304" t="s">
        <v>1108</v>
      </c>
      <c r="D3304" t="s">
        <v>599</v>
      </c>
      <c r="E3304">
        <v>25</v>
      </c>
      <c r="F3304">
        <v>502</v>
      </c>
      <c r="G3304">
        <f>LEN(tblData[[#This Row],[Voornaam]])</f>
        <v>6</v>
      </c>
      <c r="H3304" t="str">
        <f>IF(LEFT(tblData[[#This Row],[Voornaam]])="Ö", "O",LEFT(tblData[[#This Row],[Voornaam]]))</f>
        <v>A</v>
      </c>
      <c r="I33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04" t="b">
        <f>COUNTIFS(tblData[JM],tblData[[#This Row],[JM]],tblData[Voornaam],tblData[[#This Row],[Voornaam]],tblData[StijgendJN],"J")=MaxJr-MinJr</f>
        <v>1</v>
      </c>
    </row>
    <row r="3305" spans="2:10" x14ac:dyDescent="0.3">
      <c r="B3305">
        <v>2016</v>
      </c>
      <c r="C3305" t="s">
        <v>1108</v>
      </c>
      <c r="D3305" t="s">
        <v>600</v>
      </c>
      <c r="E3305">
        <v>43</v>
      </c>
      <c r="F3305">
        <v>309</v>
      </c>
      <c r="G3305">
        <f>LEN(tblData[[#This Row],[Voornaam]])</f>
        <v>4</v>
      </c>
      <c r="H3305" t="str">
        <f>IF(LEFT(tblData[[#This Row],[Voornaam]])="Ö", "O",LEFT(tblData[[#This Row],[Voornaam]]))</f>
        <v>A</v>
      </c>
      <c r="I33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05" t="b">
        <f>COUNTIFS(tblData[JM],tblData[[#This Row],[JM]],tblData[Voornaam],tblData[[#This Row],[Voornaam]],tblData[StijgendJN],"J")=MaxJr-MinJr</f>
        <v>0</v>
      </c>
    </row>
    <row r="3306" spans="2:10" x14ac:dyDescent="0.3">
      <c r="B3306">
        <v>2016</v>
      </c>
      <c r="C3306" t="s">
        <v>1108</v>
      </c>
      <c r="D3306" t="s">
        <v>601</v>
      </c>
      <c r="E3306">
        <v>58</v>
      </c>
      <c r="F3306">
        <v>235</v>
      </c>
      <c r="G3306">
        <f>LEN(tblData[[#This Row],[Voornaam]])</f>
        <v>7</v>
      </c>
      <c r="H3306" t="str">
        <f>IF(LEFT(tblData[[#This Row],[Voornaam]])="Ö", "O",LEFT(tblData[[#This Row],[Voornaam]]))</f>
        <v>A</v>
      </c>
      <c r="I33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06" t="b">
        <f>COUNTIFS(tblData[JM],tblData[[#This Row],[JM]],tblData[Voornaam],tblData[[#This Row],[Voornaam]],tblData[StijgendJN],"J")=MaxJr-MinJr</f>
        <v>0</v>
      </c>
    </row>
    <row r="3307" spans="2:10" x14ac:dyDescent="0.3">
      <c r="B3307">
        <v>2016</v>
      </c>
      <c r="C3307" t="s">
        <v>1108</v>
      </c>
      <c r="D3307" t="s">
        <v>603</v>
      </c>
      <c r="E3307">
        <v>59</v>
      </c>
      <c r="F3307">
        <v>229</v>
      </c>
      <c r="G3307">
        <f>LEN(tblData[[#This Row],[Voornaam]])</f>
        <v>7</v>
      </c>
      <c r="H3307" t="str">
        <f>IF(LEFT(tblData[[#This Row],[Voornaam]])="Ö", "O",LEFT(tblData[[#This Row],[Voornaam]]))</f>
        <v>A</v>
      </c>
      <c r="I33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07" t="b">
        <f>COUNTIFS(tblData[JM],tblData[[#This Row],[JM]],tblData[Voornaam],tblData[[#This Row],[Voornaam]],tblData[StijgendJN],"J")=MaxJr-MinJr</f>
        <v>0</v>
      </c>
    </row>
    <row r="3308" spans="2:10" x14ac:dyDescent="0.3">
      <c r="B3308">
        <v>2016</v>
      </c>
      <c r="C3308" t="s">
        <v>1108</v>
      </c>
      <c r="D3308" t="s">
        <v>1280</v>
      </c>
      <c r="E3308">
        <v>25</v>
      </c>
      <c r="F3308">
        <v>502</v>
      </c>
      <c r="G3308">
        <f>LEN(tblData[[#This Row],[Voornaam]])</f>
        <v>5</v>
      </c>
      <c r="H3308" t="str">
        <f>IF(LEFT(tblData[[#This Row],[Voornaam]])="Ö", "O",LEFT(tblData[[#This Row],[Voornaam]]))</f>
        <v>A</v>
      </c>
      <c r="I33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08" t="b">
        <f>COUNTIFS(tblData[JM],tblData[[#This Row],[JM]],tblData[Voornaam],tblData[[#This Row],[Voornaam]],tblData[StijgendJN],"J")=MaxJr-MinJr</f>
        <v>0</v>
      </c>
    </row>
    <row r="3309" spans="2:10" x14ac:dyDescent="0.3">
      <c r="B3309">
        <v>2016</v>
      </c>
      <c r="C3309" t="s">
        <v>1108</v>
      </c>
      <c r="D3309" t="s">
        <v>604</v>
      </c>
      <c r="E3309">
        <v>82</v>
      </c>
      <c r="F3309">
        <v>170</v>
      </c>
      <c r="G3309">
        <f>LEN(tblData[[#This Row],[Voornaam]])</f>
        <v>5</v>
      </c>
      <c r="H3309" t="str">
        <f>IF(LEFT(tblData[[#This Row],[Voornaam]])="Ö", "O",LEFT(tblData[[#This Row],[Voornaam]]))</f>
        <v>A</v>
      </c>
      <c r="I33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09" t="b">
        <f>COUNTIFS(tblData[JM],tblData[[#This Row],[JM]],tblData[Voornaam],tblData[[#This Row],[Voornaam]],tblData[StijgendJN],"J")=MaxJr-MinJr</f>
        <v>0</v>
      </c>
    </row>
    <row r="3310" spans="2:10" x14ac:dyDescent="0.3">
      <c r="B3310">
        <v>2016</v>
      </c>
      <c r="C3310" t="s">
        <v>1108</v>
      </c>
      <c r="D3310" t="s">
        <v>605</v>
      </c>
      <c r="E3310">
        <v>48</v>
      </c>
      <c r="F3310">
        <v>279</v>
      </c>
      <c r="G3310">
        <f>LEN(tblData[[#This Row],[Voornaam]])</f>
        <v>5</v>
      </c>
      <c r="H3310" t="str">
        <f>IF(LEFT(tblData[[#This Row],[Voornaam]])="Ö", "O",LEFT(tblData[[#This Row],[Voornaam]]))</f>
        <v>A</v>
      </c>
      <c r="I33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10" t="b">
        <f>COUNTIFS(tblData[JM],tblData[[#This Row],[JM]],tblData[Voornaam],tblData[[#This Row],[Voornaam]],tblData[StijgendJN],"J")=MaxJr-MinJr</f>
        <v>0</v>
      </c>
    </row>
    <row r="3311" spans="2:10" x14ac:dyDescent="0.3">
      <c r="B3311">
        <v>2016</v>
      </c>
      <c r="C3311" t="s">
        <v>1108</v>
      </c>
      <c r="D3311" t="s">
        <v>606</v>
      </c>
      <c r="E3311">
        <v>33</v>
      </c>
      <c r="F3311">
        <v>393</v>
      </c>
      <c r="G3311">
        <f>LEN(tblData[[#This Row],[Voornaam]])</f>
        <v>9</v>
      </c>
      <c r="H3311" t="str">
        <f>IF(LEFT(tblData[[#This Row],[Voornaam]])="Ö", "O",LEFT(tblData[[#This Row],[Voornaam]]))</f>
        <v>A</v>
      </c>
      <c r="I33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11" t="b">
        <f>COUNTIFS(tblData[JM],tblData[[#This Row],[JM]],tblData[Voornaam],tblData[[#This Row],[Voornaam]],tblData[StijgendJN],"J")=MaxJr-MinJr</f>
        <v>0</v>
      </c>
    </row>
    <row r="3312" spans="2:10" x14ac:dyDescent="0.3">
      <c r="B3312">
        <v>2016</v>
      </c>
      <c r="C3312" t="s">
        <v>1108</v>
      </c>
      <c r="D3312" t="s">
        <v>608</v>
      </c>
      <c r="E3312">
        <v>40</v>
      </c>
      <c r="F3312">
        <v>333</v>
      </c>
      <c r="G3312">
        <f>LEN(tblData[[#This Row],[Voornaam]])</f>
        <v>5</v>
      </c>
      <c r="H3312" t="str">
        <f>IF(LEFT(tblData[[#This Row],[Voornaam]])="Ö", "O",LEFT(tblData[[#This Row],[Voornaam]]))</f>
        <v>A</v>
      </c>
      <c r="I33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12" t="b">
        <f>COUNTIFS(tblData[JM],tblData[[#This Row],[JM]],tblData[Voornaam],tblData[[#This Row],[Voornaam]],tblData[StijgendJN],"J")=MaxJr-MinJr</f>
        <v>0</v>
      </c>
    </row>
    <row r="3313" spans="2:10" x14ac:dyDescent="0.3">
      <c r="B3313">
        <v>2016</v>
      </c>
      <c r="C3313" t="s">
        <v>1108</v>
      </c>
      <c r="D3313" t="s">
        <v>609</v>
      </c>
      <c r="E3313">
        <v>60</v>
      </c>
      <c r="F3313">
        <v>223</v>
      </c>
      <c r="G3313">
        <f>LEN(tblData[[#This Row],[Voornaam]])</f>
        <v>6</v>
      </c>
      <c r="H3313" t="str">
        <f>IF(LEFT(tblData[[#This Row],[Voornaam]])="Ö", "O",LEFT(tblData[[#This Row],[Voornaam]]))</f>
        <v>A</v>
      </c>
      <c r="I33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13" t="b">
        <f>COUNTIFS(tblData[JM],tblData[[#This Row],[JM]],tblData[Voornaam],tblData[[#This Row],[Voornaam]],tblData[StijgendJN],"J")=MaxJr-MinJr</f>
        <v>0</v>
      </c>
    </row>
    <row r="3314" spans="2:10" x14ac:dyDescent="0.3">
      <c r="B3314">
        <v>2016</v>
      </c>
      <c r="C3314" t="s">
        <v>1108</v>
      </c>
      <c r="D3314" t="s">
        <v>610</v>
      </c>
      <c r="E3314">
        <v>82</v>
      </c>
      <c r="F3314">
        <v>170</v>
      </c>
      <c r="G3314">
        <f>LEN(tblData[[#This Row],[Voornaam]])</f>
        <v>5</v>
      </c>
      <c r="H3314" t="str">
        <f>IF(LEFT(tblData[[#This Row],[Voornaam]])="Ö", "O",LEFT(tblData[[#This Row],[Voornaam]]))</f>
        <v>A</v>
      </c>
      <c r="I33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14" t="b">
        <f>COUNTIFS(tblData[JM],tblData[[#This Row],[JM]],tblData[Voornaam],tblData[[#This Row],[Voornaam]],tblData[StijgendJN],"J")=MaxJr-MinJr</f>
        <v>1</v>
      </c>
    </row>
    <row r="3315" spans="2:10" x14ac:dyDescent="0.3">
      <c r="B3315">
        <v>2016</v>
      </c>
      <c r="C3315" t="s">
        <v>1108</v>
      </c>
      <c r="D3315" t="s">
        <v>611</v>
      </c>
      <c r="E3315">
        <v>25</v>
      </c>
      <c r="F3315">
        <v>502</v>
      </c>
      <c r="G3315">
        <f>LEN(tblData[[#This Row],[Voornaam]])</f>
        <v>5</v>
      </c>
      <c r="H3315" t="str">
        <f>IF(LEFT(tblData[[#This Row],[Voornaam]])="Ö", "O",LEFT(tblData[[#This Row],[Voornaam]]))</f>
        <v>A</v>
      </c>
      <c r="I33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15" t="b">
        <f>COUNTIFS(tblData[JM],tblData[[#This Row],[JM]],tblData[Voornaam],tblData[[#This Row],[Voornaam]],tblData[StijgendJN],"J")=MaxJr-MinJr</f>
        <v>0</v>
      </c>
    </row>
    <row r="3316" spans="2:10" x14ac:dyDescent="0.3">
      <c r="B3316">
        <v>2016</v>
      </c>
      <c r="C3316" t="s">
        <v>1108</v>
      </c>
      <c r="D3316" t="s">
        <v>1241</v>
      </c>
      <c r="E3316">
        <v>29</v>
      </c>
      <c r="F3316">
        <v>438</v>
      </c>
      <c r="G3316">
        <f>LEN(tblData[[#This Row],[Voornaam]])</f>
        <v>6</v>
      </c>
      <c r="H3316" t="str">
        <f>IF(LEFT(tblData[[#This Row],[Voornaam]])="Ö", "O",LEFT(tblData[[#This Row],[Voornaam]]))</f>
        <v>A</v>
      </c>
      <c r="I33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16" t="b">
        <f>COUNTIFS(tblData[JM],tblData[[#This Row],[JM]],tblData[Voornaam],tblData[[#This Row],[Voornaam]],tblData[StijgendJN],"J")=MaxJr-MinJr</f>
        <v>0</v>
      </c>
    </row>
    <row r="3317" spans="2:10" x14ac:dyDescent="0.3">
      <c r="B3317">
        <v>2016</v>
      </c>
      <c r="C3317" t="s">
        <v>1108</v>
      </c>
      <c r="D3317" t="s">
        <v>616</v>
      </c>
      <c r="E3317">
        <v>51</v>
      </c>
      <c r="F3317">
        <v>264</v>
      </c>
      <c r="G3317">
        <f>LEN(tblData[[#This Row],[Voornaam]])</f>
        <v>6</v>
      </c>
      <c r="H3317" t="str">
        <f>IF(LEFT(tblData[[#This Row],[Voornaam]])="Ö", "O",LEFT(tblData[[#This Row],[Voornaam]]))</f>
        <v>A</v>
      </c>
      <c r="I33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17" t="b">
        <f>COUNTIFS(tblData[JM],tblData[[#This Row],[JM]],tblData[Voornaam],tblData[[#This Row],[Voornaam]],tblData[StijgendJN],"J")=MaxJr-MinJr</f>
        <v>0</v>
      </c>
    </row>
    <row r="3318" spans="2:10" x14ac:dyDescent="0.3">
      <c r="B3318">
        <v>2016</v>
      </c>
      <c r="C3318" t="s">
        <v>1108</v>
      </c>
      <c r="D3318" t="s">
        <v>1152</v>
      </c>
      <c r="E3318">
        <v>34</v>
      </c>
      <c r="F3318">
        <v>387</v>
      </c>
      <c r="G3318">
        <f>LEN(tblData[[#This Row],[Voornaam]])</f>
        <v>5</v>
      </c>
      <c r="H3318" t="str">
        <f>IF(LEFT(tblData[[#This Row],[Voornaam]])="Ö", "O",LEFT(tblData[[#This Row],[Voornaam]]))</f>
        <v>A</v>
      </c>
      <c r="I33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18" t="b">
        <f>COUNTIFS(tblData[JM],tblData[[#This Row],[JM]],tblData[Voornaam],tblData[[#This Row],[Voornaam]],tblData[StijgendJN],"J")=MaxJr-MinJr</f>
        <v>0</v>
      </c>
    </row>
    <row r="3319" spans="2:10" x14ac:dyDescent="0.3">
      <c r="B3319">
        <v>2016</v>
      </c>
      <c r="C3319" t="s">
        <v>1108</v>
      </c>
      <c r="D3319" t="s">
        <v>618</v>
      </c>
      <c r="E3319">
        <v>28</v>
      </c>
      <c r="F3319">
        <v>452</v>
      </c>
      <c r="G3319">
        <f>LEN(tblData[[#This Row],[Voornaam]])</f>
        <v>5</v>
      </c>
      <c r="H3319" t="str">
        <f>IF(LEFT(tblData[[#This Row],[Voornaam]])="Ö", "O",LEFT(tblData[[#This Row],[Voornaam]]))</f>
        <v>A</v>
      </c>
      <c r="I33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19" t="b">
        <f>COUNTIFS(tblData[JM],tblData[[#This Row],[JM]],tblData[Voornaam],tblData[[#This Row],[Voornaam]],tblData[StijgendJN],"J")=MaxJr-MinJr</f>
        <v>0</v>
      </c>
    </row>
    <row r="3320" spans="2:10" x14ac:dyDescent="0.3">
      <c r="B3320">
        <v>2016</v>
      </c>
      <c r="C3320" t="s">
        <v>1108</v>
      </c>
      <c r="D3320" t="s">
        <v>619</v>
      </c>
      <c r="E3320">
        <v>33</v>
      </c>
      <c r="F3320">
        <v>393</v>
      </c>
      <c r="G3320">
        <f>LEN(tblData[[#This Row],[Voornaam]])</f>
        <v>5</v>
      </c>
      <c r="H3320" t="str">
        <f>IF(LEFT(tblData[[#This Row],[Voornaam]])="Ö", "O",LEFT(tblData[[#This Row],[Voornaam]]))</f>
        <v>A</v>
      </c>
      <c r="I33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20" t="b">
        <f>COUNTIFS(tblData[JM],tblData[[#This Row],[JM]],tblData[Voornaam],tblData[[#This Row],[Voornaam]],tblData[StijgendJN],"J")=MaxJr-MinJr</f>
        <v>0</v>
      </c>
    </row>
    <row r="3321" spans="2:10" x14ac:dyDescent="0.3">
      <c r="B3321">
        <v>2016</v>
      </c>
      <c r="C3321" t="s">
        <v>1108</v>
      </c>
      <c r="D3321" t="s">
        <v>620</v>
      </c>
      <c r="E3321">
        <v>184</v>
      </c>
      <c r="F3321">
        <v>79</v>
      </c>
      <c r="G3321">
        <f>LEN(tblData[[#This Row],[Voornaam]])</f>
        <v>5</v>
      </c>
      <c r="H3321" t="str">
        <f>IF(LEFT(tblData[[#This Row],[Voornaam]])="Ö", "O",LEFT(tblData[[#This Row],[Voornaam]]))</f>
        <v>A</v>
      </c>
      <c r="I33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21" t="b">
        <f>COUNTIFS(tblData[JM],tblData[[#This Row],[JM]],tblData[Voornaam],tblData[[#This Row],[Voornaam]],tblData[StijgendJN],"J")=MaxJr-MinJr</f>
        <v>0</v>
      </c>
    </row>
    <row r="3322" spans="2:10" x14ac:dyDescent="0.3">
      <c r="B3322">
        <v>2016</v>
      </c>
      <c r="C3322" t="s">
        <v>1108</v>
      </c>
      <c r="D3322" t="s">
        <v>621</v>
      </c>
      <c r="E3322">
        <v>116</v>
      </c>
      <c r="F3322">
        <v>128</v>
      </c>
      <c r="G3322">
        <f>LEN(tblData[[#This Row],[Voornaam]])</f>
        <v>6</v>
      </c>
      <c r="H3322" t="str">
        <f>IF(LEFT(tblData[[#This Row],[Voornaam]])="Ö", "O",LEFT(tblData[[#This Row],[Voornaam]]))</f>
        <v>A</v>
      </c>
      <c r="I33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22" t="b">
        <f>COUNTIFS(tblData[JM],tblData[[#This Row],[JM]],tblData[Voornaam],tblData[[#This Row],[Voornaam]],tblData[StijgendJN],"J")=MaxJr-MinJr</f>
        <v>0</v>
      </c>
    </row>
    <row r="3323" spans="2:10" x14ac:dyDescent="0.3">
      <c r="B3323">
        <v>2016</v>
      </c>
      <c r="C3323" t="s">
        <v>1108</v>
      </c>
      <c r="D3323" t="s">
        <v>622</v>
      </c>
      <c r="E3323">
        <v>40</v>
      </c>
      <c r="F3323">
        <v>333</v>
      </c>
      <c r="G3323">
        <f>LEN(tblData[[#This Row],[Voornaam]])</f>
        <v>6</v>
      </c>
      <c r="H3323" t="str">
        <f>IF(LEFT(tblData[[#This Row],[Voornaam]])="Ö", "O",LEFT(tblData[[#This Row],[Voornaam]]))</f>
        <v>A</v>
      </c>
      <c r="I33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23" t="b">
        <f>COUNTIFS(tblData[JM],tblData[[#This Row],[JM]],tblData[Voornaam],tblData[[#This Row],[Voornaam]],tblData[StijgendJN],"J")=MaxJr-MinJr</f>
        <v>0</v>
      </c>
    </row>
    <row r="3324" spans="2:10" x14ac:dyDescent="0.3">
      <c r="B3324">
        <v>2016</v>
      </c>
      <c r="C3324" t="s">
        <v>1108</v>
      </c>
      <c r="D3324" t="s">
        <v>623</v>
      </c>
      <c r="E3324">
        <v>49</v>
      </c>
      <c r="F3324">
        <v>272</v>
      </c>
      <c r="G3324">
        <f>LEN(tblData[[#This Row],[Voornaam]])</f>
        <v>5</v>
      </c>
      <c r="H3324" t="str">
        <f>IF(LEFT(tblData[[#This Row],[Voornaam]])="Ö", "O",LEFT(tblData[[#This Row],[Voornaam]]))</f>
        <v>A</v>
      </c>
      <c r="I33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24" t="b">
        <f>COUNTIFS(tblData[JM],tblData[[#This Row],[JM]],tblData[Voornaam],tblData[[#This Row],[Voornaam]],tblData[StijgendJN],"J")=MaxJr-MinJr</f>
        <v>0</v>
      </c>
    </row>
    <row r="3325" spans="2:10" x14ac:dyDescent="0.3">
      <c r="B3325">
        <v>2016</v>
      </c>
      <c r="C3325" t="s">
        <v>1108</v>
      </c>
      <c r="D3325" t="s">
        <v>624</v>
      </c>
      <c r="E3325">
        <v>143</v>
      </c>
      <c r="F3325">
        <v>106</v>
      </c>
      <c r="G3325">
        <f>LEN(tblData[[#This Row],[Voornaam]])</f>
        <v>5</v>
      </c>
      <c r="H3325" t="str">
        <f>IF(LEFT(tblData[[#This Row],[Voornaam]])="Ö", "O",LEFT(tblData[[#This Row],[Voornaam]]))</f>
        <v>A</v>
      </c>
      <c r="I33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25" t="b">
        <f>COUNTIFS(tblData[JM],tblData[[#This Row],[JM]],tblData[Voornaam],tblData[[#This Row],[Voornaam]],tblData[StijgendJN],"J")=MaxJr-MinJr</f>
        <v>0</v>
      </c>
    </row>
    <row r="3326" spans="2:10" x14ac:dyDescent="0.3">
      <c r="B3326">
        <v>2016</v>
      </c>
      <c r="C3326" t="s">
        <v>1108</v>
      </c>
      <c r="D3326" t="s">
        <v>625</v>
      </c>
      <c r="E3326">
        <v>263</v>
      </c>
      <c r="F3326">
        <v>44</v>
      </c>
      <c r="G3326">
        <f>LEN(tblData[[#This Row],[Voornaam]])</f>
        <v>3</v>
      </c>
      <c r="H3326" t="str">
        <f>IF(LEFT(tblData[[#This Row],[Voornaam]])="Ö", "O",LEFT(tblData[[#This Row],[Voornaam]]))</f>
        <v>A</v>
      </c>
      <c r="I33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26" t="b">
        <f>COUNTIFS(tblData[JM],tblData[[#This Row],[JM]],tblData[Voornaam],tblData[[#This Row],[Voornaam]],tblData[StijgendJN],"J")=MaxJr-MinJr</f>
        <v>0</v>
      </c>
    </row>
    <row r="3327" spans="2:10" x14ac:dyDescent="0.3">
      <c r="B3327">
        <v>2016</v>
      </c>
      <c r="C3327" t="s">
        <v>1108</v>
      </c>
      <c r="D3327" t="s">
        <v>626</v>
      </c>
      <c r="E3327">
        <v>112</v>
      </c>
      <c r="F3327">
        <v>132</v>
      </c>
      <c r="G3327">
        <f>LEN(tblData[[#This Row],[Voornaam]])</f>
        <v>6</v>
      </c>
      <c r="H3327" t="str">
        <f>IF(LEFT(tblData[[#This Row],[Voornaam]])="Ö", "O",LEFT(tblData[[#This Row],[Voornaam]]))</f>
        <v>A</v>
      </c>
      <c r="I33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27" t="b">
        <f>COUNTIFS(tblData[JM],tblData[[#This Row],[JM]],tblData[Voornaam],tblData[[#This Row],[Voornaam]],tblData[StijgendJN],"J")=MaxJr-MinJr</f>
        <v>0</v>
      </c>
    </row>
    <row r="3328" spans="2:10" x14ac:dyDescent="0.3">
      <c r="B3328">
        <v>2016</v>
      </c>
      <c r="C3328" t="s">
        <v>1108</v>
      </c>
      <c r="D3328" t="s">
        <v>1281</v>
      </c>
      <c r="E3328">
        <v>28</v>
      </c>
      <c r="F3328">
        <v>452</v>
      </c>
      <c r="G3328">
        <f>LEN(tblData[[#This Row],[Voornaam]])</f>
        <v>3</v>
      </c>
      <c r="H3328" t="str">
        <f>IF(LEFT(tblData[[#This Row],[Voornaam]])="Ö", "O",LEFT(tblData[[#This Row],[Voornaam]]))</f>
        <v>A</v>
      </c>
      <c r="I33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28" t="b">
        <f>COUNTIFS(tblData[JM],tblData[[#This Row],[JM]],tblData[Voornaam],tblData[[#This Row],[Voornaam]],tblData[StijgendJN],"J")=MaxJr-MinJr</f>
        <v>0</v>
      </c>
    </row>
    <row r="3329" spans="2:10" x14ac:dyDescent="0.3">
      <c r="B3329">
        <v>2016</v>
      </c>
      <c r="C3329" t="s">
        <v>1108</v>
      </c>
      <c r="D3329" t="s">
        <v>627</v>
      </c>
      <c r="E3329">
        <v>54</v>
      </c>
      <c r="F3329">
        <v>252</v>
      </c>
      <c r="G3329">
        <f>LEN(tblData[[#This Row],[Voornaam]])</f>
        <v>8</v>
      </c>
      <c r="H3329" t="str">
        <f>IF(LEFT(tblData[[#This Row],[Voornaam]])="Ö", "O",LEFT(tblData[[#This Row],[Voornaam]]))</f>
        <v>A</v>
      </c>
      <c r="I33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29" t="b">
        <f>COUNTIFS(tblData[JM],tblData[[#This Row],[JM]],tblData[Voornaam],tblData[[#This Row],[Voornaam]],tblData[StijgendJN],"J")=MaxJr-MinJr</f>
        <v>0</v>
      </c>
    </row>
    <row r="3330" spans="2:10" x14ac:dyDescent="0.3">
      <c r="B3330">
        <v>2016</v>
      </c>
      <c r="C3330" t="s">
        <v>1108</v>
      </c>
      <c r="D3330" t="s">
        <v>1282</v>
      </c>
      <c r="E3330">
        <v>27</v>
      </c>
      <c r="F3330">
        <v>462</v>
      </c>
      <c r="G3330">
        <f>LEN(tblData[[#This Row],[Voornaam]])</f>
        <v>5</v>
      </c>
      <c r="H3330" t="str">
        <f>IF(LEFT(tblData[[#This Row],[Voornaam]])="Ö", "O",LEFT(tblData[[#This Row],[Voornaam]]))</f>
        <v>A</v>
      </c>
      <c r="I33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30" t="b">
        <f>COUNTIFS(tblData[JM],tblData[[#This Row],[JM]],tblData[Voornaam],tblData[[#This Row],[Voornaam]],tblData[StijgendJN],"J")=MaxJr-MinJr</f>
        <v>0</v>
      </c>
    </row>
    <row r="3331" spans="2:10" x14ac:dyDescent="0.3">
      <c r="B3331">
        <v>2016</v>
      </c>
      <c r="C3331" t="s">
        <v>1108</v>
      </c>
      <c r="D3331" t="s">
        <v>1283</v>
      </c>
      <c r="E3331">
        <v>26</v>
      </c>
      <c r="F3331">
        <v>481</v>
      </c>
      <c r="G3331">
        <f>LEN(tblData[[#This Row],[Voornaam]])</f>
        <v>6</v>
      </c>
      <c r="H3331" t="str">
        <f>IF(LEFT(tblData[[#This Row],[Voornaam]])="Ö", "O",LEFT(tblData[[#This Row],[Voornaam]]))</f>
        <v>A</v>
      </c>
      <c r="I33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31" t="b">
        <f>COUNTIFS(tblData[JM],tblData[[#This Row],[JM]],tblData[Voornaam],tblData[[#This Row],[Voornaam]],tblData[StijgendJN],"J")=MaxJr-MinJr</f>
        <v>0</v>
      </c>
    </row>
    <row r="3332" spans="2:10" x14ac:dyDescent="0.3">
      <c r="B3332">
        <v>2016</v>
      </c>
      <c r="C3332" t="s">
        <v>1108</v>
      </c>
      <c r="D3332" t="s">
        <v>628</v>
      </c>
      <c r="E3332">
        <v>665</v>
      </c>
      <c r="F3332">
        <v>1</v>
      </c>
      <c r="G3332">
        <f>LEN(tblData[[#This Row],[Voornaam]])</f>
        <v>4</v>
      </c>
      <c r="H3332" t="str">
        <f>IF(LEFT(tblData[[#This Row],[Voornaam]])="Ö", "O",LEFT(tblData[[#This Row],[Voornaam]]))</f>
        <v>A</v>
      </c>
      <c r="I33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32" t="b">
        <f>COUNTIFS(tblData[JM],tblData[[#This Row],[JM]],tblData[Voornaam],tblData[[#This Row],[Voornaam]],tblData[StijgendJN],"J")=MaxJr-MinJr</f>
        <v>0</v>
      </c>
    </row>
    <row r="3333" spans="2:10" x14ac:dyDescent="0.3">
      <c r="B3333">
        <v>2016</v>
      </c>
      <c r="C3333" t="s">
        <v>1108</v>
      </c>
      <c r="D3333" t="s">
        <v>629</v>
      </c>
      <c r="E3333">
        <v>48</v>
      </c>
      <c r="F3333">
        <v>279</v>
      </c>
      <c r="G3333">
        <f>LEN(tblData[[#This Row],[Voornaam]])</f>
        <v>7</v>
      </c>
      <c r="H3333" t="str">
        <f>IF(LEFT(tblData[[#This Row],[Voornaam]])="Ö", "O",LEFT(tblData[[#This Row],[Voornaam]]))</f>
        <v>A</v>
      </c>
      <c r="I33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33" t="b">
        <f>COUNTIFS(tblData[JM],tblData[[#This Row],[JM]],tblData[Voornaam],tblData[[#This Row],[Voornaam]],tblData[StijgendJN],"J")=MaxJr-MinJr</f>
        <v>0</v>
      </c>
    </row>
    <row r="3334" spans="2:10" x14ac:dyDescent="0.3">
      <c r="B3334">
        <v>2016</v>
      </c>
      <c r="C3334" t="s">
        <v>1108</v>
      </c>
      <c r="D3334" t="s">
        <v>630</v>
      </c>
      <c r="E3334">
        <v>238</v>
      </c>
      <c r="F3334">
        <v>53</v>
      </c>
      <c r="G3334">
        <f>LEN(tblData[[#This Row],[Voornaam]])</f>
        <v>4</v>
      </c>
      <c r="H3334" t="str">
        <f>IF(LEFT(tblData[[#This Row],[Voornaam]])="Ö", "O",LEFT(tblData[[#This Row],[Voornaam]]))</f>
        <v>A</v>
      </c>
      <c r="I33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34" t="b">
        <f>COUNTIFS(tblData[JM],tblData[[#This Row],[JM]],tblData[Voornaam],tblData[[#This Row],[Voornaam]],tblData[StijgendJN],"J")=MaxJr-MinJr</f>
        <v>0</v>
      </c>
    </row>
    <row r="3335" spans="2:10" x14ac:dyDescent="0.3">
      <c r="B3335">
        <v>2016</v>
      </c>
      <c r="C3335" t="s">
        <v>1108</v>
      </c>
      <c r="D3335" t="s">
        <v>631</v>
      </c>
      <c r="E3335">
        <v>47</v>
      </c>
      <c r="F3335">
        <v>288</v>
      </c>
      <c r="G3335">
        <f>LEN(tblData[[#This Row],[Voornaam]])</f>
        <v>8</v>
      </c>
      <c r="H3335" t="str">
        <f>IF(LEFT(tblData[[#This Row],[Voornaam]])="Ö", "O",LEFT(tblData[[#This Row],[Voornaam]]))</f>
        <v>A</v>
      </c>
      <c r="I33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35" t="b">
        <f>COUNTIFS(tblData[JM],tblData[[#This Row],[JM]],tblData[Voornaam],tblData[[#This Row],[Voornaam]],tblData[StijgendJN],"J")=MaxJr-MinJr</f>
        <v>0</v>
      </c>
    </row>
    <row r="3336" spans="2:10" x14ac:dyDescent="0.3">
      <c r="B3336">
        <v>2016</v>
      </c>
      <c r="C3336" t="s">
        <v>1108</v>
      </c>
      <c r="D3336" t="s">
        <v>632</v>
      </c>
      <c r="E3336">
        <v>129</v>
      </c>
      <c r="F3336">
        <v>118</v>
      </c>
      <c r="G3336">
        <f>LEN(tblData[[#This Row],[Voornaam]])</f>
        <v>5</v>
      </c>
      <c r="H3336" t="str">
        <f>IF(LEFT(tblData[[#This Row],[Voornaam]])="Ö", "O",LEFT(tblData[[#This Row],[Voornaam]]))</f>
        <v>A</v>
      </c>
      <c r="I33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36" t="b">
        <f>COUNTIFS(tblData[JM],tblData[[#This Row],[JM]],tblData[Voornaam],tblData[[#This Row],[Voornaam]],tblData[StijgendJN],"J")=MaxJr-MinJr</f>
        <v>0</v>
      </c>
    </row>
    <row r="3337" spans="2:10" x14ac:dyDescent="0.3">
      <c r="B3337">
        <v>2016</v>
      </c>
      <c r="C3337" t="s">
        <v>1108</v>
      </c>
      <c r="D3337" t="s">
        <v>633</v>
      </c>
      <c r="E3337">
        <v>39</v>
      </c>
      <c r="F3337">
        <v>343</v>
      </c>
      <c r="G3337">
        <f>LEN(tblData[[#This Row],[Voornaam]])</f>
        <v>6</v>
      </c>
      <c r="H3337" t="str">
        <f>IF(LEFT(tblData[[#This Row],[Voornaam]])="Ö", "O",LEFT(tblData[[#This Row],[Voornaam]]))</f>
        <v>A</v>
      </c>
      <c r="I33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37" t="b">
        <f>COUNTIFS(tblData[JM],tblData[[#This Row],[JM]],tblData[Voornaam],tblData[[#This Row],[Voornaam]],tblData[StijgendJN],"J")=MaxJr-MinJr</f>
        <v>0</v>
      </c>
    </row>
    <row r="3338" spans="2:10" x14ac:dyDescent="0.3">
      <c r="B3338">
        <v>2016</v>
      </c>
      <c r="C3338" t="s">
        <v>1108</v>
      </c>
      <c r="D3338" t="s">
        <v>634</v>
      </c>
      <c r="E3338">
        <v>26</v>
      </c>
      <c r="F3338">
        <v>481</v>
      </c>
      <c r="G3338">
        <f>LEN(tblData[[#This Row],[Voornaam]])</f>
        <v>4</v>
      </c>
      <c r="H3338" t="str">
        <f>IF(LEFT(tblData[[#This Row],[Voornaam]])="Ö", "O",LEFT(tblData[[#This Row],[Voornaam]]))</f>
        <v>A</v>
      </c>
      <c r="I33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38" t="b">
        <f>COUNTIFS(tblData[JM],tblData[[#This Row],[JM]],tblData[Voornaam],tblData[[#This Row],[Voornaam]],tblData[StijgendJN],"J")=MaxJr-MinJr</f>
        <v>0</v>
      </c>
    </row>
    <row r="3339" spans="2:10" x14ac:dyDescent="0.3">
      <c r="B3339">
        <v>2016</v>
      </c>
      <c r="C3339" t="s">
        <v>1108</v>
      </c>
      <c r="D3339" t="s">
        <v>636</v>
      </c>
      <c r="E3339">
        <v>47</v>
      </c>
      <c r="F3339">
        <v>288</v>
      </c>
      <c r="G3339">
        <f>LEN(tblData[[#This Row],[Voornaam]])</f>
        <v>6</v>
      </c>
      <c r="H3339" t="str">
        <f>IF(LEFT(tblData[[#This Row],[Voornaam]])="Ö", "O",LEFT(tblData[[#This Row],[Voornaam]]))</f>
        <v>A</v>
      </c>
      <c r="I33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39" t="b">
        <f>COUNTIFS(tblData[JM],tblData[[#This Row],[JM]],tblData[Voornaam],tblData[[#This Row],[Voornaam]],tblData[StijgendJN],"J")=MaxJr-MinJr</f>
        <v>0</v>
      </c>
    </row>
    <row r="3340" spans="2:10" x14ac:dyDescent="0.3">
      <c r="B3340">
        <v>2016</v>
      </c>
      <c r="C3340" t="s">
        <v>1108</v>
      </c>
      <c r="D3340" t="s">
        <v>637</v>
      </c>
      <c r="E3340">
        <v>30</v>
      </c>
      <c r="F3340">
        <v>427</v>
      </c>
      <c r="G3340">
        <f>LEN(tblData[[#This Row],[Voornaam]])</f>
        <v>5</v>
      </c>
      <c r="H3340" t="str">
        <f>IF(LEFT(tblData[[#This Row],[Voornaam]])="Ö", "O",LEFT(tblData[[#This Row],[Voornaam]]))</f>
        <v>A</v>
      </c>
      <c r="I33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40" t="b">
        <f>COUNTIFS(tblData[JM],tblData[[#This Row],[JM]],tblData[Voornaam],tblData[[#This Row],[Voornaam]],tblData[StijgendJN],"J")=MaxJr-MinJr</f>
        <v>0</v>
      </c>
    </row>
    <row r="3341" spans="2:10" x14ac:dyDescent="0.3">
      <c r="B3341">
        <v>2016</v>
      </c>
      <c r="C3341" t="s">
        <v>1108</v>
      </c>
      <c r="D3341" t="s">
        <v>638</v>
      </c>
      <c r="E3341">
        <v>32</v>
      </c>
      <c r="F3341">
        <v>407</v>
      </c>
      <c r="G3341">
        <f>LEN(tblData[[#This Row],[Voornaam]])</f>
        <v>4</v>
      </c>
      <c r="H3341" t="str">
        <f>IF(LEFT(tblData[[#This Row],[Voornaam]])="Ö", "O",LEFT(tblData[[#This Row],[Voornaam]]))</f>
        <v>A</v>
      </c>
      <c r="I33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41" t="b">
        <f>COUNTIFS(tblData[JM],tblData[[#This Row],[JM]],tblData[Voornaam],tblData[[#This Row],[Voornaam]],tblData[StijgendJN],"J")=MaxJr-MinJr</f>
        <v>0</v>
      </c>
    </row>
    <row r="3342" spans="2:10" x14ac:dyDescent="0.3">
      <c r="B3342">
        <v>2016</v>
      </c>
      <c r="C3342" t="s">
        <v>1108</v>
      </c>
      <c r="D3342" t="s">
        <v>640</v>
      </c>
      <c r="E3342">
        <v>91</v>
      </c>
      <c r="F3342">
        <v>157</v>
      </c>
      <c r="G3342">
        <f>LEN(tblData[[#This Row],[Voornaam]])</f>
        <v>3</v>
      </c>
      <c r="H3342" t="str">
        <f>IF(LEFT(tblData[[#This Row],[Voornaam]])="Ö", "O",LEFT(tblData[[#This Row],[Voornaam]]))</f>
        <v>A</v>
      </c>
      <c r="I33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42" t="b">
        <f>COUNTIFS(tblData[JM],tblData[[#This Row],[JM]],tblData[Voornaam],tblData[[#This Row],[Voornaam]],tblData[StijgendJN],"J")=MaxJr-MinJr</f>
        <v>0</v>
      </c>
    </row>
    <row r="3343" spans="2:10" x14ac:dyDescent="0.3">
      <c r="B3343">
        <v>2016</v>
      </c>
      <c r="C3343" t="s">
        <v>1108</v>
      </c>
      <c r="D3343" t="s">
        <v>641</v>
      </c>
      <c r="E3343">
        <v>141</v>
      </c>
      <c r="F3343">
        <v>109</v>
      </c>
      <c r="G3343">
        <f>LEN(tblData[[#This Row],[Voornaam]])</f>
        <v>3</v>
      </c>
      <c r="H3343" t="str">
        <f>IF(LEFT(tblData[[#This Row],[Voornaam]])="Ö", "O",LEFT(tblData[[#This Row],[Voornaam]]))</f>
        <v>A</v>
      </c>
      <c r="I33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43" t="b">
        <f>COUNTIFS(tblData[JM],tblData[[#This Row],[JM]],tblData[Voornaam],tblData[[#This Row],[Voornaam]],tblData[StijgendJN],"J")=MaxJr-MinJr</f>
        <v>0</v>
      </c>
    </row>
    <row r="3344" spans="2:10" x14ac:dyDescent="0.3">
      <c r="B3344">
        <v>2016</v>
      </c>
      <c r="C3344" t="s">
        <v>1108</v>
      </c>
      <c r="D3344" t="s">
        <v>643</v>
      </c>
      <c r="E3344">
        <v>51</v>
      </c>
      <c r="F3344">
        <v>264</v>
      </c>
      <c r="G3344">
        <f>LEN(tblData[[#This Row],[Voornaam]])</f>
        <v>4</v>
      </c>
      <c r="H3344" t="str">
        <f>IF(LEFT(tblData[[#This Row],[Voornaam]])="Ö", "O",LEFT(tblData[[#This Row],[Voornaam]]))</f>
        <v>A</v>
      </c>
      <c r="I33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44" t="b">
        <f>COUNTIFS(tblData[JM],tblData[[#This Row],[JM]],tblData[Voornaam],tblData[[#This Row],[Voornaam]],tblData[StijgendJN],"J")=MaxJr-MinJr</f>
        <v>0</v>
      </c>
    </row>
    <row r="3345" spans="2:10" x14ac:dyDescent="0.3">
      <c r="B3345">
        <v>2016</v>
      </c>
      <c r="C3345" t="s">
        <v>1108</v>
      </c>
      <c r="D3345" t="s">
        <v>644</v>
      </c>
      <c r="E3345">
        <v>53</v>
      </c>
      <c r="F3345">
        <v>258</v>
      </c>
      <c r="G3345">
        <f>LEN(tblData[[#This Row],[Voornaam]])</f>
        <v>5</v>
      </c>
      <c r="H3345" t="str">
        <f>IF(LEFT(tblData[[#This Row],[Voornaam]])="Ö", "O",LEFT(tblData[[#This Row],[Voornaam]]))</f>
        <v>A</v>
      </c>
      <c r="I33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45" t="b">
        <f>COUNTIFS(tblData[JM],tblData[[#This Row],[JM]],tblData[Voornaam],tblData[[#This Row],[Voornaam]],tblData[StijgendJN],"J")=MaxJr-MinJr</f>
        <v>0</v>
      </c>
    </row>
    <row r="3346" spans="2:10" x14ac:dyDescent="0.3">
      <c r="B3346">
        <v>2016</v>
      </c>
      <c r="C3346" t="s">
        <v>1108</v>
      </c>
      <c r="D3346" t="s">
        <v>645</v>
      </c>
      <c r="E3346">
        <v>70</v>
      </c>
      <c r="F3346">
        <v>191</v>
      </c>
      <c r="G3346">
        <f>LEN(tblData[[#This Row],[Voornaam]])</f>
        <v>4</v>
      </c>
      <c r="H3346" t="str">
        <f>IF(LEFT(tblData[[#This Row],[Voornaam]])="Ö", "O",LEFT(tblData[[#This Row],[Voornaam]]))</f>
        <v>A</v>
      </c>
      <c r="I33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46" t="b">
        <f>COUNTIFS(tblData[JM],tblData[[#This Row],[JM]],tblData[Voornaam],tblData[[#This Row],[Voornaam]],tblData[StijgendJN],"J")=MaxJr-MinJr</f>
        <v>0</v>
      </c>
    </row>
    <row r="3347" spans="2:10" x14ac:dyDescent="0.3">
      <c r="B3347">
        <v>2016</v>
      </c>
      <c r="C3347" t="s">
        <v>1108</v>
      </c>
      <c r="D3347" t="s">
        <v>646</v>
      </c>
      <c r="E3347">
        <v>30</v>
      </c>
      <c r="F3347">
        <v>427</v>
      </c>
      <c r="G3347">
        <f>LEN(tblData[[#This Row],[Voornaam]])</f>
        <v>7</v>
      </c>
      <c r="H3347" t="str">
        <f>IF(LEFT(tblData[[#This Row],[Voornaam]])="Ö", "O",LEFT(tblData[[#This Row],[Voornaam]]))</f>
        <v>B</v>
      </c>
      <c r="I33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47" t="b">
        <f>COUNTIFS(tblData[JM],tblData[[#This Row],[JM]],tblData[Voornaam],tblData[[#This Row],[Voornaam]],tblData[StijgendJN],"J")=MaxJr-MinJr</f>
        <v>0</v>
      </c>
    </row>
    <row r="3348" spans="2:10" x14ac:dyDescent="0.3">
      <c r="B3348">
        <v>2016</v>
      </c>
      <c r="C3348" t="s">
        <v>1108</v>
      </c>
      <c r="D3348" t="s">
        <v>41</v>
      </c>
      <c r="E3348">
        <v>46</v>
      </c>
      <c r="F3348">
        <v>292</v>
      </c>
      <c r="G3348">
        <f>LEN(tblData[[#This Row],[Voornaam]])</f>
        <v>4</v>
      </c>
      <c r="H3348" t="str">
        <f>IF(LEFT(tblData[[#This Row],[Voornaam]])="Ö", "O",LEFT(tblData[[#This Row],[Voornaam]]))</f>
        <v>B</v>
      </c>
      <c r="I33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48" t="b">
        <f>COUNTIFS(tblData[JM],tblData[[#This Row],[JM]],tblData[Voornaam],tblData[[#This Row],[Voornaam]],tblData[StijgendJN],"J")=MaxJr-MinJr</f>
        <v>0</v>
      </c>
    </row>
    <row r="3349" spans="2:10" x14ac:dyDescent="0.3">
      <c r="B3349">
        <v>2016</v>
      </c>
      <c r="C3349" t="s">
        <v>1108</v>
      </c>
      <c r="D3349" t="s">
        <v>647</v>
      </c>
      <c r="E3349">
        <v>39</v>
      </c>
      <c r="F3349">
        <v>343</v>
      </c>
      <c r="G3349">
        <f>LEN(tblData[[#This Row],[Voornaam]])</f>
        <v>5</v>
      </c>
      <c r="H3349" t="str">
        <f>IF(LEFT(tblData[[#This Row],[Voornaam]])="Ö", "O",LEFT(tblData[[#This Row],[Voornaam]]))</f>
        <v>B</v>
      </c>
      <c r="I33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49" t="b">
        <f>COUNTIFS(tblData[JM],tblData[[#This Row],[JM]],tblData[Voornaam],tblData[[#This Row],[Voornaam]],tblData[StijgendJN],"J")=MaxJr-MinJr</f>
        <v>0</v>
      </c>
    </row>
    <row r="3350" spans="2:10" x14ac:dyDescent="0.3">
      <c r="B3350">
        <v>2016</v>
      </c>
      <c r="C3350" t="s">
        <v>1108</v>
      </c>
      <c r="D3350" t="s">
        <v>1242</v>
      </c>
      <c r="E3350">
        <v>25</v>
      </c>
      <c r="F3350">
        <v>502</v>
      </c>
      <c r="G3350">
        <f>LEN(tblData[[#This Row],[Voornaam]])</f>
        <v>5</v>
      </c>
      <c r="H3350" t="str">
        <f>IF(LEFT(tblData[[#This Row],[Voornaam]])="Ö", "O",LEFT(tblData[[#This Row],[Voornaam]]))</f>
        <v>B</v>
      </c>
      <c r="I33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50" t="b">
        <f>COUNTIFS(tblData[JM],tblData[[#This Row],[JM]],tblData[Voornaam],tblData[[#This Row],[Voornaam]],tblData[StijgendJN],"J")=MaxJr-MinJr</f>
        <v>0</v>
      </c>
    </row>
    <row r="3351" spans="2:10" x14ac:dyDescent="0.3">
      <c r="B3351">
        <v>2016</v>
      </c>
      <c r="C3351" t="s">
        <v>1108</v>
      </c>
      <c r="D3351" t="s">
        <v>648</v>
      </c>
      <c r="E3351">
        <v>126</v>
      </c>
      <c r="F3351">
        <v>122</v>
      </c>
      <c r="G3351">
        <f>LEN(tblData[[#This Row],[Voornaam]])</f>
        <v>5</v>
      </c>
      <c r="H3351" t="str">
        <f>IF(LEFT(tblData[[#This Row],[Voornaam]])="Ö", "O",LEFT(tblData[[#This Row],[Voornaam]]))</f>
        <v>B</v>
      </c>
      <c r="I33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51" t="b">
        <f>COUNTIFS(tblData[JM],tblData[[#This Row],[JM]],tblData[Voornaam],tblData[[#This Row],[Voornaam]],tblData[StijgendJN],"J")=MaxJr-MinJr</f>
        <v>0</v>
      </c>
    </row>
    <row r="3352" spans="2:10" x14ac:dyDescent="0.3">
      <c r="B3352">
        <v>2016</v>
      </c>
      <c r="C3352" t="s">
        <v>1108</v>
      </c>
      <c r="D3352" t="s">
        <v>649</v>
      </c>
      <c r="E3352">
        <v>213</v>
      </c>
      <c r="F3352">
        <v>63</v>
      </c>
      <c r="G3352">
        <f>LEN(tblData[[#This Row],[Voornaam]])</f>
        <v>6</v>
      </c>
      <c r="H3352" t="str">
        <f>IF(LEFT(tblData[[#This Row],[Voornaam]])="Ö", "O",LEFT(tblData[[#This Row],[Voornaam]]))</f>
        <v>B</v>
      </c>
      <c r="I33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52" t="b">
        <f>COUNTIFS(tblData[JM],tblData[[#This Row],[JM]],tblData[Voornaam],tblData[[#This Row],[Voornaam]],tblData[StijgendJN],"J")=MaxJr-MinJr</f>
        <v>0</v>
      </c>
    </row>
    <row r="3353" spans="2:10" x14ac:dyDescent="0.3">
      <c r="B3353">
        <v>2016</v>
      </c>
      <c r="C3353" t="s">
        <v>1108</v>
      </c>
      <c r="D3353" t="s">
        <v>650</v>
      </c>
      <c r="E3353">
        <v>64</v>
      </c>
      <c r="F3353">
        <v>209</v>
      </c>
      <c r="G3353">
        <f>LEN(tblData[[#This Row],[Voornaam]])</f>
        <v>4</v>
      </c>
      <c r="H3353" t="str">
        <f>IF(LEFT(tblData[[#This Row],[Voornaam]])="Ö", "O",LEFT(tblData[[#This Row],[Voornaam]]))</f>
        <v>B</v>
      </c>
      <c r="I33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53" t="b">
        <f>COUNTIFS(tblData[JM],tblData[[#This Row],[JM]],tblData[Voornaam],tblData[[#This Row],[Voornaam]],tblData[StijgendJN],"J")=MaxJr-MinJr</f>
        <v>0</v>
      </c>
    </row>
    <row r="3354" spans="2:10" x14ac:dyDescent="0.3">
      <c r="B3354">
        <v>2016</v>
      </c>
      <c r="C3354" t="s">
        <v>1108</v>
      </c>
      <c r="D3354" t="s">
        <v>50</v>
      </c>
      <c r="E3354">
        <v>220</v>
      </c>
      <c r="F3354">
        <v>60</v>
      </c>
      <c r="G3354">
        <f>LEN(tblData[[#This Row],[Voornaam]])</f>
        <v>2</v>
      </c>
      <c r="H3354" t="str">
        <f>IF(LEFT(tblData[[#This Row],[Voornaam]])="Ö", "O",LEFT(tblData[[#This Row],[Voornaam]]))</f>
        <v>B</v>
      </c>
      <c r="I33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54" t="b">
        <f>COUNTIFS(tblData[JM],tblData[[#This Row],[JM]],tblData[Voornaam],tblData[[#This Row],[Voornaam]],tblData[StijgendJN],"J")=MaxJr-MinJr</f>
        <v>0</v>
      </c>
    </row>
    <row r="3355" spans="2:10" x14ac:dyDescent="0.3">
      <c r="B3355">
        <v>2016</v>
      </c>
      <c r="C3355" t="s">
        <v>1108</v>
      </c>
      <c r="D3355" t="s">
        <v>651</v>
      </c>
      <c r="E3355">
        <v>78</v>
      </c>
      <c r="F3355">
        <v>178</v>
      </c>
      <c r="G3355">
        <f>LEN(tblData[[#This Row],[Voornaam]])</f>
        <v>5</v>
      </c>
      <c r="H3355" t="str">
        <f>IF(LEFT(tblData[[#This Row],[Voornaam]])="Ö", "O",LEFT(tblData[[#This Row],[Voornaam]]))</f>
        <v>B</v>
      </c>
      <c r="I33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55" t="b">
        <f>COUNTIFS(tblData[JM],tblData[[#This Row],[JM]],tblData[Voornaam],tblData[[#This Row],[Voornaam]],tblData[StijgendJN],"J")=MaxJr-MinJr</f>
        <v>1</v>
      </c>
    </row>
    <row r="3356" spans="2:10" x14ac:dyDescent="0.3">
      <c r="B3356">
        <v>2016</v>
      </c>
      <c r="C3356" t="s">
        <v>1108</v>
      </c>
      <c r="D3356" t="s">
        <v>652</v>
      </c>
      <c r="E3356">
        <v>32</v>
      </c>
      <c r="F3356">
        <v>407</v>
      </c>
      <c r="G3356">
        <f>LEN(tblData[[#This Row],[Voornaam]])</f>
        <v>6</v>
      </c>
      <c r="H3356" t="str">
        <f>IF(LEFT(tblData[[#This Row],[Voornaam]])="Ö", "O",LEFT(tblData[[#This Row],[Voornaam]]))</f>
        <v>B</v>
      </c>
      <c r="I33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56" t="b">
        <f>COUNTIFS(tblData[JM],tblData[[#This Row],[JM]],tblData[Voornaam],tblData[[#This Row],[Voornaam]],tblData[StijgendJN],"J")=MaxJr-MinJr</f>
        <v>0</v>
      </c>
    </row>
    <row r="3357" spans="2:10" x14ac:dyDescent="0.3">
      <c r="B3357">
        <v>2016</v>
      </c>
      <c r="C3357" t="s">
        <v>1108</v>
      </c>
      <c r="D3357" t="s">
        <v>1155</v>
      </c>
      <c r="E3357">
        <v>26</v>
      </c>
      <c r="F3357">
        <v>481</v>
      </c>
      <c r="G3357">
        <f>LEN(tblData[[#This Row],[Voornaam]])</f>
        <v>6</v>
      </c>
      <c r="H3357" t="str">
        <f>IF(LEFT(tblData[[#This Row],[Voornaam]])="Ö", "O",LEFT(tblData[[#This Row],[Voornaam]]))</f>
        <v>B</v>
      </c>
      <c r="I33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57" t="b">
        <f>COUNTIFS(tblData[JM],tblData[[#This Row],[JM]],tblData[Voornaam],tblData[[#This Row],[Voornaam]],tblData[StijgendJN],"J")=MaxJr-MinJr</f>
        <v>0</v>
      </c>
    </row>
    <row r="3358" spans="2:10" x14ac:dyDescent="0.3">
      <c r="B3358">
        <v>2016</v>
      </c>
      <c r="C3358" t="s">
        <v>1108</v>
      </c>
      <c r="D3358" t="s">
        <v>653</v>
      </c>
      <c r="E3358">
        <v>54</v>
      </c>
      <c r="F3358">
        <v>252</v>
      </c>
      <c r="G3358">
        <f>LEN(tblData[[#This Row],[Voornaam]])</f>
        <v>5</v>
      </c>
      <c r="H3358" t="str">
        <f>IF(LEFT(tblData[[#This Row],[Voornaam]])="Ö", "O",LEFT(tblData[[#This Row],[Voornaam]]))</f>
        <v>B</v>
      </c>
      <c r="I33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58" t="b">
        <f>COUNTIFS(tblData[JM],tblData[[#This Row],[JM]],tblData[Voornaam],tblData[[#This Row],[Voornaam]],tblData[StijgendJN],"J")=MaxJr-MinJr</f>
        <v>0</v>
      </c>
    </row>
    <row r="3359" spans="2:10" x14ac:dyDescent="0.3">
      <c r="B3359">
        <v>2016</v>
      </c>
      <c r="C3359" t="s">
        <v>1108</v>
      </c>
      <c r="D3359" t="s">
        <v>1284</v>
      </c>
      <c r="E3359">
        <v>29</v>
      </c>
      <c r="F3359">
        <v>438</v>
      </c>
      <c r="G3359">
        <f>LEN(tblData[[#This Row],[Voornaam]])</f>
        <v>6</v>
      </c>
      <c r="H3359" t="str">
        <f>IF(LEFT(tblData[[#This Row],[Voornaam]])="Ö", "O",LEFT(tblData[[#This Row],[Voornaam]]))</f>
        <v>C</v>
      </c>
      <c r="I33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59" t="b">
        <f>COUNTIFS(tblData[JM],tblData[[#This Row],[JM]],tblData[Voornaam],tblData[[#This Row],[Voornaam]],tblData[StijgendJN],"J")=MaxJr-MinJr</f>
        <v>0</v>
      </c>
    </row>
    <row r="3360" spans="2:10" x14ac:dyDescent="0.3">
      <c r="B3360">
        <v>2016</v>
      </c>
      <c r="C3360" t="s">
        <v>1108</v>
      </c>
      <c r="D3360" t="s">
        <v>654</v>
      </c>
      <c r="E3360">
        <v>42</v>
      </c>
      <c r="F3360">
        <v>320</v>
      </c>
      <c r="G3360">
        <f>LEN(tblData[[#This Row],[Voornaam]])</f>
        <v>7</v>
      </c>
      <c r="H3360" t="str">
        <f>IF(LEFT(tblData[[#This Row],[Voornaam]])="Ö", "O",LEFT(tblData[[#This Row],[Voornaam]]))</f>
        <v>C</v>
      </c>
      <c r="I33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60" t="b">
        <f>COUNTIFS(tblData[JM],tblData[[#This Row],[JM]],tblData[Voornaam],tblData[[#This Row],[Voornaam]],tblData[StijgendJN],"J")=MaxJr-MinJr</f>
        <v>0</v>
      </c>
    </row>
    <row r="3361" spans="2:10" x14ac:dyDescent="0.3">
      <c r="B3361">
        <v>2016</v>
      </c>
      <c r="C3361" t="s">
        <v>1108</v>
      </c>
      <c r="D3361" t="s">
        <v>655</v>
      </c>
      <c r="E3361">
        <v>62</v>
      </c>
      <c r="F3361">
        <v>217</v>
      </c>
      <c r="G3361">
        <f>LEN(tblData[[#This Row],[Voornaam]])</f>
        <v>6</v>
      </c>
      <c r="H3361" t="str">
        <f>IF(LEFT(tblData[[#This Row],[Voornaam]])="Ö", "O",LEFT(tblData[[#This Row],[Voornaam]]))</f>
        <v>C</v>
      </c>
      <c r="I33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61" t="b">
        <f>COUNTIFS(tblData[JM],tblData[[#This Row],[JM]],tblData[Voornaam],tblData[[#This Row],[Voornaam]],tblData[StijgendJN],"J")=MaxJr-MinJr</f>
        <v>0</v>
      </c>
    </row>
    <row r="3362" spans="2:10" x14ac:dyDescent="0.3">
      <c r="B3362">
        <v>2016</v>
      </c>
      <c r="C3362" t="s">
        <v>1108</v>
      </c>
      <c r="D3362" t="s">
        <v>656</v>
      </c>
      <c r="E3362">
        <v>51</v>
      </c>
      <c r="F3362">
        <v>264</v>
      </c>
      <c r="G3362">
        <f>LEN(tblData[[#This Row],[Voornaam]])</f>
        <v>8</v>
      </c>
      <c r="H3362" t="str">
        <f>IF(LEFT(tblData[[#This Row],[Voornaam]])="Ö", "O",LEFT(tblData[[#This Row],[Voornaam]]))</f>
        <v>C</v>
      </c>
      <c r="I33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62" t="b">
        <f>COUNTIFS(tblData[JM],tblData[[#This Row],[JM]],tblData[Voornaam],tblData[[#This Row],[Voornaam]],tblData[StijgendJN],"J")=MaxJr-MinJr</f>
        <v>0</v>
      </c>
    </row>
    <row r="3363" spans="2:10" x14ac:dyDescent="0.3">
      <c r="B3363">
        <v>2016</v>
      </c>
      <c r="C3363" t="s">
        <v>1108</v>
      </c>
      <c r="D3363" t="s">
        <v>657</v>
      </c>
      <c r="E3363">
        <v>44</v>
      </c>
      <c r="F3363">
        <v>302</v>
      </c>
      <c r="G3363">
        <f>LEN(tblData[[#This Row],[Voornaam]])</f>
        <v>9</v>
      </c>
      <c r="H3363" t="str">
        <f>IF(LEFT(tblData[[#This Row],[Voornaam]])="Ö", "O",LEFT(tblData[[#This Row],[Voornaam]]))</f>
        <v>C</v>
      </c>
      <c r="I33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63" t="b">
        <f>COUNTIFS(tblData[JM],tblData[[#This Row],[JM]],tblData[Voornaam],tblData[[#This Row],[Voornaam]],tblData[StijgendJN],"J")=MaxJr-MinJr</f>
        <v>0</v>
      </c>
    </row>
    <row r="3364" spans="2:10" x14ac:dyDescent="0.3">
      <c r="B3364">
        <v>2016</v>
      </c>
      <c r="C3364" t="s">
        <v>1108</v>
      </c>
      <c r="D3364" t="s">
        <v>658</v>
      </c>
      <c r="E3364">
        <v>173</v>
      </c>
      <c r="F3364">
        <v>84</v>
      </c>
      <c r="G3364">
        <f>LEN(tblData[[#This Row],[Voornaam]])</f>
        <v>4</v>
      </c>
      <c r="H3364" t="str">
        <f>IF(LEFT(tblData[[#This Row],[Voornaam]])="Ö", "O",LEFT(tblData[[#This Row],[Voornaam]]))</f>
        <v>C</v>
      </c>
      <c r="I33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64" t="b">
        <f>COUNTIFS(tblData[JM],tblData[[#This Row],[JM]],tblData[Voornaam],tblData[[#This Row],[Voornaam]],tblData[StijgendJN],"J")=MaxJr-MinJr</f>
        <v>0</v>
      </c>
    </row>
    <row r="3365" spans="2:10" x14ac:dyDescent="0.3">
      <c r="B3365">
        <v>2016</v>
      </c>
      <c r="C3365" t="s">
        <v>1108</v>
      </c>
      <c r="D3365" t="s">
        <v>1285</v>
      </c>
      <c r="E3365">
        <v>29</v>
      </c>
      <c r="F3365">
        <v>438</v>
      </c>
      <c r="G3365">
        <f>LEN(tblData[[#This Row],[Voornaam]])</f>
        <v>7</v>
      </c>
      <c r="H3365" t="str">
        <f>IF(LEFT(tblData[[#This Row],[Voornaam]])="Ö", "O",LEFT(tblData[[#This Row],[Voornaam]]))</f>
        <v>C</v>
      </c>
      <c r="I33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65" t="b">
        <f>COUNTIFS(tblData[JM],tblData[[#This Row],[JM]],tblData[Voornaam],tblData[[#This Row],[Voornaam]],tblData[StijgendJN],"J")=MaxJr-MinJr</f>
        <v>0</v>
      </c>
    </row>
    <row r="3366" spans="2:10" x14ac:dyDescent="0.3">
      <c r="B3366">
        <v>2016</v>
      </c>
      <c r="C3366" t="s">
        <v>1108</v>
      </c>
      <c r="D3366" t="s">
        <v>1244</v>
      </c>
      <c r="E3366">
        <v>32</v>
      </c>
      <c r="F3366">
        <v>407</v>
      </c>
      <c r="G3366">
        <f>LEN(tblData[[#This Row],[Voornaam]])</f>
        <v>6</v>
      </c>
      <c r="H3366" t="str">
        <f>IF(LEFT(tblData[[#This Row],[Voornaam]])="Ö", "O",LEFT(tblData[[#This Row],[Voornaam]]))</f>
        <v>C</v>
      </c>
      <c r="I33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66" t="b">
        <f>COUNTIFS(tblData[JM],tblData[[#This Row],[JM]],tblData[Voornaam],tblData[[#This Row],[Voornaam]],tblData[StijgendJN],"J")=MaxJr-MinJr</f>
        <v>0</v>
      </c>
    </row>
    <row r="3367" spans="2:10" x14ac:dyDescent="0.3">
      <c r="B3367">
        <v>2016</v>
      </c>
      <c r="C3367" t="s">
        <v>1108</v>
      </c>
      <c r="D3367" t="s">
        <v>659</v>
      </c>
      <c r="E3367">
        <v>30</v>
      </c>
      <c r="F3367">
        <v>427</v>
      </c>
      <c r="G3367">
        <f>LEN(tblData[[#This Row],[Voornaam]])</f>
        <v>6</v>
      </c>
      <c r="H3367" t="str">
        <f>IF(LEFT(tblData[[#This Row],[Voornaam]])="Ö", "O",LEFT(tblData[[#This Row],[Voornaam]]))</f>
        <v>C</v>
      </c>
      <c r="I33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67" t="b">
        <f>COUNTIFS(tblData[JM],tblData[[#This Row],[JM]],tblData[Voornaam],tblData[[#This Row],[Voornaam]],tblData[StijgendJN],"J")=MaxJr-MinJr</f>
        <v>0</v>
      </c>
    </row>
    <row r="3368" spans="2:10" x14ac:dyDescent="0.3">
      <c r="B3368">
        <v>2016</v>
      </c>
      <c r="C3368" t="s">
        <v>1108</v>
      </c>
      <c r="D3368" t="s">
        <v>72</v>
      </c>
      <c r="E3368">
        <v>87</v>
      </c>
      <c r="F3368">
        <v>164</v>
      </c>
      <c r="G3368">
        <f>LEN(tblData[[#This Row],[Voornaam]])</f>
        <v>7</v>
      </c>
      <c r="H3368" t="str">
        <f>IF(LEFT(tblData[[#This Row],[Voornaam]])="Ö", "O",LEFT(tblData[[#This Row],[Voornaam]]))</f>
        <v>C</v>
      </c>
      <c r="I33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68" t="b">
        <f>COUNTIFS(tblData[JM],tblData[[#This Row],[JM]],tblData[Voornaam],tblData[[#This Row],[Voornaam]],tblData[StijgendJN],"J")=MaxJr-MinJr</f>
        <v>1</v>
      </c>
    </row>
    <row r="3369" spans="2:10" x14ac:dyDescent="0.3">
      <c r="B3369">
        <v>2016</v>
      </c>
      <c r="C3369" t="s">
        <v>1108</v>
      </c>
      <c r="D3369" t="s">
        <v>660</v>
      </c>
      <c r="E3369">
        <v>241</v>
      </c>
      <c r="F3369">
        <v>52</v>
      </c>
      <c r="G3369">
        <f>LEN(tblData[[#This Row],[Voornaam]])</f>
        <v>9</v>
      </c>
      <c r="H3369" t="str">
        <f>IF(LEFT(tblData[[#This Row],[Voornaam]])="Ö", "O",LEFT(tblData[[#This Row],[Voornaam]]))</f>
        <v>C</v>
      </c>
      <c r="I33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69" t="b">
        <f>COUNTIFS(tblData[JM],tblData[[#This Row],[JM]],tblData[Voornaam],tblData[[#This Row],[Voornaam]],tblData[StijgendJN],"J")=MaxJr-MinJr</f>
        <v>0</v>
      </c>
    </row>
    <row r="3370" spans="2:10" x14ac:dyDescent="0.3">
      <c r="B3370">
        <v>2016</v>
      </c>
      <c r="C3370" t="s">
        <v>1108</v>
      </c>
      <c r="D3370" t="s">
        <v>1157</v>
      </c>
      <c r="E3370">
        <v>28</v>
      </c>
      <c r="F3370">
        <v>452</v>
      </c>
      <c r="G3370">
        <f>LEN(tblData[[#This Row],[Voornaam]])</f>
        <v>7</v>
      </c>
      <c r="H3370" t="str">
        <f>IF(LEFT(tblData[[#This Row],[Voornaam]])="Ö", "O",LEFT(tblData[[#This Row],[Voornaam]]))</f>
        <v>C</v>
      </c>
      <c r="I33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70" t="b">
        <f>COUNTIFS(tblData[JM],tblData[[#This Row],[JM]],tblData[Voornaam],tblData[[#This Row],[Voornaam]],tblData[StijgendJN],"J")=MaxJr-MinJr</f>
        <v>0</v>
      </c>
    </row>
    <row r="3371" spans="2:10" x14ac:dyDescent="0.3">
      <c r="B3371">
        <v>2016</v>
      </c>
      <c r="C3371" t="s">
        <v>1108</v>
      </c>
      <c r="D3371" t="s">
        <v>661</v>
      </c>
      <c r="E3371">
        <v>43</v>
      </c>
      <c r="F3371">
        <v>309</v>
      </c>
      <c r="G3371">
        <f>LEN(tblData[[#This Row],[Voornaam]])</f>
        <v>7</v>
      </c>
      <c r="H3371" t="str">
        <f>IF(LEFT(tblData[[#This Row],[Voornaam]])="Ö", "O",LEFT(tblData[[#This Row],[Voornaam]]))</f>
        <v>C</v>
      </c>
      <c r="I33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71" t="b">
        <f>COUNTIFS(tblData[JM],tblData[[#This Row],[JM]],tblData[Voornaam],tblData[[#This Row],[Voornaam]],tblData[StijgendJN],"J")=MaxJr-MinJr</f>
        <v>0</v>
      </c>
    </row>
    <row r="3372" spans="2:10" x14ac:dyDescent="0.3">
      <c r="B3372">
        <v>2016</v>
      </c>
      <c r="C3372" t="s">
        <v>1108</v>
      </c>
      <c r="D3372" t="s">
        <v>662</v>
      </c>
      <c r="E3372">
        <v>33</v>
      </c>
      <c r="F3372">
        <v>393</v>
      </c>
      <c r="G3372">
        <f>LEN(tblData[[#This Row],[Voornaam]])</f>
        <v>5</v>
      </c>
      <c r="H3372" t="str">
        <f>IF(LEFT(tblData[[#This Row],[Voornaam]])="Ö", "O",LEFT(tblData[[#This Row],[Voornaam]]))</f>
        <v>C</v>
      </c>
      <c r="I33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72" t="b">
        <f>COUNTIFS(tblData[JM],tblData[[#This Row],[JM]],tblData[Voornaam],tblData[[#This Row],[Voornaam]],tblData[StijgendJN],"J")=MaxJr-MinJr</f>
        <v>0</v>
      </c>
    </row>
    <row r="3373" spans="2:10" x14ac:dyDescent="0.3">
      <c r="B3373">
        <v>2016</v>
      </c>
      <c r="C3373" t="s">
        <v>1108</v>
      </c>
      <c r="D3373" t="s">
        <v>663</v>
      </c>
      <c r="E3373">
        <v>105</v>
      </c>
      <c r="F3373">
        <v>137</v>
      </c>
      <c r="G3373">
        <f>LEN(tblData[[#This Row],[Voornaam]])</f>
        <v>5</v>
      </c>
      <c r="H3373" t="str">
        <f>IF(LEFT(tblData[[#This Row],[Voornaam]])="Ö", "O",LEFT(tblData[[#This Row],[Voornaam]]))</f>
        <v>C</v>
      </c>
      <c r="I33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73" t="b">
        <f>COUNTIFS(tblData[JM],tblData[[#This Row],[JM]],tblData[Voornaam],tblData[[#This Row],[Voornaam]],tblData[StijgendJN],"J")=MaxJr-MinJr</f>
        <v>0</v>
      </c>
    </row>
    <row r="3374" spans="2:10" x14ac:dyDescent="0.3">
      <c r="B3374">
        <v>2016</v>
      </c>
      <c r="C3374" t="s">
        <v>1108</v>
      </c>
      <c r="D3374" t="s">
        <v>664</v>
      </c>
      <c r="E3374">
        <v>102</v>
      </c>
      <c r="F3374">
        <v>143</v>
      </c>
      <c r="G3374">
        <f>LEN(tblData[[#This Row],[Voornaam]])</f>
        <v>5</v>
      </c>
      <c r="H3374" t="str">
        <f>IF(LEFT(tblData[[#This Row],[Voornaam]])="Ö", "O",LEFT(tblData[[#This Row],[Voornaam]]))</f>
        <v>C</v>
      </c>
      <c r="I33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74" t="b">
        <f>COUNTIFS(tblData[JM],tblData[[#This Row],[JM]],tblData[Voornaam],tblData[[#This Row],[Voornaam]],tblData[StijgendJN],"J")=MaxJr-MinJr</f>
        <v>1</v>
      </c>
    </row>
    <row r="3375" spans="2:10" x14ac:dyDescent="0.3">
      <c r="B3375">
        <v>2016</v>
      </c>
      <c r="C3375" t="s">
        <v>1108</v>
      </c>
      <c r="D3375" t="s">
        <v>1159</v>
      </c>
      <c r="E3375">
        <v>29</v>
      </c>
      <c r="F3375">
        <v>438</v>
      </c>
      <c r="G3375">
        <f>LEN(tblData[[#This Row],[Voornaam]])</f>
        <v>9</v>
      </c>
      <c r="H3375" t="str">
        <f>IF(LEFT(tblData[[#This Row],[Voornaam]])="Ö", "O",LEFT(tblData[[#This Row],[Voornaam]]))</f>
        <v>C</v>
      </c>
      <c r="I33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75" t="b">
        <f>COUNTIFS(tblData[JM],tblData[[#This Row],[JM]],tblData[Voornaam],tblData[[#This Row],[Voornaam]],tblData[StijgendJN],"J")=MaxJr-MinJr</f>
        <v>0</v>
      </c>
    </row>
    <row r="3376" spans="2:10" x14ac:dyDescent="0.3">
      <c r="B3376">
        <v>2016</v>
      </c>
      <c r="C3376" t="s">
        <v>1108</v>
      </c>
      <c r="D3376" t="s">
        <v>665</v>
      </c>
      <c r="E3376">
        <v>36</v>
      </c>
      <c r="F3376">
        <v>369</v>
      </c>
      <c r="G3376">
        <f>LEN(tblData[[#This Row],[Voornaam]])</f>
        <v>6</v>
      </c>
      <c r="H3376" t="str">
        <f>IF(LEFT(tblData[[#This Row],[Voornaam]])="Ö", "O",LEFT(tblData[[#This Row],[Voornaam]]))</f>
        <v>C</v>
      </c>
      <c r="I33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76" t="b">
        <f>COUNTIFS(tblData[JM],tblData[[#This Row],[JM]],tblData[Voornaam],tblData[[#This Row],[Voornaam]],tblData[StijgendJN],"J")=MaxJr-MinJr</f>
        <v>0</v>
      </c>
    </row>
    <row r="3377" spans="2:10" x14ac:dyDescent="0.3">
      <c r="B3377">
        <v>2016</v>
      </c>
      <c r="C3377" t="s">
        <v>1108</v>
      </c>
      <c r="D3377" t="s">
        <v>667</v>
      </c>
      <c r="E3377">
        <v>77</v>
      </c>
      <c r="F3377">
        <v>180</v>
      </c>
      <c r="G3377">
        <f>LEN(tblData[[#This Row],[Voornaam]])</f>
        <v>8</v>
      </c>
      <c r="H3377" t="str">
        <f>IF(LEFT(tblData[[#This Row],[Voornaam]])="Ö", "O",LEFT(tblData[[#This Row],[Voornaam]]))</f>
        <v>C</v>
      </c>
      <c r="I33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77" t="b">
        <f>COUNTIFS(tblData[JM],tblData[[#This Row],[JM]],tblData[Voornaam],tblData[[#This Row],[Voornaam]],tblData[StijgendJN],"J")=MaxJr-MinJr</f>
        <v>0</v>
      </c>
    </row>
    <row r="3378" spans="2:10" x14ac:dyDescent="0.3">
      <c r="B3378">
        <v>2016</v>
      </c>
      <c r="C3378" t="s">
        <v>1108</v>
      </c>
      <c r="D3378" t="s">
        <v>668</v>
      </c>
      <c r="E3378">
        <v>26</v>
      </c>
      <c r="F3378">
        <v>481</v>
      </c>
      <c r="G3378">
        <f>LEN(tblData[[#This Row],[Voornaam]])</f>
        <v>6</v>
      </c>
      <c r="H3378" t="str">
        <f>IF(LEFT(tblData[[#This Row],[Voornaam]])="Ö", "O",LEFT(tblData[[#This Row],[Voornaam]]))</f>
        <v>C</v>
      </c>
      <c r="I33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78" t="b">
        <f>COUNTIFS(tblData[JM],tblData[[#This Row],[JM]],tblData[Voornaam],tblData[[#This Row],[Voornaam]],tblData[StijgendJN],"J")=MaxJr-MinJr</f>
        <v>0</v>
      </c>
    </row>
    <row r="3379" spans="2:10" x14ac:dyDescent="0.3">
      <c r="B3379">
        <v>2016</v>
      </c>
      <c r="C3379" t="s">
        <v>1108</v>
      </c>
      <c r="D3379" t="s">
        <v>669</v>
      </c>
      <c r="E3379">
        <v>40</v>
      </c>
      <c r="F3379">
        <v>333</v>
      </c>
      <c r="G3379">
        <f>LEN(tblData[[#This Row],[Voornaam]])</f>
        <v>7</v>
      </c>
      <c r="H3379" t="str">
        <f>IF(LEFT(tblData[[#This Row],[Voornaam]])="Ö", "O",LEFT(tblData[[#This Row],[Voornaam]]))</f>
        <v>D</v>
      </c>
      <c r="I33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79" t="b">
        <f>COUNTIFS(tblData[JM],tblData[[#This Row],[JM]],tblData[Voornaam],tblData[[#This Row],[Voornaam]],tblData[StijgendJN],"J")=MaxJr-MinJr</f>
        <v>0</v>
      </c>
    </row>
    <row r="3380" spans="2:10" x14ac:dyDescent="0.3">
      <c r="B3380">
        <v>2016</v>
      </c>
      <c r="C3380" t="s">
        <v>1108</v>
      </c>
      <c r="D3380" t="s">
        <v>670</v>
      </c>
      <c r="E3380">
        <v>43</v>
      </c>
      <c r="F3380">
        <v>309</v>
      </c>
      <c r="G3380">
        <f>LEN(tblData[[#This Row],[Voornaam]])</f>
        <v>5</v>
      </c>
      <c r="H3380" t="str">
        <f>IF(LEFT(tblData[[#This Row],[Voornaam]])="Ö", "O",LEFT(tblData[[#This Row],[Voornaam]]))</f>
        <v>D</v>
      </c>
      <c r="I33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80" t="b">
        <f>COUNTIFS(tblData[JM],tblData[[#This Row],[JM]],tblData[Voornaam],tblData[[#This Row],[Voornaam]],tblData[StijgendJN],"J")=MaxJr-MinJr</f>
        <v>0</v>
      </c>
    </row>
    <row r="3381" spans="2:10" x14ac:dyDescent="0.3">
      <c r="B3381">
        <v>2016</v>
      </c>
      <c r="C3381" t="s">
        <v>1108</v>
      </c>
      <c r="D3381" t="s">
        <v>671</v>
      </c>
      <c r="E3381">
        <v>46</v>
      </c>
      <c r="F3381">
        <v>292</v>
      </c>
      <c r="G3381">
        <f>LEN(tblData[[#This Row],[Voornaam]])</f>
        <v>4</v>
      </c>
      <c r="H3381" t="str">
        <f>IF(LEFT(tblData[[#This Row],[Voornaam]])="Ö", "O",LEFT(tblData[[#This Row],[Voornaam]]))</f>
        <v>D</v>
      </c>
      <c r="I33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81" t="b">
        <f>COUNTIFS(tblData[JM],tblData[[#This Row],[JM]],tblData[Voornaam],tblData[[#This Row],[Voornaam]],tblData[StijgendJN],"J")=MaxJr-MinJr</f>
        <v>0</v>
      </c>
    </row>
    <row r="3382" spans="2:10" x14ac:dyDescent="0.3">
      <c r="B3382">
        <v>2016</v>
      </c>
      <c r="C3382" t="s">
        <v>1108</v>
      </c>
      <c r="D3382" t="s">
        <v>86</v>
      </c>
      <c r="E3382">
        <v>50</v>
      </c>
      <c r="F3382">
        <v>268</v>
      </c>
      <c r="G3382">
        <f>LEN(tblData[[#This Row],[Voornaam]])</f>
        <v>4</v>
      </c>
      <c r="H3382" t="str">
        <f>IF(LEFT(tblData[[#This Row],[Voornaam]])="Ö", "O",LEFT(tblData[[#This Row],[Voornaam]]))</f>
        <v>D</v>
      </c>
      <c r="I33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82" t="b">
        <f>COUNTIFS(tblData[JM],tblData[[#This Row],[JM]],tblData[Voornaam],tblData[[#This Row],[Voornaam]],tblData[StijgendJN],"J")=MaxJr-MinJr</f>
        <v>0</v>
      </c>
    </row>
    <row r="3383" spans="2:10" x14ac:dyDescent="0.3">
      <c r="B3383">
        <v>2016</v>
      </c>
      <c r="C3383" t="s">
        <v>1108</v>
      </c>
      <c r="D3383" t="s">
        <v>672</v>
      </c>
      <c r="E3383">
        <v>55</v>
      </c>
      <c r="F3383">
        <v>248</v>
      </c>
      <c r="G3383">
        <f>LEN(tblData[[#This Row],[Voornaam]])</f>
        <v>7</v>
      </c>
      <c r="H3383" t="str">
        <f>IF(LEFT(tblData[[#This Row],[Voornaam]])="Ö", "O",LEFT(tblData[[#This Row],[Voornaam]]))</f>
        <v>D</v>
      </c>
      <c r="I33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83" t="b">
        <f>COUNTIFS(tblData[JM],tblData[[#This Row],[JM]],tblData[Voornaam],tblData[[#This Row],[Voornaam]],tblData[StijgendJN],"J")=MaxJr-MinJr</f>
        <v>0</v>
      </c>
    </row>
    <row r="3384" spans="2:10" x14ac:dyDescent="0.3">
      <c r="B3384">
        <v>2016</v>
      </c>
      <c r="C3384" t="s">
        <v>1108</v>
      </c>
      <c r="D3384" t="s">
        <v>673</v>
      </c>
      <c r="E3384">
        <v>63</v>
      </c>
      <c r="F3384">
        <v>213</v>
      </c>
      <c r="G3384">
        <f>LEN(tblData[[#This Row],[Voornaam]])</f>
        <v>6</v>
      </c>
      <c r="H3384" t="str">
        <f>IF(LEFT(tblData[[#This Row],[Voornaam]])="Ö", "O",LEFT(tblData[[#This Row],[Voornaam]]))</f>
        <v>D</v>
      </c>
      <c r="I33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84" t="b">
        <f>COUNTIFS(tblData[JM],tblData[[#This Row],[JM]],tblData[Voornaam],tblData[[#This Row],[Voornaam]],tblData[StijgendJN],"J")=MaxJr-MinJr</f>
        <v>0</v>
      </c>
    </row>
    <row r="3385" spans="2:10" x14ac:dyDescent="0.3">
      <c r="B3385">
        <v>2016</v>
      </c>
      <c r="C3385" t="s">
        <v>1108</v>
      </c>
      <c r="D3385" t="s">
        <v>675</v>
      </c>
      <c r="E3385">
        <v>41</v>
      </c>
      <c r="F3385">
        <v>326</v>
      </c>
      <c r="G3385">
        <f>LEN(tblData[[#This Row],[Voornaam]])</f>
        <v>5</v>
      </c>
      <c r="H3385" t="str">
        <f>IF(LEFT(tblData[[#This Row],[Voornaam]])="Ö", "O",LEFT(tblData[[#This Row],[Voornaam]]))</f>
        <v>D</v>
      </c>
      <c r="I33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85" t="b">
        <f>COUNTIFS(tblData[JM],tblData[[#This Row],[JM]],tblData[Voornaam],tblData[[#This Row],[Voornaam]],tblData[StijgendJN],"J")=MaxJr-MinJr</f>
        <v>0</v>
      </c>
    </row>
    <row r="3386" spans="2:10" x14ac:dyDescent="0.3">
      <c r="B3386">
        <v>2016</v>
      </c>
      <c r="C3386" t="s">
        <v>1108</v>
      </c>
      <c r="D3386" t="s">
        <v>676</v>
      </c>
      <c r="E3386">
        <v>117</v>
      </c>
      <c r="F3386">
        <v>127</v>
      </c>
      <c r="G3386">
        <f>LEN(tblData[[#This Row],[Voornaam]])</f>
        <v>4</v>
      </c>
      <c r="H3386" t="str">
        <f>IF(LEFT(tblData[[#This Row],[Voornaam]])="Ö", "O",LEFT(tblData[[#This Row],[Voornaam]]))</f>
        <v>D</v>
      </c>
      <c r="I33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86" t="b">
        <f>COUNTIFS(tblData[JM],tblData[[#This Row],[JM]],tblData[Voornaam],tblData[[#This Row],[Voornaam]],tblData[StijgendJN],"J")=MaxJr-MinJr</f>
        <v>0</v>
      </c>
    </row>
    <row r="3387" spans="2:10" x14ac:dyDescent="0.3">
      <c r="B3387">
        <v>2016</v>
      </c>
      <c r="C3387" t="s">
        <v>1108</v>
      </c>
      <c r="D3387" t="s">
        <v>1286</v>
      </c>
      <c r="E3387">
        <v>35</v>
      </c>
      <c r="F3387">
        <v>378</v>
      </c>
      <c r="G3387">
        <f>LEN(tblData[[#This Row],[Voornaam]])</f>
        <v>7</v>
      </c>
      <c r="H3387" t="str">
        <f>IF(LEFT(tblData[[#This Row],[Voornaam]])="Ö", "O",LEFT(tblData[[#This Row],[Voornaam]]))</f>
        <v>D</v>
      </c>
      <c r="I33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87" t="b">
        <f>COUNTIFS(tblData[JM],tblData[[#This Row],[JM]],tblData[Voornaam],tblData[[#This Row],[Voornaam]],tblData[StijgendJN],"J")=MaxJr-MinJr</f>
        <v>0</v>
      </c>
    </row>
    <row r="3388" spans="2:10" x14ac:dyDescent="0.3">
      <c r="B3388">
        <v>2016</v>
      </c>
      <c r="C3388" t="s">
        <v>1108</v>
      </c>
      <c r="D3388" t="s">
        <v>677</v>
      </c>
      <c r="E3388">
        <v>48</v>
      </c>
      <c r="F3388">
        <v>279</v>
      </c>
      <c r="G3388">
        <f>LEN(tblData[[#This Row],[Voornaam]])</f>
        <v>4</v>
      </c>
      <c r="H3388" t="str">
        <f>IF(LEFT(tblData[[#This Row],[Voornaam]])="Ö", "O",LEFT(tblData[[#This Row],[Voornaam]]))</f>
        <v>D</v>
      </c>
      <c r="I33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88" t="b">
        <f>COUNTIFS(tblData[JM],tblData[[#This Row],[JM]],tblData[Voornaam],tblData[[#This Row],[Voornaam]],tblData[StijgendJN],"J")=MaxJr-MinJr</f>
        <v>0</v>
      </c>
    </row>
    <row r="3389" spans="2:10" x14ac:dyDescent="0.3">
      <c r="B3389">
        <v>2016</v>
      </c>
      <c r="C3389" t="s">
        <v>1108</v>
      </c>
      <c r="D3389" t="s">
        <v>678</v>
      </c>
      <c r="E3389">
        <v>31</v>
      </c>
      <c r="F3389">
        <v>420</v>
      </c>
      <c r="G3389">
        <f>LEN(tblData[[#This Row],[Voornaam]])</f>
        <v>5</v>
      </c>
      <c r="H3389" t="str">
        <f>IF(LEFT(tblData[[#This Row],[Voornaam]])="Ö", "O",LEFT(tblData[[#This Row],[Voornaam]]))</f>
        <v>D</v>
      </c>
      <c r="I33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89" t="b">
        <f>COUNTIFS(tblData[JM],tblData[[#This Row],[JM]],tblData[Voornaam],tblData[[#This Row],[Voornaam]],tblData[StijgendJN],"J")=MaxJr-MinJr</f>
        <v>0</v>
      </c>
    </row>
    <row r="3390" spans="2:10" x14ac:dyDescent="0.3">
      <c r="B3390">
        <v>2016</v>
      </c>
      <c r="C3390" t="s">
        <v>1108</v>
      </c>
      <c r="D3390" t="s">
        <v>679</v>
      </c>
      <c r="E3390">
        <v>58</v>
      </c>
      <c r="F3390">
        <v>235</v>
      </c>
      <c r="G3390">
        <f>LEN(tblData[[#This Row],[Voornaam]])</f>
        <v>5</v>
      </c>
      <c r="H3390" t="str">
        <f>IF(LEFT(tblData[[#This Row],[Voornaam]])="Ö", "O",LEFT(tblData[[#This Row],[Voornaam]]))</f>
        <v>D</v>
      </c>
      <c r="I33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90" t="b">
        <f>COUNTIFS(tblData[JM],tblData[[#This Row],[JM]],tblData[Voornaam],tblData[[#This Row],[Voornaam]],tblData[StijgendJN],"J")=MaxJr-MinJr</f>
        <v>0</v>
      </c>
    </row>
    <row r="3391" spans="2:10" x14ac:dyDescent="0.3">
      <c r="B3391">
        <v>2016</v>
      </c>
      <c r="C3391" t="s">
        <v>1108</v>
      </c>
      <c r="D3391" t="s">
        <v>1161</v>
      </c>
      <c r="E3391">
        <v>26</v>
      </c>
      <c r="F3391">
        <v>481</v>
      </c>
      <c r="G3391">
        <f>LEN(tblData[[#This Row],[Voornaam]])</f>
        <v>6</v>
      </c>
      <c r="H3391" t="str">
        <f>IF(LEFT(tblData[[#This Row],[Voornaam]])="Ö", "O",LEFT(tblData[[#This Row],[Voornaam]]))</f>
        <v>D</v>
      </c>
      <c r="I33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91" t="b">
        <f>COUNTIFS(tblData[JM],tblData[[#This Row],[JM]],tblData[Voornaam],tblData[[#This Row],[Voornaam]],tblData[StijgendJN],"J")=MaxJr-MinJr</f>
        <v>0</v>
      </c>
    </row>
    <row r="3392" spans="2:10" x14ac:dyDescent="0.3">
      <c r="B3392">
        <v>2016</v>
      </c>
      <c r="C3392" t="s">
        <v>1108</v>
      </c>
      <c r="D3392" t="s">
        <v>681</v>
      </c>
      <c r="E3392">
        <v>68</v>
      </c>
      <c r="F3392">
        <v>203</v>
      </c>
      <c r="G3392">
        <f>LEN(tblData[[#This Row],[Voornaam]])</f>
        <v>4</v>
      </c>
      <c r="H3392" t="str">
        <f>IF(LEFT(tblData[[#This Row],[Voornaam]])="Ö", "O",LEFT(tblData[[#This Row],[Voornaam]]))</f>
        <v>D</v>
      </c>
      <c r="I33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92" t="b">
        <f>COUNTIFS(tblData[JM],tblData[[#This Row],[JM]],tblData[Voornaam],tblData[[#This Row],[Voornaam]],tblData[StijgendJN],"J")=MaxJr-MinJr</f>
        <v>0</v>
      </c>
    </row>
    <row r="3393" spans="2:10" x14ac:dyDescent="0.3">
      <c r="B3393">
        <v>2016</v>
      </c>
      <c r="C3393" t="s">
        <v>1108</v>
      </c>
      <c r="D3393" t="s">
        <v>682</v>
      </c>
      <c r="E3393">
        <v>36</v>
      </c>
      <c r="F3393">
        <v>369</v>
      </c>
      <c r="G3393">
        <f>LEN(tblData[[#This Row],[Voornaam]])</f>
        <v>6</v>
      </c>
      <c r="H3393" t="str">
        <f>IF(LEFT(tblData[[#This Row],[Voornaam]])="Ö", "O",LEFT(tblData[[#This Row],[Voornaam]]))</f>
        <v>D</v>
      </c>
      <c r="I33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93" t="b">
        <f>COUNTIFS(tblData[JM],tblData[[#This Row],[JM]],tblData[Voornaam],tblData[[#This Row],[Voornaam]],tblData[StijgendJN],"J")=MaxJr-MinJr</f>
        <v>0</v>
      </c>
    </row>
    <row r="3394" spans="2:10" x14ac:dyDescent="0.3">
      <c r="B3394">
        <v>2016</v>
      </c>
      <c r="C3394" t="s">
        <v>1108</v>
      </c>
      <c r="D3394" t="s">
        <v>683</v>
      </c>
      <c r="E3394">
        <v>28</v>
      </c>
      <c r="F3394">
        <v>452</v>
      </c>
      <c r="G3394">
        <f>LEN(tblData[[#This Row],[Voornaam]])</f>
        <v>9</v>
      </c>
      <c r="H3394" t="str">
        <f>IF(LEFT(tblData[[#This Row],[Voornaam]])="Ö", "O",LEFT(tblData[[#This Row],[Voornaam]]))</f>
        <v>D</v>
      </c>
      <c r="I33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94" t="b">
        <f>COUNTIFS(tblData[JM],tblData[[#This Row],[JM]],tblData[Voornaam],tblData[[#This Row],[Voornaam]],tblData[StijgendJN],"J")=MaxJr-MinJr</f>
        <v>0</v>
      </c>
    </row>
    <row r="3395" spans="2:10" x14ac:dyDescent="0.3">
      <c r="B3395">
        <v>2016</v>
      </c>
      <c r="C3395" t="s">
        <v>1108</v>
      </c>
      <c r="D3395" t="s">
        <v>684</v>
      </c>
      <c r="E3395">
        <v>29</v>
      </c>
      <c r="F3395">
        <v>438</v>
      </c>
      <c r="G3395">
        <f>LEN(tblData[[#This Row],[Voornaam]])</f>
        <v>5</v>
      </c>
      <c r="H3395" t="str">
        <f>IF(LEFT(tblData[[#This Row],[Voornaam]])="Ö", "O",LEFT(tblData[[#This Row],[Voornaam]]))</f>
        <v>D</v>
      </c>
      <c r="I33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95" t="b">
        <f>COUNTIFS(tblData[JM],tblData[[#This Row],[JM]],tblData[Voornaam],tblData[[#This Row],[Voornaam]],tblData[StijgendJN],"J")=MaxJr-MinJr</f>
        <v>0</v>
      </c>
    </row>
    <row r="3396" spans="2:10" x14ac:dyDescent="0.3">
      <c r="B3396">
        <v>2016</v>
      </c>
      <c r="C3396" t="s">
        <v>1108</v>
      </c>
      <c r="D3396" t="s">
        <v>685</v>
      </c>
      <c r="E3396">
        <v>61</v>
      </c>
      <c r="F3396">
        <v>220</v>
      </c>
      <c r="G3396">
        <f>LEN(tblData[[#This Row],[Voornaam]])</f>
        <v>5</v>
      </c>
      <c r="H3396" t="str">
        <f>IF(LEFT(tblData[[#This Row],[Voornaam]])="Ö", "O",LEFT(tblData[[#This Row],[Voornaam]]))</f>
        <v>D</v>
      </c>
      <c r="I33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96" t="b">
        <f>COUNTIFS(tblData[JM],tblData[[#This Row],[JM]],tblData[Voornaam],tblData[[#This Row],[Voornaam]],tblData[StijgendJN],"J")=MaxJr-MinJr</f>
        <v>0</v>
      </c>
    </row>
    <row r="3397" spans="2:10" x14ac:dyDescent="0.3">
      <c r="B3397">
        <v>2016</v>
      </c>
      <c r="C3397" t="s">
        <v>1108</v>
      </c>
      <c r="D3397" t="s">
        <v>1245</v>
      </c>
      <c r="E3397">
        <v>25</v>
      </c>
      <c r="F3397">
        <v>502</v>
      </c>
      <c r="G3397">
        <f>LEN(tblData[[#This Row],[Voornaam]])</f>
        <v>5</v>
      </c>
      <c r="H3397" t="str">
        <f>IF(LEFT(tblData[[#This Row],[Voornaam]])="Ö", "O",LEFT(tblData[[#This Row],[Voornaam]]))</f>
        <v>D</v>
      </c>
      <c r="I33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397" t="b">
        <f>COUNTIFS(tblData[JM],tblData[[#This Row],[JM]],tblData[Voornaam],tblData[[#This Row],[Voornaam]],tblData[StijgendJN],"J")=MaxJr-MinJr</f>
        <v>0</v>
      </c>
    </row>
    <row r="3398" spans="2:10" x14ac:dyDescent="0.3">
      <c r="B3398">
        <v>2016</v>
      </c>
      <c r="C3398" t="s">
        <v>1108</v>
      </c>
      <c r="D3398" t="s">
        <v>117</v>
      </c>
      <c r="E3398">
        <v>33</v>
      </c>
      <c r="F3398">
        <v>393</v>
      </c>
      <c r="G3398">
        <f>LEN(tblData[[#This Row],[Voornaam]])</f>
        <v>4</v>
      </c>
      <c r="H3398" t="str">
        <f>IF(LEFT(tblData[[#This Row],[Voornaam]])="Ö", "O",LEFT(tblData[[#This Row],[Voornaam]]))</f>
        <v>E</v>
      </c>
      <c r="I33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98" t="b">
        <f>COUNTIFS(tblData[JM],tblData[[#This Row],[JM]],tblData[Voornaam],tblData[[#This Row],[Voornaam]],tblData[StijgendJN],"J")=MaxJr-MinJr</f>
        <v>0</v>
      </c>
    </row>
    <row r="3399" spans="2:10" x14ac:dyDescent="0.3">
      <c r="B3399">
        <v>2016</v>
      </c>
      <c r="C3399" t="s">
        <v>1108</v>
      </c>
      <c r="D3399" t="s">
        <v>687</v>
      </c>
      <c r="E3399">
        <v>44</v>
      </c>
      <c r="F3399">
        <v>302</v>
      </c>
      <c r="G3399">
        <f>LEN(tblData[[#This Row],[Voornaam]])</f>
        <v>3</v>
      </c>
      <c r="H3399" t="str">
        <f>IF(LEFT(tblData[[#This Row],[Voornaam]])="Ö", "O",LEFT(tblData[[#This Row],[Voornaam]]))</f>
        <v>E</v>
      </c>
      <c r="I33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399" t="b">
        <f>COUNTIFS(tblData[JM],tblData[[#This Row],[JM]],tblData[Voornaam],tblData[[#This Row],[Voornaam]],tblData[StijgendJN],"J")=MaxJr-MinJr</f>
        <v>0</v>
      </c>
    </row>
    <row r="3400" spans="2:10" x14ac:dyDescent="0.3">
      <c r="B3400">
        <v>2016</v>
      </c>
      <c r="C3400" t="s">
        <v>1108</v>
      </c>
      <c r="D3400" t="s">
        <v>689</v>
      </c>
      <c r="E3400">
        <v>58</v>
      </c>
      <c r="F3400">
        <v>235</v>
      </c>
      <c r="G3400">
        <f>LEN(tblData[[#This Row],[Voornaam]])</f>
        <v>3</v>
      </c>
      <c r="H3400" t="str">
        <f>IF(LEFT(tblData[[#This Row],[Voornaam]])="Ö", "O",LEFT(tblData[[#This Row],[Voornaam]]))</f>
        <v>E</v>
      </c>
      <c r="I34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00" t="b">
        <f>COUNTIFS(tblData[JM],tblData[[#This Row],[JM]],tblData[Voornaam],tblData[[#This Row],[Voornaam]],tblData[StijgendJN],"J")=MaxJr-MinJr</f>
        <v>1</v>
      </c>
    </row>
    <row r="3401" spans="2:10" x14ac:dyDescent="0.3">
      <c r="B3401">
        <v>2016</v>
      </c>
      <c r="C3401" t="s">
        <v>1108</v>
      </c>
      <c r="D3401" t="s">
        <v>690</v>
      </c>
      <c r="E3401">
        <v>36</v>
      </c>
      <c r="F3401">
        <v>369</v>
      </c>
      <c r="G3401">
        <f>LEN(tblData[[#This Row],[Voornaam]])</f>
        <v>7</v>
      </c>
      <c r="H3401" t="str">
        <f>IF(LEFT(tblData[[#This Row],[Voornaam]])="Ö", "O",LEFT(tblData[[#This Row],[Voornaam]]))</f>
        <v>E</v>
      </c>
      <c r="I34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01" t="b">
        <f>COUNTIFS(tblData[JM],tblData[[#This Row],[JM]],tblData[Voornaam],tblData[[#This Row],[Voornaam]],tblData[StijgendJN],"J")=MaxJr-MinJr</f>
        <v>0</v>
      </c>
    </row>
    <row r="3402" spans="2:10" x14ac:dyDescent="0.3">
      <c r="B3402">
        <v>2016</v>
      </c>
      <c r="C3402" t="s">
        <v>1108</v>
      </c>
      <c r="D3402" t="s">
        <v>691</v>
      </c>
      <c r="E3402">
        <v>194</v>
      </c>
      <c r="F3402">
        <v>73</v>
      </c>
      <c r="G3402">
        <f>LEN(tblData[[#This Row],[Voornaam]])</f>
        <v>5</v>
      </c>
      <c r="H3402" t="str">
        <f>IF(LEFT(tblData[[#This Row],[Voornaam]])="Ö", "O",LEFT(tblData[[#This Row],[Voornaam]]))</f>
        <v>E</v>
      </c>
      <c r="I34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02" t="b">
        <f>COUNTIFS(tblData[JM],tblData[[#This Row],[JM]],tblData[Voornaam],tblData[[#This Row],[Voornaam]],tblData[StijgendJN],"J")=MaxJr-MinJr</f>
        <v>0</v>
      </c>
    </row>
    <row r="3403" spans="2:10" x14ac:dyDescent="0.3">
      <c r="B3403">
        <v>2016</v>
      </c>
      <c r="C3403" t="s">
        <v>1108</v>
      </c>
      <c r="D3403" t="s">
        <v>693</v>
      </c>
      <c r="E3403">
        <v>27</v>
      </c>
      <c r="F3403">
        <v>462</v>
      </c>
      <c r="G3403">
        <f>LEN(tblData[[#This Row],[Voornaam]])</f>
        <v>6</v>
      </c>
      <c r="H3403" t="str">
        <f>IF(LEFT(tblData[[#This Row],[Voornaam]])="Ö", "O",LEFT(tblData[[#This Row],[Voornaam]]))</f>
        <v>E</v>
      </c>
      <c r="I34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03" t="b">
        <f>COUNTIFS(tblData[JM],tblData[[#This Row],[JM]],tblData[Voornaam],tblData[[#This Row],[Voornaam]],tblData[StijgendJN],"J")=MaxJr-MinJr</f>
        <v>0</v>
      </c>
    </row>
    <row r="3404" spans="2:10" x14ac:dyDescent="0.3">
      <c r="B3404">
        <v>2016</v>
      </c>
      <c r="C3404" t="s">
        <v>1108</v>
      </c>
      <c r="D3404" t="s">
        <v>694</v>
      </c>
      <c r="E3404">
        <v>225</v>
      </c>
      <c r="F3404">
        <v>58</v>
      </c>
      <c r="G3404">
        <f>LEN(tblData[[#This Row],[Voornaam]])</f>
        <v>4</v>
      </c>
      <c r="H3404" t="str">
        <f>IF(LEFT(tblData[[#This Row],[Voornaam]])="Ö", "O",LEFT(tblData[[#This Row],[Voornaam]]))</f>
        <v>E</v>
      </c>
      <c r="I34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04" t="b">
        <f>COUNTIFS(tblData[JM],tblData[[#This Row],[JM]],tblData[Voornaam],tblData[[#This Row],[Voornaam]],tblData[StijgendJN],"J")=MaxJr-MinJr</f>
        <v>0</v>
      </c>
    </row>
    <row r="3405" spans="2:10" x14ac:dyDescent="0.3">
      <c r="B3405">
        <v>2016</v>
      </c>
      <c r="C3405" t="s">
        <v>1108</v>
      </c>
      <c r="D3405" t="s">
        <v>695</v>
      </c>
      <c r="E3405">
        <v>332</v>
      </c>
      <c r="F3405">
        <v>31</v>
      </c>
      <c r="G3405">
        <f>LEN(tblData[[#This Row],[Voornaam]])</f>
        <v>4</v>
      </c>
      <c r="H3405" t="str">
        <f>IF(LEFT(tblData[[#This Row],[Voornaam]])="Ö", "O",LEFT(tblData[[#This Row],[Voornaam]]))</f>
        <v>E</v>
      </c>
      <c r="I34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05" t="b">
        <f>COUNTIFS(tblData[JM],tblData[[#This Row],[JM]],tblData[Voornaam],tblData[[#This Row],[Voornaam]],tblData[StijgendJN],"J")=MaxJr-MinJr</f>
        <v>0</v>
      </c>
    </row>
    <row r="3406" spans="2:10" x14ac:dyDescent="0.3">
      <c r="B3406">
        <v>2016</v>
      </c>
      <c r="C3406" t="s">
        <v>1108</v>
      </c>
      <c r="D3406" t="s">
        <v>696</v>
      </c>
      <c r="E3406">
        <v>59</v>
      </c>
      <c r="F3406">
        <v>229</v>
      </c>
      <c r="G3406">
        <f>LEN(tblData[[#This Row],[Voornaam]])</f>
        <v>5</v>
      </c>
      <c r="H3406" t="str">
        <f>IF(LEFT(tblData[[#This Row],[Voornaam]])="Ö", "O",LEFT(tblData[[#This Row],[Voornaam]]))</f>
        <v>E</v>
      </c>
      <c r="I34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06" t="b">
        <f>COUNTIFS(tblData[JM],tblData[[#This Row],[JM]],tblData[Voornaam],tblData[[#This Row],[Voornaam]],tblData[StijgendJN],"J")=MaxJr-MinJr</f>
        <v>0</v>
      </c>
    </row>
    <row r="3407" spans="2:10" x14ac:dyDescent="0.3">
      <c r="B3407">
        <v>2016</v>
      </c>
      <c r="C3407" t="s">
        <v>1108</v>
      </c>
      <c r="D3407" t="s">
        <v>697</v>
      </c>
      <c r="E3407">
        <v>202</v>
      </c>
      <c r="F3407">
        <v>67</v>
      </c>
      <c r="G3407">
        <f>LEN(tblData[[#This Row],[Voornaam]])</f>
        <v>5</v>
      </c>
      <c r="H3407" t="str">
        <f>IF(LEFT(tblData[[#This Row],[Voornaam]])="Ö", "O",LEFT(tblData[[#This Row],[Voornaam]]))</f>
        <v>E</v>
      </c>
      <c r="I34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07" t="b">
        <f>COUNTIFS(tblData[JM],tblData[[#This Row],[JM]],tblData[Voornaam],tblData[[#This Row],[Voornaam]],tblData[StijgendJN],"J")=MaxJr-MinJr</f>
        <v>0</v>
      </c>
    </row>
    <row r="3408" spans="2:10" x14ac:dyDescent="0.3">
      <c r="B3408">
        <v>2016</v>
      </c>
      <c r="C3408" t="s">
        <v>1108</v>
      </c>
      <c r="D3408" t="s">
        <v>698</v>
      </c>
      <c r="E3408">
        <v>150</v>
      </c>
      <c r="F3408">
        <v>97</v>
      </c>
      <c r="G3408">
        <f>LEN(tblData[[#This Row],[Voornaam]])</f>
        <v>5</v>
      </c>
      <c r="H3408" t="str">
        <f>IF(LEFT(tblData[[#This Row],[Voornaam]])="Ö", "O",LEFT(tblData[[#This Row],[Voornaam]]))</f>
        <v>E</v>
      </c>
      <c r="I34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08" t="b">
        <f>COUNTIFS(tblData[JM],tblData[[#This Row],[JM]],tblData[Voornaam],tblData[[#This Row],[Voornaam]],tblData[StijgendJN],"J")=MaxJr-MinJr</f>
        <v>0</v>
      </c>
    </row>
    <row r="3409" spans="2:10" x14ac:dyDescent="0.3">
      <c r="B3409">
        <v>2016</v>
      </c>
      <c r="C3409" t="s">
        <v>1108</v>
      </c>
      <c r="D3409" t="s">
        <v>699</v>
      </c>
      <c r="E3409">
        <v>107</v>
      </c>
      <c r="F3409">
        <v>134</v>
      </c>
      <c r="G3409">
        <f>LEN(tblData[[#This Row],[Voornaam]])</f>
        <v>9</v>
      </c>
      <c r="H3409" t="str">
        <f>IF(LEFT(tblData[[#This Row],[Voornaam]])="Ö", "O",LEFT(tblData[[#This Row],[Voornaam]]))</f>
        <v>E</v>
      </c>
      <c r="I34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09" t="b">
        <f>COUNTIFS(tblData[JM],tblData[[#This Row],[JM]],tblData[Voornaam],tblData[[#This Row],[Voornaam]],tblData[StijgendJN],"J")=MaxJr-MinJr</f>
        <v>0</v>
      </c>
    </row>
    <row r="3410" spans="2:10" x14ac:dyDescent="0.3">
      <c r="B3410">
        <v>2016</v>
      </c>
      <c r="C3410" t="s">
        <v>1108</v>
      </c>
      <c r="D3410" t="s">
        <v>700</v>
      </c>
      <c r="E3410">
        <v>242</v>
      </c>
      <c r="F3410">
        <v>51</v>
      </c>
      <c r="G3410">
        <f>LEN(tblData[[#This Row],[Voornaam]])</f>
        <v>5</v>
      </c>
      <c r="H3410" t="str">
        <f>IF(LEFT(tblData[[#This Row],[Voornaam]])="Ö", "O",LEFT(tblData[[#This Row],[Voornaam]]))</f>
        <v>E</v>
      </c>
      <c r="I34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10" t="b">
        <f>COUNTIFS(tblData[JM],tblData[[#This Row],[JM]],tblData[Voornaam],tblData[[#This Row],[Voornaam]],tblData[StijgendJN],"J")=MaxJr-MinJr</f>
        <v>0</v>
      </c>
    </row>
    <row r="3411" spans="2:10" x14ac:dyDescent="0.3">
      <c r="B3411">
        <v>2016</v>
      </c>
      <c r="C3411" t="s">
        <v>1108</v>
      </c>
      <c r="D3411" t="s">
        <v>701</v>
      </c>
      <c r="E3411">
        <v>64</v>
      </c>
      <c r="F3411">
        <v>209</v>
      </c>
      <c r="G3411">
        <f>LEN(tblData[[#This Row],[Voornaam]])</f>
        <v>5</v>
      </c>
      <c r="H3411" t="str">
        <f>IF(LEFT(tblData[[#This Row],[Voornaam]])="Ö", "O",LEFT(tblData[[#This Row],[Voornaam]]))</f>
        <v>E</v>
      </c>
      <c r="I34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11" t="b">
        <f>COUNTIFS(tblData[JM],tblData[[#This Row],[JM]],tblData[Voornaam],tblData[[#This Row],[Voornaam]],tblData[StijgendJN],"J")=MaxJr-MinJr</f>
        <v>0</v>
      </c>
    </row>
    <row r="3412" spans="2:10" x14ac:dyDescent="0.3">
      <c r="B3412">
        <v>2016</v>
      </c>
      <c r="C3412" t="s">
        <v>1108</v>
      </c>
      <c r="D3412" t="s">
        <v>702</v>
      </c>
      <c r="E3412">
        <v>65</v>
      </c>
      <c r="F3412">
        <v>207</v>
      </c>
      <c r="G3412">
        <f>LEN(tblData[[#This Row],[Voornaam]])</f>
        <v>9</v>
      </c>
      <c r="H3412" t="str">
        <f>IF(LEFT(tblData[[#This Row],[Voornaam]])="Ö", "O",LEFT(tblData[[#This Row],[Voornaam]]))</f>
        <v>E</v>
      </c>
      <c r="I34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12" t="b">
        <f>COUNTIFS(tblData[JM],tblData[[#This Row],[JM]],tblData[Voornaam],tblData[[#This Row],[Voornaam]],tblData[StijgendJN],"J")=MaxJr-MinJr</f>
        <v>0</v>
      </c>
    </row>
    <row r="3413" spans="2:10" x14ac:dyDescent="0.3">
      <c r="B3413">
        <v>2016</v>
      </c>
      <c r="C3413" t="s">
        <v>1108</v>
      </c>
      <c r="D3413" t="s">
        <v>703</v>
      </c>
      <c r="E3413">
        <v>88</v>
      </c>
      <c r="F3413">
        <v>159</v>
      </c>
      <c r="G3413">
        <f>LEN(tblData[[#This Row],[Voornaam]])</f>
        <v>5</v>
      </c>
      <c r="H3413" t="str">
        <f>IF(LEFT(tblData[[#This Row],[Voornaam]])="Ö", "O",LEFT(tblData[[#This Row],[Voornaam]]))</f>
        <v>E</v>
      </c>
      <c r="I34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13" t="b">
        <f>COUNTIFS(tblData[JM],tblData[[#This Row],[JM]],tblData[Voornaam],tblData[[#This Row],[Voornaam]],tblData[StijgendJN],"J")=MaxJr-MinJr</f>
        <v>0</v>
      </c>
    </row>
    <row r="3414" spans="2:10" x14ac:dyDescent="0.3">
      <c r="B3414">
        <v>2016</v>
      </c>
      <c r="C3414" t="s">
        <v>1108</v>
      </c>
      <c r="D3414" t="s">
        <v>704</v>
      </c>
      <c r="E3414">
        <v>260</v>
      </c>
      <c r="F3414">
        <v>45</v>
      </c>
      <c r="G3414">
        <f>LEN(tblData[[#This Row],[Voornaam]])</f>
        <v>4</v>
      </c>
      <c r="H3414" t="str">
        <f>IF(LEFT(tblData[[#This Row],[Voornaam]])="Ö", "O",LEFT(tblData[[#This Row],[Voornaam]]))</f>
        <v>E</v>
      </c>
      <c r="I34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14" t="b">
        <f>COUNTIFS(tblData[JM],tblData[[#This Row],[JM]],tblData[Voornaam],tblData[[#This Row],[Voornaam]],tblData[StijgendJN],"J")=MaxJr-MinJr</f>
        <v>0</v>
      </c>
    </row>
    <row r="3415" spans="2:10" x14ac:dyDescent="0.3">
      <c r="B3415">
        <v>2016</v>
      </c>
      <c r="C3415" t="s">
        <v>1108</v>
      </c>
      <c r="D3415" t="s">
        <v>1246</v>
      </c>
      <c r="E3415">
        <v>32</v>
      </c>
      <c r="F3415">
        <v>407</v>
      </c>
      <c r="G3415">
        <f>LEN(tblData[[#This Row],[Voornaam]])</f>
        <v>4</v>
      </c>
      <c r="H3415" t="str">
        <f>IF(LEFT(tblData[[#This Row],[Voornaam]])="Ö", "O",LEFT(tblData[[#This Row],[Voornaam]]))</f>
        <v>E</v>
      </c>
      <c r="I34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15" t="b">
        <f>COUNTIFS(tblData[JM],tblData[[#This Row],[JM]],tblData[Voornaam],tblData[[#This Row],[Voornaam]],tblData[StijgendJN],"J")=MaxJr-MinJr</f>
        <v>0</v>
      </c>
    </row>
    <row r="3416" spans="2:10" x14ac:dyDescent="0.3">
      <c r="B3416">
        <v>2016</v>
      </c>
      <c r="C3416" t="s">
        <v>1108</v>
      </c>
      <c r="D3416" t="s">
        <v>707</v>
      </c>
      <c r="E3416">
        <v>34</v>
      </c>
      <c r="F3416">
        <v>387</v>
      </c>
      <c r="G3416">
        <f>LEN(tblData[[#This Row],[Voornaam]])</f>
        <v>5</v>
      </c>
      <c r="H3416" t="str">
        <f>IF(LEFT(tblData[[#This Row],[Voornaam]])="Ö", "O",LEFT(tblData[[#This Row],[Voornaam]]))</f>
        <v>E</v>
      </c>
      <c r="I34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16" t="b">
        <f>COUNTIFS(tblData[JM],tblData[[#This Row],[JM]],tblData[Voornaam],tblData[[#This Row],[Voornaam]],tblData[StijgendJN],"J")=MaxJr-MinJr</f>
        <v>0</v>
      </c>
    </row>
    <row r="3417" spans="2:10" x14ac:dyDescent="0.3">
      <c r="B3417">
        <v>2016</v>
      </c>
      <c r="C3417" t="s">
        <v>1108</v>
      </c>
      <c r="D3417" t="s">
        <v>708</v>
      </c>
      <c r="E3417">
        <v>95</v>
      </c>
      <c r="F3417">
        <v>151</v>
      </c>
      <c r="G3417">
        <f>LEN(tblData[[#This Row],[Voornaam]])</f>
        <v>6</v>
      </c>
      <c r="H3417" t="str">
        <f>IF(LEFT(tblData[[#This Row],[Voornaam]])="Ö", "O",LEFT(tblData[[#This Row],[Voornaam]]))</f>
        <v>E</v>
      </c>
      <c r="I34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17" t="b">
        <f>COUNTIFS(tblData[JM],tblData[[#This Row],[JM]],tblData[Voornaam],tblData[[#This Row],[Voornaam]],tblData[StijgendJN],"J")=MaxJr-MinJr</f>
        <v>0</v>
      </c>
    </row>
    <row r="3418" spans="2:10" x14ac:dyDescent="0.3">
      <c r="B3418">
        <v>2016</v>
      </c>
      <c r="C3418" t="s">
        <v>1108</v>
      </c>
      <c r="D3418" t="s">
        <v>709</v>
      </c>
      <c r="E3418">
        <v>43</v>
      </c>
      <c r="F3418">
        <v>309</v>
      </c>
      <c r="G3418">
        <f>LEN(tblData[[#This Row],[Voornaam]])</f>
        <v>6</v>
      </c>
      <c r="H3418" t="str">
        <f>IF(LEFT(tblData[[#This Row],[Voornaam]])="Ö", "O",LEFT(tblData[[#This Row],[Voornaam]]))</f>
        <v>E</v>
      </c>
      <c r="I34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18" t="b">
        <f>COUNTIFS(tblData[JM],tblData[[#This Row],[JM]],tblData[Voornaam],tblData[[#This Row],[Voornaam]],tblData[StijgendJN],"J")=MaxJr-MinJr</f>
        <v>0</v>
      </c>
    </row>
    <row r="3419" spans="2:10" x14ac:dyDescent="0.3">
      <c r="B3419">
        <v>2016</v>
      </c>
      <c r="C3419" t="s">
        <v>1108</v>
      </c>
      <c r="D3419" t="s">
        <v>710</v>
      </c>
      <c r="E3419">
        <v>288</v>
      </c>
      <c r="F3419">
        <v>40</v>
      </c>
      <c r="G3419">
        <f>LEN(tblData[[#This Row],[Voornaam]])</f>
        <v>5</v>
      </c>
      <c r="H3419" t="str">
        <f>IF(LEFT(tblData[[#This Row],[Voornaam]])="Ö", "O",LEFT(tblData[[#This Row],[Voornaam]]))</f>
        <v>E</v>
      </c>
      <c r="I34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19" t="b">
        <f>COUNTIFS(tblData[JM],tblData[[#This Row],[JM]],tblData[Voornaam],tblData[[#This Row],[Voornaam]],tblData[StijgendJN],"J")=MaxJr-MinJr</f>
        <v>0</v>
      </c>
    </row>
    <row r="3420" spans="2:10" x14ac:dyDescent="0.3">
      <c r="B3420">
        <v>2016</v>
      </c>
      <c r="C3420" t="s">
        <v>1108</v>
      </c>
      <c r="D3420" t="s">
        <v>711</v>
      </c>
      <c r="E3420">
        <v>664</v>
      </c>
      <c r="F3420">
        <v>2</v>
      </c>
      <c r="G3420">
        <f>LEN(tblData[[#This Row],[Voornaam]])</f>
        <v>4</v>
      </c>
      <c r="H3420" t="str">
        <f>IF(LEFT(tblData[[#This Row],[Voornaam]])="Ö", "O",LEFT(tblData[[#This Row],[Voornaam]]))</f>
        <v>E</v>
      </c>
      <c r="I34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20" t="b">
        <f>COUNTIFS(tblData[JM],tblData[[#This Row],[JM]],tblData[Voornaam],tblData[[#This Row],[Voornaam]],tblData[StijgendJN],"J")=MaxJr-MinJr</f>
        <v>0</v>
      </c>
    </row>
    <row r="3421" spans="2:10" x14ac:dyDescent="0.3">
      <c r="B3421">
        <v>2016</v>
      </c>
      <c r="C3421" t="s">
        <v>1108</v>
      </c>
      <c r="D3421" t="s">
        <v>1247</v>
      </c>
      <c r="E3421">
        <v>25</v>
      </c>
      <c r="F3421">
        <v>502</v>
      </c>
      <c r="G3421">
        <f>LEN(tblData[[#This Row],[Voornaam]])</f>
        <v>7</v>
      </c>
      <c r="H3421" t="str">
        <f>IF(LEFT(tblData[[#This Row],[Voornaam]])="Ö", "O",LEFT(tblData[[#This Row],[Voornaam]]))</f>
        <v>E</v>
      </c>
      <c r="I34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21" t="b">
        <f>COUNTIFS(tblData[JM],tblData[[#This Row],[JM]],tblData[Voornaam],tblData[[#This Row],[Voornaam]],tblData[StijgendJN],"J")=MaxJr-MinJr</f>
        <v>0</v>
      </c>
    </row>
    <row r="3422" spans="2:10" x14ac:dyDescent="0.3">
      <c r="B3422">
        <v>2016</v>
      </c>
      <c r="C3422" t="s">
        <v>1108</v>
      </c>
      <c r="D3422" t="s">
        <v>712</v>
      </c>
      <c r="E3422">
        <v>32</v>
      </c>
      <c r="F3422">
        <v>407</v>
      </c>
      <c r="G3422">
        <f>LEN(tblData[[#This Row],[Voornaam]])</f>
        <v>4</v>
      </c>
      <c r="H3422" t="str">
        <f>IF(LEFT(tblData[[#This Row],[Voornaam]])="Ö", "O",LEFT(tblData[[#This Row],[Voornaam]]))</f>
        <v>E</v>
      </c>
      <c r="I34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22" t="b">
        <f>COUNTIFS(tblData[JM],tblData[[#This Row],[JM]],tblData[Voornaam],tblData[[#This Row],[Voornaam]],tblData[StijgendJN],"J")=MaxJr-MinJr</f>
        <v>0</v>
      </c>
    </row>
    <row r="3423" spans="2:10" x14ac:dyDescent="0.3">
      <c r="B3423">
        <v>2016</v>
      </c>
      <c r="C3423" t="s">
        <v>1108</v>
      </c>
      <c r="D3423" t="s">
        <v>1249</v>
      </c>
      <c r="E3423">
        <v>28</v>
      </c>
      <c r="F3423">
        <v>452</v>
      </c>
      <c r="G3423">
        <f>LEN(tblData[[#This Row],[Voornaam]])</f>
        <v>4</v>
      </c>
      <c r="H3423" t="str">
        <f>IF(LEFT(tblData[[#This Row],[Voornaam]])="Ö", "O",LEFT(tblData[[#This Row],[Voornaam]]))</f>
        <v>E</v>
      </c>
      <c r="I34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23" t="b">
        <f>COUNTIFS(tblData[JM],tblData[[#This Row],[JM]],tblData[Voornaam],tblData[[#This Row],[Voornaam]],tblData[StijgendJN],"J")=MaxJr-MinJr</f>
        <v>0</v>
      </c>
    </row>
    <row r="3424" spans="2:10" x14ac:dyDescent="0.3">
      <c r="B3424">
        <v>2016</v>
      </c>
      <c r="C3424" t="s">
        <v>1108</v>
      </c>
      <c r="D3424" t="s">
        <v>1164</v>
      </c>
      <c r="E3424">
        <v>36</v>
      </c>
      <c r="F3424">
        <v>369</v>
      </c>
      <c r="G3424">
        <f>LEN(tblData[[#This Row],[Voornaam]])</f>
        <v>5</v>
      </c>
      <c r="H3424" t="str">
        <f>IF(LEFT(tblData[[#This Row],[Voornaam]])="Ö", "O",LEFT(tblData[[#This Row],[Voornaam]]))</f>
        <v>E</v>
      </c>
      <c r="I34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24" t="b">
        <f>COUNTIFS(tblData[JM],tblData[[#This Row],[JM]],tblData[Voornaam],tblData[[#This Row],[Voornaam]],tblData[StijgendJN],"J")=MaxJr-MinJr</f>
        <v>0</v>
      </c>
    </row>
    <row r="3425" spans="2:10" x14ac:dyDescent="0.3">
      <c r="B3425">
        <v>2016</v>
      </c>
      <c r="C3425" t="s">
        <v>1108</v>
      </c>
      <c r="D3425" t="s">
        <v>1250</v>
      </c>
      <c r="E3425">
        <v>33</v>
      </c>
      <c r="F3425">
        <v>393</v>
      </c>
      <c r="G3425">
        <f>LEN(tblData[[#This Row],[Voornaam]])</f>
        <v>5</v>
      </c>
      <c r="H3425" t="str">
        <f>IF(LEFT(tblData[[#This Row],[Voornaam]])="Ö", "O",LEFT(tblData[[#This Row],[Voornaam]]))</f>
        <v>E</v>
      </c>
      <c r="I34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25" t="b">
        <f>COUNTIFS(tblData[JM],tblData[[#This Row],[JM]],tblData[Voornaam],tblData[[#This Row],[Voornaam]],tblData[StijgendJN],"J")=MaxJr-MinJr</f>
        <v>0</v>
      </c>
    </row>
    <row r="3426" spans="2:10" x14ac:dyDescent="0.3">
      <c r="B3426">
        <v>2016</v>
      </c>
      <c r="C3426" t="s">
        <v>1108</v>
      </c>
      <c r="D3426" t="s">
        <v>713</v>
      </c>
      <c r="E3426">
        <v>59</v>
      </c>
      <c r="F3426">
        <v>229</v>
      </c>
      <c r="G3426">
        <f>LEN(tblData[[#This Row],[Voornaam]])</f>
        <v>4</v>
      </c>
      <c r="H3426" t="str">
        <f>IF(LEFT(tblData[[#This Row],[Voornaam]])="Ö", "O",LEFT(tblData[[#This Row],[Voornaam]]))</f>
        <v>E</v>
      </c>
      <c r="I34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26" t="b">
        <f>COUNTIFS(tblData[JM],tblData[[#This Row],[JM]],tblData[Voornaam],tblData[[#This Row],[Voornaam]],tblData[StijgendJN],"J")=MaxJr-MinJr</f>
        <v>0</v>
      </c>
    </row>
    <row r="3427" spans="2:10" x14ac:dyDescent="0.3">
      <c r="B3427">
        <v>2016</v>
      </c>
      <c r="C3427" t="s">
        <v>1108</v>
      </c>
      <c r="D3427" t="s">
        <v>1251</v>
      </c>
      <c r="E3427">
        <v>27</v>
      </c>
      <c r="F3427">
        <v>462</v>
      </c>
      <c r="G3427">
        <f>LEN(tblData[[#This Row],[Voornaam]])</f>
        <v>5</v>
      </c>
      <c r="H3427" t="str">
        <f>IF(LEFT(tblData[[#This Row],[Voornaam]])="Ö", "O",LEFT(tblData[[#This Row],[Voornaam]]))</f>
        <v>E</v>
      </c>
      <c r="I34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27" t="b">
        <f>COUNTIFS(tblData[JM],tblData[[#This Row],[JM]],tblData[Voornaam],tblData[[#This Row],[Voornaam]],tblData[StijgendJN],"J")=MaxJr-MinJr</f>
        <v>0</v>
      </c>
    </row>
    <row r="3428" spans="2:10" x14ac:dyDescent="0.3">
      <c r="B3428">
        <v>2016</v>
      </c>
      <c r="C3428" t="s">
        <v>1108</v>
      </c>
      <c r="D3428" t="s">
        <v>714</v>
      </c>
      <c r="E3428">
        <v>292</v>
      </c>
      <c r="F3428">
        <v>37</v>
      </c>
      <c r="G3428">
        <f>LEN(tblData[[#This Row],[Voornaam]])</f>
        <v>5</v>
      </c>
      <c r="H3428" t="str">
        <f>IF(LEFT(tblData[[#This Row],[Voornaam]])="Ö", "O",LEFT(tblData[[#This Row],[Voornaam]]))</f>
        <v>E</v>
      </c>
      <c r="I34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28" t="b">
        <f>COUNTIFS(tblData[JM],tblData[[#This Row],[JM]],tblData[Voornaam],tblData[[#This Row],[Voornaam]],tblData[StijgendJN],"J")=MaxJr-MinJr</f>
        <v>0</v>
      </c>
    </row>
    <row r="3429" spans="2:10" x14ac:dyDescent="0.3">
      <c r="B3429">
        <v>2016</v>
      </c>
      <c r="C3429" t="s">
        <v>1108</v>
      </c>
      <c r="D3429" t="s">
        <v>715</v>
      </c>
      <c r="E3429">
        <v>122</v>
      </c>
      <c r="F3429">
        <v>126</v>
      </c>
      <c r="G3429">
        <f>LEN(tblData[[#This Row],[Voornaam]])</f>
        <v>5</v>
      </c>
      <c r="H3429" t="str">
        <f>IF(LEFT(tblData[[#This Row],[Voornaam]])="Ö", "O",LEFT(tblData[[#This Row],[Voornaam]]))</f>
        <v>E</v>
      </c>
      <c r="I34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29" t="b">
        <f>COUNTIFS(tblData[JM],tblData[[#This Row],[JM]],tblData[Voornaam],tblData[[#This Row],[Voornaam]],tblData[StijgendJN],"J")=MaxJr-MinJr</f>
        <v>0</v>
      </c>
    </row>
    <row r="3430" spans="2:10" x14ac:dyDescent="0.3">
      <c r="B3430">
        <v>2016</v>
      </c>
      <c r="C3430" t="s">
        <v>1108</v>
      </c>
      <c r="D3430" t="s">
        <v>716</v>
      </c>
      <c r="E3430">
        <v>38</v>
      </c>
      <c r="F3430">
        <v>354</v>
      </c>
      <c r="G3430">
        <f>LEN(tblData[[#This Row],[Voornaam]])</f>
        <v>4</v>
      </c>
      <c r="H3430" t="str">
        <f>IF(LEFT(tblData[[#This Row],[Voornaam]])="Ö", "O",LEFT(tblData[[#This Row],[Voornaam]]))</f>
        <v>E</v>
      </c>
      <c r="I34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30" t="b">
        <f>COUNTIFS(tblData[JM],tblData[[#This Row],[JM]],tblData[Voornaam],tblData[[#This Row],[Voornaam]],tblData[StijgendJN],"J")=MaxJr-MinJr</f>
        <v>0</v>
      </c>
    </row>
    <row r="3431" spans="2:10" x14ac:dyDescent="0.3">
      <c r="B3431">
        <v>2016</v>
      </c>
      <c r="C3431" t="s">
        <v>1108</v>
      </c>
      <c r="D3431" t="s">
        <v>717</v>
      </c>
      <c r="E3431">
        <v>43</v>
      </c>
      <c r="F3431">
        <v>309</v>
      </c>
      <c r="G3431">
        <f>LEN(tblData[[#This Row],[Voornaam]])</f>
        <v>6</v>
      </c>
      <c r="H3431" t="str">
        <f>IF(LEFT(tblData[[#This Row],[Voornaam]])="Ö", "O",LEFT(tblData[[#This Row],[Voornaam]]))</f>
        <v>E</v>
      </c>
      <c r="I34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31" t="b">
        <f>COUNTIFS(tblData[JM],tblData[[#This Row],[JM]],tblData[Voornaam],tblData[[#This Row],[Voornaam]],tblData[StijgendJN],"J")=MaxJr-MinJr</f>
        <v>0</v>
      </c>
    </row>
    <row r="3432" spans="2:10" x14ac:dyDescent="0.3">
      <c r="B3432">
        <v>2016</v>
      </c>
      <c r="C3432" t="s">
        <v>1108</v>
      </c>
      <c r="D3432" t="s">
        <v>718</v>
      </c>
      <c r="E3432">
        <v>526</v>
      </c>
      <c r="F3432">
        <v>10</v>
      </c>
      <c r="G3432">
        <f>LEN(tblData[[#This Row],[Voornaam]])</f>
        <v>3</v>
      </c>
      <c r="H3432" t="str">
        <f>IF(LEFT(tblData[[#This Row],[Voornaam]])="Ö", "O",LEFT(tblData[[#This Row],[Voornaam]]))</f>
        <v>E</v>
      </c>
      <c r="I34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32" t="b">
        <f>COUNTIFS(tblData[JM],tblData[[#This Row],[JM]],tblData[Voornaam],tblData[[#This Row],[Voornaam]],tblData[StijgendJN],"J")=MaxJr-MinJr</f>
        <v>0</v>
      </c>
    </row>
    <row r="3433" spans="2:10" x14ac:dyDescent="0.3">
      <c r="B3433">
        <v>2016</v>
      </c>
      <c r="C3433" t="s">
        <v>1108</v>
      </c>
      <c r="D3433" t="s">
        <v>719</v>
      </c>
      <c r="E3433">
        <v>48</v>
      </c>
      <c r="F3433">
        <v>279</v>
      </c>
      <c r="G3433">
        <f>LEN(tblData[[#This Row],[Voornaam]])</f>
        <v>7</v>
      </c>
      <c r="H3433" t="str">
        <f>IF(LEFT(tblData[[#This Row],[Voornaam]])="Ö", "O",LEFT(tblData[[#This Row],[Voornaam]]))</f>
        <v>E</v>
      </c>
      <c r="I34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33" t="b">
        <f>COUNTIFS(tblData[JM],tblData[[#This Row],[JM]],tblData[Voornaam],tblData[[#This Row],[Voornaam]],tblData[StijgendJN],"J")=MaxJr-MinJr</f>
        <v>0</v>
      </c>
    </row>
    <row r="3434" spans="2:10" x14ac:dyDescent="0.3">
      <c r="B3434">
        <v>2016</v>
      </c>
      <c r="C3434" t="s">
        <v>1108</v>
      </c>
      <c r="D3434" t="s">
        <v>720</v>
      </c>
      <c r="E3434">
        <v>25</v>
      </c>
      <c r="F3434">
        <v>502</v>
      </c>
      <c r="G3434">
        <f>LEN(tblData[[#This Row],[Voornaam]])</f>
        <v>7</v>
      </c>
      <c r="H3434" t="str">
        <f>IF(LEFT(tblData[[#This Row],[Voornaam]])="Ö", "O",LEFT(tblData[[#This Row],[Voornaam]]))</f>
        <v>E</v>
      </c>
      <c r="I34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34" t="b">
        <f>COUNTIFS(tblData[JM],tblData[[#This Row],[JM]],tblData[Voornaam],tblData[[#This Row],[Voornaam]],tblData[StijgendJN],"J")=MaxJr-MinJr</f>
        <v>0</v>
      </c>
    </row>
    <row r="3435" spans="2:10" x14ac:dyDescent="0.3">
      <c r="B3435">
        <v>2016</v>
      </c>
      <c r="C3435" t="s">
        <v>1108</v>
      </c>
      <c r="D3435" t="s">
        <v>721</v>
      </c>
      <c r="E3435">
        <v>557</v>
      </c>
      <c r="F3435">
        <v>7</v>
      </c>
      <c r="G3435">
        <f>LEN(tblData[[#This Row],[Voornaam]])</f>
        <v>3</v>
      </c>
      <c r="H3435" t="str">
        <f>IF(LEFT(tblData[[#This Row],[Voornaam]])="Ö", "O",LEFT(tblData[[#This Row],[Voornaam]]))</f>
        <v>E</v>
      </c>
      <c r="I34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35" t="b">
        <f>COUNTIFS(tblData[JM],tblData[[#This Row],[JM]],tblData[Voornaam],tblData[[#This Row],[Voornaam]],tblData[StijgendJN],"J")=MaxJr-MinJr</f>
        <v>0</v>
      </c>
    </row>
    <row r="3436" spans="2:10" x14ac:dyDescent="0.3">
      <c r="B3436">
        <v>2016</v>
      </c>
      <c r="C3436" t="s">
        <v>1108</v>
      </c>
      <c r="D3436" t="s">
        <v>722</v>
      </c>
      <c r="E3436">
        <v>62</v>
      </c>
      <c r="F3436">
        <v>217</v>
      </c>
      <c r="G3436">
        <f>LEN(tblData[[#This Row],[Voornaam]])</f>
        <v>4</v>
      </c>
      <c r="H3436" t="str">
        <f>IF(LEFT(tblData[[#This Row],[Voornaam]])="Ö", "O",LEFT(tblData[[#This Row],[Voornaam]]))</f>
        <v>E</v>
      </c>
      <c r="I34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36" t="b">
        <f>COUNTIFS(tblData[JM],tblData[[#This Row],[JM]],tblData[Voornaam],tblData[[#This Row],[Voornaam]],tblData[StijgendJN],"J")=MaxJr-MinJr</f>
        <v>0</v>
      </c>
    </row>
    <row r="3437" spans="2:10" x14ac:dyDescent="0.3">
      <c r="B3437">
        <v>2016</v>
      </c>
      <c r="C3437" t="s">
        <v>1108</v>
      </c>
      <c r="D3437" t="s">
        <v>723</v>
      </c>
      <c r="E3437">
        <v>215</v>
      </c>
      <c r="F3437">
        <v>61</v>
      </c>
      <c r="G3437">
        <f>LEN(tblData[[#This Row],[Voornaam]])</f>
        <v>3</v>
      </c>
      <c r="H3437" t="str">
        <f>IF(LEFT(tblData[[#This Row],[Voornaam]])="Ö", "O",LEFT(tblData[[#This Row],[Voornaam]]))</f>
        <v>E</v>
      </c>
      <c r="I34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37" t="b">
        <f>COUNTIFS(tblData[JM],tblData[[#This Row],[JM]],tblData[Voornaam],tblData[[#This Row],[Voornaam]],tblData[StijgendJN],"J")=MaxJr-MinJr</f>
        <v>0</v>
      </c>
    </row>
    <row r="3438" spans="2:10" x14ac:dyDescent="0.3">
      <c r="B3438">
        <v>2016</v>
      </c>
      <c r="C3438" t="s">
        <v>1108</v>
      </c>
      <c r="D3438" t="s">
        <v>724</v>
      </c>
      <c r="E3438">
        <v>27</v>
      </c>
      <c r="F3438">
        <v>462</v>
      </c>
      <c r="G3438">
        <f>LEN(tblData[[#This Row],[Voornaam]])</f>
        <v>8</v>
      </c>
      <c r="H3438" t="str">
        <f>IF(LEFT(tblData[[#This Row],[Voornaam]])="Ö", "O",LEFT(tblData[[#This Row],[Voornaam]]))</f>
        <v>F</v>
      </c>
      <c r="I34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38" t="b">
        <f>COUNTIFS(tblData[JM],tblData[[#This Row],[JM]],tblData[Voornaam],tblData[[#This Row],[Voornaam]],tblData[StijgendJN],"J")=MaxJr-MinJr</f>
        <v>0</v>
      </c>
    </row>
    <row r="3439" spans="2:10" x14ac:dyDescent="0.3">
      <c r="B3439">
        <v>2016</v>
      </c>
      <c r="C3439" t="s">
        <v>1108</v>
      </c>
      <c r="D3439" t="s">
        <v>1165</v>
      </c>
      <c r="E3439">
        <v>26</v>
      </c>
      <c r="F3439">
        <v>481</v>
      </c>
      <c r="G3439">
        <f>LEN(tblData[[#This Row],[Voornaam]])</f>
        <v>5</v>
      </c>
      <c r="H3439" t="str">
        <f>IF(LEFT(tblData[[#This Row],[Voornaam]])="Ö", "O",LEFT(tblData[[#This Row],[Voornaam]]))</f>
        <v>F</v>
      </c>
      <c r="I34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39" t="b">
        <f>COUNTIFS(tblData[JM],tblData[[#This Row],[JM]],tblData[Voornaam],tblData[[#This Row],[Voornaam]],tblData[StijgendJN],"J")=MaxJr-MinJr</f>
        <v>0</v>
      </c>
    </row>
    <row r="3440" spans="2:10" x14ac:dyDescent="0.3">
      <c r="B3440">
        <v>2016</v>
      </c>
      <c r="C3440" t="s">
        <v>1108</v>
      </c>
      <c r="D3440" t="s">
        <v>725</v>
      </c>
      <c r="E3440">
        <v>42</v>
      </c>
      <c r="F3440">
        <v>320</v>
      </c>
      <c r="G3440">
        <f>LEN(tblData[[#This Row],[Voornaam]])</f>
        <v>5</v>
      </c>
      <c r="H3440" t="str">
        <f>IF(LEFT(tblData[[#This Row],[Voornaam]])="Ö", "O",LEFT(tblData[[#This Row],[Voornaam]]))</f>
        <v>F</v>
      </c>
      <c r="I34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40" t="b">
        <f>COUNTIFS(tblData[JM],tblData[[#This Row],[JM]],tblData[Voornaam],tblData[[#This Row],[Voornaam]],tblData[StijgendJN],"J")=MaxJr-MinJr</f>
        <v>0</v>
      </c>
    </row>
    <row r="3441" spans="2:10" x14ac:dyDescent="0.3">
      <c r="B3441">
        <v>2016</v>
      </c>
      <c r="C3441" t="s">
        <v>1108</v>
      </c>
      <c r="D3441" t="s">
        <v>726</v>
      </c>
      <c r="E3441">
        <v>40</v>
      </c>
      <c r="F3441">
        <v>333</v>
      </c>
      <c r="G3441">
        <f>LEN(tblData[[#This Row],[Voornaam]])</f>
        <v>5</v>
      </c>
      <c r="H3441" t="str">
        <f>IF(LEFT(tblData[[#This Row],[Voornaam]])="Ö", "O",LEFT(tblData[[#This Row],[Voornaam]]))</f>
        <v>F</v>
      </c>
      <c r="I34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41" t="b">
        <f>COUNTIFS(tblData[JM],tblData[[#This Row],[JM]],tblData[Voornaam],tblData[[#This Row],[Voornaam]],tblData[StijgendJN],"J")=MaxJr-MinJr</f>
        <v>0</v>
      </c>
    </row>
    <row r="3442" spans="2:10" x14ac:dyDescent="0.3">
      <c r="B3442">
        <v>2016</v>
      </c>
      <c r="C3442" t="s">
        <v>1108</v>
      </c>
      <c r="D3442" t="s">
        <v>727</v>
      </c>
      <c r="E3442">
        <v>33</v>
      </c>
      <c r="F3442">
        <v>393</v>
      </c>
      <c r="G3442">
        <f>LEN(tblData[[#This Row],[Voornaam]])</f>
        <v>6</v>
      </c>
      <c r="H3442" t="str">
        <f>IF(LEFT(tblData[[#This Row],[Voornaam]])="Ö", "O",LEFT(tblData[[#This Row],[Voornaam]]))</f>
        <v>F</v>
      </c>
      <c r="I34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42" t="b">
        <f>COUNTIFS(tblData[JM],tblData[[#This Row],[JM]],tblData[Voornaam],tblData[[#This Row],[Voornaam]],tblData[StijgendJN],"J")=MaxJr-MinJr</f>
        <v>0</v>
      </c>
    </row>
    <row r="3443" spans="2:10" x14ac:dyDescent="0.3">
      <c r="B3443">
        <v>2016</v>
      </c>
      <c r="C3443" t="s">
        <v>1108</v>
      </c>
      <c r="D3443" t="s">
        <v>728</v>
      </c>
      <c r="E3443">
        <v>48</v>
      </c>
      <c r="F3443">
        <v>279</v>
      </c>
      <c r="G3443">
        <f>LEN(tblData[[#This Row],[Voornaam]])</f>
        <v>6</v>
      </c>
      <c r="H3443" t="str">
        <f>IF(LEFT(tblData[[#This Row],[Voornaam]])="Ö", "O",LEFT(tblData[[#This Row],[Voornaam]]))</f>
        <v>F</v>
      </c>
      <c r="I34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43" t="b">
        <f>COUNTIFS(tblData[JM],tblData[[#This Row],[JM]],tblData[Voornaam],tblData[[#This Row],[Voornaam]],tblData[StijgendJN],"J")=MaxJr-MinJr</f>
        <v>0</v>
      </c>
    </row>
    <row r="3444" spans="2:10" x14ac:dyDescent="0.3">
      <c r="B3444">
        <v>2016</v>
      </c>
      <c r="C3444" t="s">
        <v>1108</v>
      </c>
      <c r="D3444" t="s">
        <v>729</v>
      </c>
      <c r="E3444">
        <v>152</v>
      </c>
      <c r="F3444">
        <v>95</v>
      </c>
      <c r="G3444">
        <f>LEN(tblData[[#This Row],[Voornaam]])</f>
        <v>3</v>
      </c>
      <c r="H3444" t="str">
        <f>IF(LEFT(tblData[[#This Row],[Voornaam]])="Ö", "O",LEFT(tblData[[#This Row],[Voornaam]]))</f>
        <v>F</v>
      </c>
      <c r="I34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44" t="b">
        <f>COUNTIFS(tblData[JM],tblData[[#This Row],[JM]],tblData[Voornaam],tblData[[#This Row],[Voornaam]],tblData[StijgendJN],"J")=MaxJr-MinJr</f>
        <v>0</v>
      </c>
    </row>
    <row r="3445" spans="2:10" x14ac:dyDescent="0.3">
      <c r="B3445">
        <v>2016</v>
      </c>
      <c r="C3445" t="s">
        <v>1108</v>
      </c>
      <c r="D3445" t="s">
        <v>730</v>
      </c>
      <c r="E3445">
        <v>69</v>
      </c>
      <c r="F3445">
        <v>197</v>
      </c>
      <c r="G3445">
        <f>LEN(tblData[[#This Row],[Voornaam]])</f>
        <v>4</v>
      </c>
      <c r="H3445" t="str">
        <f>IF(LEFT(tblData[[#This Row],[Voornaam]])="Ö", "O",LEFT(tblData[[#This Row],[Voornaam]]))</f>
        <v>F</v>
      </c>
      <c r="I34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45" t="b">
        <f>COUNTIFS(tblData[JM],tblData[[#This Row],[JM]],tblData[Voornaam],tblData[[#This Row],[Voornaam]],tblData[StijgendJN],"J")=MaxJr-MinJr</f>
        <v>0</v>
      </c>
    </row>
    <row r="3446" spans="2:10" x14ac:dyDescent="0.3">
      <c r="B3446">
        <v>2016</v>
      </c>
      <c r="C3446" t="s">
        <v>1108</v>
      </c>
      <c r="D3446" t="s">
        <v>731</v>
      </c>
      <c r="E3446">
        <v>103</v>
      </c>
      <c r="F3446">
        <v>140</v>
      </c>
      <c r="G3446">
        <f>LEN(tblData[[#This Row],[Voornaam]])</f>
        <v>4</v>
      </c>
      <c r="H3446" t="str">
        <f>IF(LEFT(tblData[[#This Row],[Voornaam]])="Ö", "O",LEFT(tblData[[#This Row],[Voornaam]]))</f>
        <v>F</v>
      </c>
      <c r="I34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46" t="b">
        <f>COUNTIFS(tblData[JM],tblData[[#This Row],[JM]],tblData[Voornaam],tblData[[#This Row],[Voornaam]],tblData[StijgendJN],"J")=MaxJr-MinJr</f>
        <v>0</v>
      </c>
    </row>
    <row r="3447" spans="2:10" x14ac:dyDescent="0.3">
      <c r="B3447">
        <v>2016</v>
      </c>
      <c r="C3447" t="s">
        <v>1108</v>
      </c>
      <c r="D3447" t="s">
        <v>732</v>
      </c>
      <c r="E3447">
        <v>39</v>
      </c>
      <c r="F3447">
        <v>343</v>
      </c>
      <c r="G3447">
        <f>LEN(tblData[[#This Row],[Voornaam]])</f>
        <v>5</v>
      </c>
      <c r="H3447" t="str">
        <f>IF(LEFT(tblData[[#This Row],[Voornaam]])="Ö", "O",LEFT(tblData[[#This Row],[Voornaam]]))</f>
        <v>F</v>
      </c>
      <c r="I34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47" t="b">
        <f>COUNTIFS(tblData[JM],tblData[[#This Row],[JM]],tblData[Voornaam],tblData[[#This Row],[Voornaam]],tblData[StijgendJN],"J")=MaxJr-MinJr</f>
        <v>0</v>
      </c>
    </row>
    <row r="3448" spans="2:10" x14ac:dyDescent="0.3">
      <c r="B3448">
        <v>2016</v>
      </c>
      <c r="C3448" t="s">
        <v>1108</v>
      </c>
      <c r="D3448" t="s">
        <v>733</v>
      </c>
      <c r="E3448">
        <v>52</v>
      </c>
      <c r="F3448">
        <v>260</v>
      </c>
      <c r="G3448">
        <f>LEN(tblData[[#This Row],[Voornaam]])</f>
        <v>7</v>
      </c>
      <c r="H3448" t="str">
        <f>IF(LEFT(tblData[[#This Row],[Voornaam]])="Ö", "O",LEFT(tblData[[#This Row],[Voornaam]]))</f>
        <v>F</v>
      </c>
      <c r="I34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48" t="b">
        <f>COUNTIFS(tblData[JM],tblData[[#This Row],[JM]],tblData[Voornaam],tblData[[#This Row],[Voornaam]],tblData[StijgendJN],"J")=MaxJr-MinJr</f>
        <v>0</v>
      </c>
    </row>
    <row r="3449" spans="2:10" x14ac:dyDescent="0.3">
      <c r="B3449">
        <v>2016</v>
      </c>
      <c r="C3449" t="s">
        <v>1108</v>
      </c>
      <c r="D3449" t="s">
        <v>1166</v>
      </c>
      <c r="E3449">
        <v>31</v>
      </c>
      <c r="F3449">
        <v>420</v>
      </c>
      <c r="G3449">
        <f>LEN(tblData[[#This Row],[Voornaam]])</f>
        <v>7</v>
      </c>
      <c r="H3449" t="str">
        <f>IF(LEFT(tblData[[#This Row],[Voornaam]])="Ö", "O",LEFT(tblData[[#This Row],[Voornaam]]))</f>
        <v>F</v>
      </c>
      <c r="I34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49" t="b">
        <f>COUNTIFS(tblData[JM],tblData[[#This Row],[JM]],tblData[Voornaam],tblData[[#This Row],[Voornaam]],tblData[StijgendJN],"J")=MaxJr-MinJr</f>
        <v>0</v>
      </c>
    </row>
    <row r="3450" spans="2:10" x14ac:dyDescent="0.3">
      <c r="B3450">
        <v>2016</v>
      </c>
      <c r="C3450" t="s">
        <v>1108</v>
      </c>
      <c r="D3450" t="s">
        <v>734</v>
      </c>
      <c r="E3450">
        <v>52</v>
      </c>
      <c r="F3450">
        <v>260</v>
      </c>
      <c r="G3450">
        <f>LEN(tblData[[#This Row],[Voornaam]])</f>
        <v>5</v>
      </c>
      <c r="H3450" t="str">
        <f>IF(LEFT(tblData[[#This Row],[Voornaam]])="Ö", "O",LEFT(tblData[[#This Row],[Voornaam]]))</f>
        <v>F</v>
      </c>
      <c r="I34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50" t="b">
        <f>COUNTIFS(tblData[JM],tblData[[#This Row],[JM]],tblData[Voornaam],tblData[[#This Row],[Voornaam]],tblData[StijgendJN],"J")=MaxJr-MinJr</f>
        <v>0</v>
      </c>
    </row>
    <row r="3451" spans="2:10" x14ac:dyDescent="0.3">
      <c r="B3451">
        <v>2016</v>
      </c>
      <c r="C3451" t="s">
        <v>1108</v>
      </c>
      <c r="D3451" t="s">
        <v>735</v>
      </c>
      <c r="E3451">
        <v>33</v>
      </c>
      <c r="F3451">
        <v>393</v>
      </c>
      <c r="G3451">
        <f>LEN(tblData[[#This Row],[Voornaam]])</f>
        <v>4</v>
      </c>
      <c r="H3451" t="str">
        <f>IF(LEFT(tblData[[#This Row],[Voornaam]])="Ö", "O",LEFT(tblData[[#This Row],[Voornaam]]))</f>
        <v>F</v>
      </c>
      <c r="I34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51" t="b">
        <f>COUNTIFS(tblData[JM],tblData[[#This Row],[JM]],tblData[Voornaam],tblData[[#This Row],[Voornaam]],tblData[StijgendJN],"J")=MaxJr-MinJr</f>
        <v>0</v>
      </c>
    </row>
    <row r="3452" spans="2:10" x14ac:dyDescent="0.3">
      <c r="B3452">
        <v>2016</v>
      </c>
      <c r="C3452" t="s">
        <v>1108</v>
      </c>
      <c r="D3452" t="s">
        <v>1167</v>
      </c>
      <c r="E3452">
        <v>25</v>
      </c>
      <c r="F3452">
        <v>502</v>
      </c>
      <c r="G3452">
        <f>LEN(tblData[[#This Row],[Voornaam]])</f>
        <v>7</v>
      </c>
      <c r="H3452" t="str">
        <f>IF(LEFT(tblData[[#This Row],[Voornaam]])="Ö", "O",LEFT(tblData[[#This Row],[Voornaam]]))</f>
        <v>F</v>
      </c>
      <c r="I34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52" t="b">
        <f>COUNTIFS(tblData[JM],tblData[[#This Row],[JM]],tblData[Voornaam],tblData[[#This Row],[Voornaam]],tblData[StijgendJN],"J")=MaxJr-MinJr</f>
        <v>0</v>
      </c>
    </row>
    <row r="3453" spans="2:10" x14ac:dyDescent="0.3">
      <c r="B3453">
        <v>2016</v>
      </c>
      <c r="C3453" t="s">
        <v>1108</v>
      </c>
      <c r="D3453" t="s">
        <v>1168</v>
      </c>
      <c r="E3453">
        <v>29</v>
      </c>
      <c r="F3453">
        <v>438</v>
      </c>
      <c r="G3453">
        <f>LEN(tblData[[#This Row],[Voornaam]])</f>
        <v>6</v>
      </c>
      <c r="H3453" t="str">
        <f>IF(LEFT(tblData[[#This Row],[Voornaam]])="Ö", "O",LEFT(tblData[[#This Row],[Voornaam]]))</f>
        <v>F</v>
      </c>
      <c r="I34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53" t="b">
        <f>COUNTIFS(tblData[JM],tblData[[#This Row],[JM]],tblData[Voornaam],tblData[[#This Row],[Voornaam]],tblData[StijgendJN],"J")=MaxJr-MinJr</f>
        <v>0</v>
      </c>
    </row>
    <row r="3454" spans="2:10" x14ac:dyDescent="0.3">
      <c r="B3454">
        <v>2016</v>
      </c>
      <c r="C3454" t="s">
        <v>1108</v>
      </c>
      <c r="D3454" t="s">
        <v>736</v>
      </c>
      <c r="E3454">
        <v>245</v>
      </c>
      <c r="F3454">
        <v>49</v>
      </c>
      <c r="G3454">
        <f>LEN(tblData[[#This Row],[Voornaam]])</f>
        <v>6</v>
      </c>
      <c r="H3454" t="str">
        <f>IF(LEFT(tblData[[#This Row],[Voornaam]])="Ö", "O",LEFT(tblData[[#This Row],[Voornaam]]))</f>
        <v>F</v>
      </c>
      <c r="I34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54" t="b">
        <f>COUNTIFS(tblData[JM],tblData[[#This Row],[JM]],tblData[Voornaam],tblData[[#This Row],[Voornaam]],tblData[StijgendJN],"J")=MaxJr-MinJr</f>
        <v>0</v>
      </c>
    </row>
    <row r="3455" spans="2:10" x14ac:dyDescent="0.3">
      <c r="B3455">
        <v>2016</v>
      </c>
      <c r="C3455" t="s">
        <v>1108</v>
      </c>
      <c r="D3455" t="s">
        <v>737</v>
      </c>
      <c r="E3455">
        <v>162</v>
      </c>
      <c r="F3455">
        <v>90</v>
      </c>
      <c r="G3455">
        <f>LEN(tblData[[#This Row],[Voornaam]])</f>
        <v>3</v>
      </c>
      <c r="H3455" t="str">
        <f>IF(LEFT(tblData[[#This Row],[Voornaam]])="Ö", "O",LEFT(tblData[[#This Row],[Voornaam]]))</f>
        <v>F</v>
      </c>
      <c r="I34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55" t="b">
        <f>COUNTIFS(tblData[JM],tblData[[#This Row],[JM]],tblData[Voornaam],tblData[[#This Row],[Voornaam]],tblData[StijgendJN],"J")=MaxJr-MinJr</f>
        <v>0</v>
      </c>
    </row>
    <row r="3456" spans="2:10" x14ac:dyDescent="0.3">
      <c r="B3456">
        <v>2016</v>
      </c>
      <c r="C3456" t="s">
        <v>1108</v>
      </c>
      <c r="D3456" t="s">
        <v>738</v>
      </c>
      <c r="E3456">
        <v>294</v>
      </c>
      <c r="F3456">
        <v>36</v>
      </c>
      <c r="G3456">
        <f>LEN(tblData[[#This Row],[Voornaam]])</f>
        <v>5</v>
      </c>
      <c r="H3456" t="str">
        <f>IF(LEFT(tblData[[#This Row],[Voornaam]])="Ö", "O",LEFT(tblData[[#This Row],[Voornaam]]))</f>
        <v>F</v>
      </c>
      <c r="I34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56" t="b">
        <f>COUNTIFS(tblData[JM],tblData[[#This Row],[JM]],tblData[Voornaam],tblData[[#This Row],[Voornaam]],tblData[StijgendJN],"J")=MaxJr-MinJr</f>
        <v>0</v>
      </c>
    </row>
    <row r="3457" spans="2:10" x14ac:dyDescent="0.3">
      <c r="B3457">
        <v>2016</v>
      </c>
      <c r="C3457" t="s">
        <v>1108</v>
      </c>
      <c r="D3457" t="s">
        <v>739</v>
      </c>
      <c r="E3457">
        <v>63</v>
      </c>
      <c r="F3457">
        <v>213</v>
      </c>
      <c r="G3457">
        <f>LEN(tblData[[#This Row],[Voornaam]])</f>
        <v>4</v>
      </c>
      <c r="H3457" t="str">
        <f>IF(LEFT(tblData[[#This Row],[Voornaam]])="Ö", "O",LEFT(tblData[[#This Row],[Voornaam]]))</f>
        <v>F</v>
      </c>
      <c r="I34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57" t="b">
        <f>COUNTIFS(tblData[JM],tblData[[#This Row],[JM]],tblData[Voornaam],tblData[[#This Row],[Voornaam]],tblData[StijgendJN],"J")=MaxJr-MinJr</f>
        <v>0</v>
      </c>
    </row>
    <row r="3458" spans="2:10" x14ac:dyDescent="0.3">
      <c r="B3458">
        <v>2016</v>
      </c>
      <c r="C3458" t="s">
        <v>1108</v>
      </c>
      <c r="D3458" t="s">
        <v>740</v>
      </c>
      <c r="E3458">
        <v>489</v>
      </c>
      <c r="F3458">
        <v>11</v>
      </c>
      <c r="G3458">
        <f>LEN(tblData[[#This Row],[Voornaam]])</f>
        <v>5</v>
      </c>
      <c r="H3458" t="str">
        <f>IF(LEFT(tblData[[#This Row],[Voornaam]])="Ö", "O",LEFT(tblData[[#This Row],[Voornaam]]))</f>
        <v>F</v>
      </c>
      <c r="I34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58" t="b">
        <f>COUNTIFS(tblData[JM],tblData[[#This Row],[JM]],tblData[Voornaam],tblData[[#This Row],[Voornaam]],tblData[StijgendJN],"J")=MaxJr-MinJr</f>
        <v>0</v>
      </c>
    </row>
    <row r="3459" spans="2:10" x14ac:dyDescent="0.3">
      <c r="B3459">
        <v>2016</v>
      </c>
      <c r="C3459" t="s">
        <v>1108</v>
      </c>
      <c r="D3459" t="s">
        <v>741</v>
      </c>
      <c r="E3459">
        <v>187</v>
      </c>
      <c r="F3459">
        <v>77</v>
      </c>
      <c r="G3459">
        <f>LEN(tblData[[#This Row],[Voornaam]])</f>
        <v>5</v>
      </c>
      <c r="H3459" t="str">
        <f>IF(LEFT(tblData[[#This Row],[Voornaam]])="Ö", "O",LEFT(tblData[[#This Row],[Voornaam]]))</f>
        <v>F</v>
      </c>
      <c r="I34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59" t="b">
        <f>COUNTIFS(tblData[JM],tblData[[#This Row],[JM]],tblData[Voornaam],tblData[[#This Row],[Voornaam]],tblData[StijgendJN],"J")=MaxJr-MinJr</f>
        <v>0</v>
      </c>
    </row>
    <row r="3460" spans="2:10" x14ac:dyDescent="0.3">
      <c r="B3460">
        <v>2016</v>
      </c>
      <c r="C3460" t="s">
        <v>1108</v>
      </c>
      <c r="D3460" t="s">
        <v>742</v>
      </c>
      <c r="E3460">
        <v>30</v>
      </c>
      <c r="F3460">
        <v>427</v>
      </c>
      <c r="G3460">
        <f>LEN(tblData[[#This Row],[Voornaam]])</f>
        <v>5</v>
      </c>
      <c r="H3460" t="str">
        <f>IF(LEFT(tblData[[#This Row],[Voornaam]])="Ö", "O",LEFT(tblData[[#This Row],[Voornaam]]))</f>
        <v>F</v>
      </c>
      <c r="I34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60" t="b">
        <f>COUNTIFS(tblData[JM],tblData[[#This Row],[JM]],tblData[Voornaam],tblData[[#This Row],[Voornaam]],tblData[StijgendJN],"J")=MaxJr-MinJr</f>
        <v>0</v>
      </c>
    </row>
    <row r="3461" spans="2:10" x14ac:dyDescent="0.3">
      <c r="B3461">
        <v>2016</v>
      </c>
      <c r="C3461" t="s">
        <v>1108</v>
      </c>
      <c r="D3461" t="s">
        <v>743</v>
      </c>
      <c r="E3461">
        <v>163</v>
      </c>
      <c r="F3461">
        <v>88</v>
      </c>
      <c r="G3461">
        <f>LEN(tblData[[#This Row],[Voornaam]])</f>
        <v>4</v>
      </c>
      <c r="H3461" t="str">
        <f>IF(LEFT(tblData[[#This Row],[Voornaam]])="Ö", "O",LEFT(tblData[[#This Row],[Voornaam]]))</f>
        <v>F</v>
      </c>
      <c r="I34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61" t="b">
        <f>COUNTIFS(tblData[JM],tblData[[#This Row],[JM]],tblData[Voornaam],tblData[[#This Row],[Voornaam]],tblData[StijgendJN],"J")=MaxJr-MinJr</f>
        <v>0</v>
      </c>
    </row>
    <row r="3462" spans="2:10" x14ac:dyDescent="0.3">
      <c r="B3462">
        <v>2016</v>
      </c>
      <c r="C3462" t="s">
        <v>1108</v>
      </c>
      <c r="D3462" t="s">
        <v>744</v>
      </c>
      <c r="E3462">
        <v>154</v>
      </c>
      <c r="F3462">
        <v>93</v>
      </c>
      <c r="G3462">
        <f>LEN(tblData[[#This Row],[Voornaam]])</f>
        <v>5</v>
      </c>
      <c r="H3462" t="str">
        <f>IF(LEFT(tblData[[#This Row],[Voornaam]])="Ö", "O",LEFT(tblData[[#This Row],[Voornaam]]))</f>
        <v>F</v>
      </c>
      <c r="I34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62" t="b">
        <f>COUNTIFS(tblData[JM],tblData[[#This Row],[JM]],tblData[Voornaam],tblData[[#This Row],[Voornaam]],tblData[StijgendJN],"J")=MaxJr-MinJr</f>
        <v>0</v>
      </c>
    </row>
    <row r="3463" spans="2:10" x14ac:dyDescent="0.3">
      <c r="B3463">
        <v>2016</v>
      </c>
      <c r="C3463" t="s">
        <v>1108</v>
      </c>
      <c r="D3463" t="s">
        <v>745</v>
      </c>
      <c r="E3463">
        <v>32</v>
      </c>
      <c r="F3463">
        <v>407</v>
      </c>
      <c r="G3463">
        <f>LEN(tblData[[#This Row],[Voornaam]])</f>
        <v>4</v>
      </c>
      <c r="H3463" t="str">
        <f>IF(LEFT(tblData[[#This Row],[Voornaam]])="Ö", "O",LEFT(tblData[[#This Row],[Voornaam]]))</f>
        <v>F</v>
      </c>
      <c r="I34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63" t="b">
        <f>COUNTIFS(tblData[JM],tblData[[#This Row],[JM]],tblData[Voornaam],tblData[[#This Row],[Voornaam]],tblData[StijgendJN],"J")=MaxJr-MinJr</f>
        <v>0</v>
      </c>
    </row>
    <row r="3464" spans="2:10" x14ac:dyDescent="0.3">
      <c r="B3464">
        <v>2016</v>
      </c>
      <c r="C3464" t="s">
        <v>1108</v>
      </c>
      <c r="D3464" t="s">
        <v>747</v>
      </c>
      <c r="E3464">
        <v>435</v>
      </c>
      <c r="F3464">
        <v>18</v>
      </c>
      <c r="G3464">
        <f>LEN(tblData[[#This Row],[Voornaam]])</f>
        <v>5</v>
      </c>
      <c r="H3464" t="str">
        <f>IF(LEFT(tblData[[#This Row],[Voornaam]])="Ö", "O",LEFT(tblData[[#This Row],[Voornaam]]))</f>
        <v>F</v>
      </c>
      <c r="I34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64" t="b">
        <f>COUNTIFS(tblData[JM],tblData[[#This Row],[JM]],tblData[Voornaam],tblData[[#This Row],[Voornaam]],tblData[StijgendJN],"J")=MaxJr-MinJr</f>
        <v>0</v>
      </c>
    </row>
    <row r="3465" spans="2:10" x14ac:dyDescent="0.3">
      <c r="B3465">
        <v>2016</v>
      </c>
      <c r="C3465" t="s">
        <v>1108</v>
      </c>
      <c r="D3465" t="s">
        <v>748</v>
      </c>
      <c r="E3465">
        <v>191</v>
      </c>
      <c r="F3465">
        <v>75</v>
      </c>
      <c r="G3465">
        <f>LEN(tblData[[#This Row],[Voornaam]])</f>
        <v>5</v>
      </c>
      <c r="H3465" t="str">
        <f>IF(LEFT(tblData[[#This Row],[Voornaam]])="Ö", "O",LEFT(tblData[[#This Row],[Voornaam]]))</f>
        <v>F</v>
      </c>
      <c r="I34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65" t="b">
        <f>COUNTIFS(tblData[JM],tblData[[#This Row],[JM]],tblData[Voornaam],tblData[[#This Row],[Voornaam]],tblData[StijgendJN],"J")=MaxJr-MinJr</f>
        <v>0</v>
      </c>
    </row>
    <row r="3466" spans="2:10" x14ac:dyDescent="0.3">
      <c r="B3466">
        <v>2016</v>
      </c>
      <c r="C3466" t="s">
        <v>1108</v>
      </c>
      <c r="D3466" t="s">
        <v>749</v>
      </c>
      <c r="E3466">
        <v>52</v>
      </c>
      <c r="F3466">
        <v>260</v>
      </c>
      <c r="G3466">
        <f>LEN(tblData[[#This Row],[Voornaam]])</f>
        <v>8</v>
      </c>
      <c r="H3466" t="str">
        <f>IF(LEFT(tblData[[#This Row],[Voornaam]])="Ö", "O",LEFT(tblData[[#This Row],[Voornaam]]))</f>
        <v>F</v>
      </c>
      <c r="I34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66" t="b">
        <f>COUNTIFS(tblData[JM],tblData[[#This Row],[JM]],tblData[Voornaam],tblData[[#This Row],[Voornaam]],tblData[StijgendJN],"J")=MaxJr-MinJr</f>
        <v>0</v>
      </c>
    </row>
    <row r="3467" spans="2:10" x14ac:dyDescent="0.3">
      <c r="B3467">
        <v>2016</v>
      </c>
      <c r="C3467" t="s">
        <v>1108</v>
      </c>
      <c r="D3467" t="s">
        <v>750</v>
      </c>
      <c r="E3467">
        <v>60</v>
      </c>
      <c r="F3467">
        <v>223</v>
      </c>
      <c r="G3467">
        <f>LEN(tblData[[#This Row],[Voornaam]])</f>
        <v>5</v>
      </c>
      <c r="H3467" t="str">
        <f>IF(LEFT(tblData[[#This Row],[Voornaam]])="Ö", "O",LEFT(tblData[[#This Row],[Voornaam]]))</f>
        <v>F</v>
      </c>
      <c r="I34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67" t="b">
        <f>COUNTIFS(tblData[JM],tblData[[#This Row],[JM]],tblData[Voornaam],tblData[[#This Row],[Voornaam]],tblData[StijgendJN],"J")=MaxJr-MinJr</f>
        <v>0</v>
      </c>
    </row>
    <row r="3468" spans="2:10" x14ac:dyDescent="0.3">
      <c r="B3468">
        <v>2016</v>
      </c>
      <c r="C3468" t="s">
        <v>1108</v>
      </c>
      <c r="D3468" t="s">
        <v>1287</v>
      </c>
      <c r="E3468">
        <v>29</v>
      </c>
      <c r="F3468">
        <v>438</v>
      </c>
      <c r="G3468">
        <f>LEN(tblData[[#This Row],[Voornaam]])</f>
        <v>7</v>
      </c>
      <c r="H3468" t="str">
        <f>IF(LEFT(tblData[[#This Row],[Voornaam]])="Ö", "O",LEFT(tblData[[#This Row],[Voornaam]]))</f>
        <v>F</v>
      </c>
      <c r="I34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68" t="b">
        <f>COUNTIFS(tblData[JM],tblData[[#This Row],[JM]],tblData[Voornaam],tblData[[#This Row],[Voornaam]],tblData[StijgendJN],"J")=MaxJr-MinJr</f>
        <v>0</v>
      </c>
    </row>
    <row r="3469" spans="2:10" x14ac:dyDescent="0.3">
      <c r="B3469">
        <v>2016</v>
      </c>
      <c r="C3469" t="s">
        <v>1108</v>
      </c>
      <c r="D3469" t="s">
        <v>752</v>
      </c>
      <c r="E3469">
        <v>32</v>
      </c>
      <c r="F3469">
        <v>407</v>
      </c>
      <c r="G3469">
        <f>LEN(tblData[[#This Row],[Voornaam]])</f>
        <v>7</v>
      </c>
      <c r="H3469" t="str">
        <f>IF(LEFT(tblData[[#This Row],[Voornaam]])="Ö", "O",LEFT(tblData[[#This Row],[Voornaam]]))</f>
        <v>F</v>
      </c>
      <c r="I34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69" t="b">
        <f>COUNTIFS(tblData[JM],tblData[[#This Row],[JM]],tblData[Voornaam],tblData[[#This Row],[Voornaam]],tblData[StijgendJN],"J")=MaxJr-MinJr</f>
        <v>1</v>
      </c>
    </row>
    <row r="3470" spans="2:10" x14ac:dyDescent="0.3">
      <c r="B3470">
        <v>2016</v>
      </c>
      <c r="C3470" t="s">
        <v>1108</v>
      </c>
      <c r="D3470" t="s">
        <v>1253</v>
      </c>
      <c r="E3470">
        <v>25</v>
      </c>
      <c r="F3470">
        <v>502</v>
      </c>
      <c r="G3470">
        <f>LEN(tblData[[#This Row],[Voornaam]])</f>
        <v>10</v>
      </c>
      <c r="H3470" t="str">
        <f>IF(LEFT(tblData[[#This Row],[Voornaam]])="Ö", "O",LEFT(tblData[[#This Row],[Voornaam]]))</f>
        <v>F</v>
      </c>
      <c r="I34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70" t="b">
        <f>COUNTIFS(tblData[JM],tblData[[#This Row],[JM]],tblData[Voornaam],tblData[[#This Row],[Voornaam]],tblData[StijgendJN],"J")=MaxJr-MinJr</f>
        <v>0</v>
      </c>
    </row>
    <row r="3471" spans="2:10" x14ac:dyDescent="0.3">
      <c r="B3471">
        <v>2016</v>
      </c>
      <c r="C3471" t="s">
        <v>1108</v>
      </c>
      <c r="D3471" t="s">
        <v>754</v>
      </c>
      <c r="E3471">
        <v>113</v>
      </c>
      <c r="F3471">
        <v>130</v>
      </c>
      <c r="G3471">
        <f>LEN(tblData[[#This Row],[Voornaam]])</f>
        <v>6</v>
      </c>
      <c r="H3471" t="str">
        <f>IF(LEFT(tblData[[#This Row],[Voornaam]])="Ö", "O",LEFT(tblData[[#This Row],[Voornaam]]))</f>
        <v>F</v>
      </c>
      <c r="I34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71" t="b">
        <f>COUNTIFS(tblData[JM],tblData[[#This Row],[JM]],tblData[Voornaam],tblData[[#This Row],[Voornaam]],tblData[StijgendJN],"J")=MaxJr-MinJr</f>
        <v>0</v>
      </c>
    </row>
    <row r="3472" spans="2:10" x14ac:dyDescent="0.3">
      <c r="B3472">
        <v>2016</v>
      </c>
      <c r="C3472" t="s">
        <v>1108</v>
      </c>
      <c r="D3472" t="s">
        <v>756</v>
      </c>
      <c r="E3472">
        <v>38</v>
      </c>
      <c r="F3472">
        <v>354</v>
      </c>
      <c r="G3472">
        <f>LEN(tblData[[#This Row],[Voornaam]])</f>
        <v>4</v>
      </c>
      <c r="H3472" t="str">
        <f>IF(LEFT(tblData[[#This Row],[Voornaam]])="Ö", "O",LEFT(tblData[[#This Row],[Voornaam]]))</f>
        <v>G</v>
      </c>
      <c r="I34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72" t="b">
        <f>COUNTIFS(tblData[JM],tblData[[#This Row],[JM]],tblData[Voornaam],tblData[[#This Row],[Voornaam]],tblData[StijgendJN],"J")=MaxJr-MinJr</f>
        <v>0</v>
      </c>
    </row>
    <row r="3473" spans="2:10" x14ac:dyDescent="0.3">
      <c r="B3473">
        <v>2016</v>
      </c>
      <c r="C3473" t="s">
        <v>1108</v>
      </c>
      <c r="D3473" t="s">
        <v>758</v>
      </c>
      <c r="E3473">
        <v>40</v>
      </c>
      <c r="F3473">
        <v>333</v>
      </c>
      <c r="G3473">
        <f>LEN(tblData[[#This Row],[Voornaam]])</f>
        <v>6</v>
      </c>
      <c r="H3473" t="str">
        <f>IF(LEFT(tblData[[#This Row],[Voornaam]])="Ö", "O",LEFT(tblData[[#This Row],[Voornaam]]))</f>
        <v>G</v>
      </c>
      <c r="I34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73" t="b">
        <f>COUNTIFS(tblData[JM],tblData[[#This Row],[JM]],tblData[Voornaam],tblData[[#This Row],[Voornaam]],tblData[StijgendJN],"J")=MaxJr-MinJr</f>
        <v>0</v>
      </c>
    </row>
    <row r="3474" spans="2:10" x14ac:dyDescent="0.3">
      <c r="B3474">
        <v>2016</v>
      </c>
      <c r="C3474" t="s">
        <v>1108</v>
      </c>
      <c r="D3474" t="s">
        <v>760</v>
      </c>
      <c r="E3474">
        <v>129</v>
      </c>
      <c r="F3474">
        <v>118</v>
      </c>
      <c r="G3474">
        <f>LEN(tblData[[#This Row],[Voornaam]])</f>
        <v>6</v>
      </c>
      <c r="H3474" t="str">
        <f>IF(LEFT(tblData[[#This Row],[Voornaam]])="Ö", "O",LEFT(tblData[[#This Row],[Voornaam]]))</f>
        <v>G</v>
      </c>
      <c r="I34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74" t="b">
        <f>COUNTIFS(tblData[JM],tblData[[#This Row],[JM]],tblData[Voornaam],tblData[[#This Row],[Voornaam]],tblData[StijgendJN],"J")=MaxJr-MinJr</f>
        <v>0</v>
      </c>
    </row>
    <row r="3475" spans="2:10" x14ac:dyDescent="0.3">
      <c r="B3475">
        <v>2016</v>
      </c>
      <c r="C3475" t="s">
        <v>1108</v>
      </c>
      <c r="D3475" t="s">
        <v>761</v>
      </c>
      <c r="E3475">
        <v>63</v>
      </c>
      <c r="F3475">
        <v>213</v>
      </c>
      <c r="G3475">
        <f>LEN(tblData[[#This Row],[Voornaam]])</f>
        <v>4</v>
      </c>
      <c r="H3475" t="str">
        <f>IF(LEFT(tblData[[#This Row],[Voornaam]])="Ö", "O",LEFT(tblData[[#This Row],[Voornaam]]))</f>
        <v>G</v>
      </c>
      <c r="I34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75" t="b">
        <f>COUNTIFS(tblData[JM],tblData[[#This Row],[JM]],tblData[Voornaam],tblData[[#This Row],[Voornaam]],tblData[StijgendJN],"J")=MaxJr-MinJr</f>
        <v>0</v>
      </c>
    </row>
    <row r="3476" spans="2:10" x14ac:dyDescent="0.3">
      <c r="B3476">
        <v>2016</v>
      </c>
      <c r="C3476" t="s">
        <v>1108</v>
      </c>
      <c r="D3476" t="s">
        <v>762</v>
      </c>
      <c r="E3476">
        <v>48</v>
      </c>
      <c r="F3476">
        <v>279</v>
      </c>
      <c r="G3476">
        <f>LEN(tblData[[#This Row],[Voornaam]])</f>
        <v>5</v>
      </c>
      <c r="H3476" t="str">
        <f>IF(LEFT(tblData[[#This Row],[Voornaam]])="Ö", "O",LEFT(tblData[[#This Row],[Voornaam]]))</f>
        <v>H</v>
      </c>
      <c r="I34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76" t="b">
        <f>COUNTIFS(tblData[JM],tblData[[#This Row],[JM]],tblData[Voornaam],tblData[[#This Row],[Voornaam]],tblData[StijgendJN],"J")=MaxJr-MinJr</f>
        <v>0</v>
      </c>
    </row>
    <row r="3477" spans="2:10" x14ac:dyDescent="0.3">
      <c r="B3477">
        <v>2016</v>
      </c>
      <c r="C3477" t="s">
        <v>1108</v>
      </c>
      <c r="D3477" t="s">
        <v>763</v>
      </c>
      <c r="E3477">
        <v>204</v>
      </c>
      <c r="F3477">
        <v>66</v>
      </c>
      <c r="G3477">
        <f>LEN(tblData[[#This Row],[Voornaam]])</f>
        <v>6</v>
      </c>
      <c r="H3477" t="str">
        <f>IF(LEFT(tblData[[#This Row],[Voornaam]])="Ö", "O",LEFT(tblData[[#This Row],[Voornaam]]))</f>
        <v>H</v>
      </c>
      <c r="I34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77" t="b">
        <f>COUNTIFS(tblData[JM],tblData[[#This Row],[JM]],tblData[Voornaam],tblData[[#This Row],[Voornaam]],tblData[StijgendJN],"J")=MaxJr-MinJr</f>
        <v>0</v>
      </c>
    </row>
    <row r="3478" spans="2:10" x14ac:dyDescent="0.3">
      <c r="B3478">
        <v>2016</v>
      </c>
      <c r="C3478" t="s">
        <v>1108</v>
      </c>
      <c r="D3478" t="s">
        <v>1169</v>
      </c>
      <c r="E3478">
        <v>40</v>
      </c>
      <c r="F3478">
        <v>333</v>
      </c>
      <c r="G3478">
        <f>LEN(tblData[[#This Row],[Voornaam]])</f>
        <v>5</v>
      </c>
      <c r="H3478" t="str">
        <f>IF(LEFT(tblData[[#This Row],[Voornaam]])="Ö", "O",LEFT(tblData[[#This Row],[Voornaam]]))</f>
        <v>H</v>
      </c>
      <c r="I34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78" t="b">
        <f>COUNTIFS(tblData[JM],tblData[[#This Row],[JM]],tblData[Voornaam],tblData[[#This Row],[Voornaam]],tblData[StijgendJN],"J")=MaxJr-MinJr</f>
        <v>0</v>
      </c>
    </row>
    <row r="3479" spans="2:10" x14ac:dyDescent="0.3">
      <c r="B3479">
        <v>2016</v>
      </c>
      <c r="C3479" t="s">
        <v>1108</v>
      </c>
      <c r="D3479" t="s">
        <v>764</v>
      </c>
      <c r="E3479">
        <v>192</v>
      </c>
      <c r="F3479">
        <v>74</v>
      </c>
      <c r="G3479">
        <f>LEN(tblData[[#This Row],[Voornaam]])</f>
        <v>5</v>
      </c>
      <c r="H3479" t="str">
        <f>IF(LEFT(tblData[[#This Row],[Voornaam]])="Ö", "O",LEFT(tblData[[#This Row],[Voornaam]]))</f>
        <v>H</v>
      </c>
      <c r="I34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79" t="b">
        <f>COUNTIFS(tblData[JM],tblData[[#This Row],[JM]],tblData[Voornaam],tblData[[#This Row],[Voornaam]],tblData[StijgendJN],"J")=MaxJr-MinJr</f>
        <v>0</v>
      </c>
    </row>
    <row r="3480" spans="2:10" x14ac:dyDescent="0.3">
      <c r="B3480">
        <v>2016</v>
      </c>
      <c r="C3480" t="s">
        <v>1108</v>
      </c>
      <c r="D3480" t="s">
        <v>765</v>
      </c>
      <c r="E3480">
        <v>266</v>
      </c>
      <c r="F3480">
        <v>43</v>
      </c>
      <c r="G3480">
        <f>LEN(tblData[[#This Row],[Voornaam]])</f>
        <v>6</v>
      </c>
      <c r="H3480" t="str">
        <f>IF(LEFT(tblData[[#This Row],[Voornaam]])="Ö", "O",LEFT(tblData[[#This Row],[Voornaam]]))</f>
        <v>H</v>
      </c>
      <c r="I34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80" t="b">
        <f>COUNTIFS(tblData[JM],tblData[[#This Row],[JM]],tblData[Voornaam],tblData[[#This Row],[Voornaam]],tblData[StijgendJN],"J")=MaxJr-MinJr</f>
        <v>0</v>
      </c>
    </row>
    <row r="3481" spans="2:10" x14ac:dyDescent="0.3">
      <c r="B3481">
        <v>2016</v>
      </c>
      <c r="C3481" t="s">
        <v>1108</v>
      </c>
      <c r="D3481" t="s">
        <v>766</v>
      </c>
      <c r="E3481">
        <v>42</v>
      </c>
      <c r="F3481">
        <v>320</v>
      </c>
      <c r="G3481">
        <f>LEN(tblData[[#This Row],[Voornaam]])</f>
        <v>5</v>
      </c>
      <c r="H3481" t="str">
        <f>IF(LEFT(tblData[[#This Row],[Voornaam]])="Ö", "O",LEFT(tblData[[#This Row],[Voornaam]]))</f>
        <v>H</v>
      </c>
      <c r="I34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81" t="b">
        <f>COUNTIFS(tblData[JM],tblData[[#This Row],[JM]],tblData[Voornaam],tblData[[#This Row],[Voornaam]],tblData[StijgendJN],"J")=MaxJr-MinJr</f>
        <v>0</v>
      </c>
    </row>
    <row r="3482" spans="2:10" x14ac:dyDescent="0.3">
      <c r="B3482">
        <v>2016</v>
      </c>
      <c r="C3482" t="s">
        <v>1108</v>
      </c>
      <c r="D3482" t="s">
        <v>767</v>
      </c>
      <c r="E3482">
        <v>29</v>
      </c>
      <c r="F3482">
        <v>438</v>
      </c>
      <c r="G3482">
        <f>LEN(tblData[[#This Row],[Voornaam]])</f>
        <v>6</v>
      </c>
      <c r="H3482" t="str">
        <f>IF(LEFT(tblData[[#This Row],[Voornaam]])="Ö", "O",LEFT(tblData[[#This Row],[Voornaam]]))</f>
        <v>H</v>
      </c>
      <c r="I34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82" t="b">
        <f>COUNTIFS(tblData[JM],tblData[[#This Row],[JM]],tblData[Voornaam],tblData[[#This Row],[Voornaam]],tblData[StijgendJN],"J")=MaxJr-MinJr</f>
        <v>1</v>
      </c>
    </row>
    <row r="3483" spans="2:10" x14ac:dyDescent="0.3">
      <c r="B3483">
        <v>2016</v>
      </c>
      <c r="C3483" t="s">
        <v>1108</v>
      </c>
      <c r="D3483" t="s">
        <v>768</v>
      </c>
      <c r="E3483">
        <v>63</v>
      </c>
      <c r="F3483">
        <v>213</v>
      </c>
      <c r="G3483">
        <f>LEN(tblData[[#This Row],[Voornaam]])</f>
        <v>6</v>
      </c>
      <c r="H3483" t="str">
        <f>IF(LEFT(tblData[[#This Row],[Voornaam]])="Ö", "O",LEFT(tblData[[#This Row],[Voornaam]]))</f>
        <v>H</v>
      </c>
      <c r="I34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83" t="b">
        <f>COUNTIFS(tblData[JM],tblData[[#This Row],[JM]],tblData[Voornaam],tblData[[#This Row],[Voornaam]],tblData[StijgendJN],"J")=MaxJr-MinJr</f>
        <v>0</v>
      </c>
    </row>
    <row r="3484" spans="2:10" x14ac:dyDescent="0.3">
      <c r="B3484">
        <v>2016</v>
      </c>
      <c r="C3484" t="s">
        <v>1108</v>
      </c>
      <c r="D3484" t="s">
        <v>769</v>
      </c>
      <c r="E3484">
        <v>58</v>
      </c>
      <c r="F3484">
        <v>235</v>
      </c>
      <c r="G3484">
        <f>LEN(tblData[[#This Row],[Voornaam]])</f>
        <v>8</v>
      </c>
      <c r="H3484" t="str">
        <f>IF(LEFT(tblData[[#This Row],[Voornaam]])="Ö", "O",LEFT(tblData[[#This Row],[Voornaam]]))</f>
        <v>H</v>
      </c>
      <c r="I34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84" t="b">
        <f>COUNTIFS(tblData[JM],tblData[[#This Row],[JM]],tblData[Voornaam],tblData[[#This Row],[Voornaam]],tblData[StijgendJN],"J")=MaxJr-MinJr</f>
        <v>0</v>
      </c>
    </row>
    <row r="3485" spans="2:10" x14ac:dyDescent="0.3">
      <c r="B3485">
        <v>2016</v>
      </c>
      <c r="C3485" t="s">
        <v>1108</v>
      </c>
      <c r="D3485" t="s">
        <v>770</v>
      </c>
      <c r="E3485">
        <v>31</v>
      </c>
      <c r="F3485">
        <v>420</v>
      </c>
      <c r="G3485">
        <f>LEN(tblData[[#This Row],[Voornaam]])</f>
        <v>6</v>
      </c>
      <c r="H3485" t="str">
        <f>IF(LEFT(tblData[[#This Row],[Voornaam]])="Ö", "O",LEFT(tblData[[#This Row],[Voornaam]]))</f>
        <v>H</v>
      </c>
      <c r="I34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85" t="b">
        <f>COUNTIFS(tblData[JM],tblData[[#This Row],[JM]],tblData[Voornaam],tblData[[#This Row],[Voornaam]],tblData[StijgendJN],"J")=MaxJr-MinJr</f>
        <v>0</v>
      </c>
    </row>
    <row r="3486" spans="2:10" x14ac:dyDescent="0.3">
      <c r="B3486">
        <v>2016</v>
      </c>
      <c r="C3486" t="s">
        <v>1108</v>
      </c>
      <c r="D3486" t="s">
        <v>771</v>
      </c>
      <c r="E3486">
        <v>46</v>
      </c>
      <c r="F3486">
        <v>292</v>
      </c>
      <c r="G3486">
        <f>LEN(tblData[[#This Row],[Voornaam]])</f>
        <v>4</v>
      </c>
      <c r="H3486" t="str">
        <f>IF(LEFT(tblData[[#This Row],[Voornaam]])="Ö", "O",LEFT(tblData[[#This Row],[Voornaam]]))</f>
        <v>H</v>
      </c>
      <c r="I34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86" t="b">
        <f>COUNTIFS(tblData[JM],tblData[[#This Row],[JM]],tblData[Voornaam],tblData[[#This Row],[Voornaam]],tblData[StijgendJN],"J")=MaxJr-MinJr</f>
        <v>0</v>
      </c>
    </row>
    <row r="3487" spans="2:10" x14ac:dyDescent="0.3">
      <c r="B3487">
        <v>2016</v>
      </c>
      <c r="C3487" t="s">
        <v>1108</v>
      </c>
      <c r="D3487" t="s">
        <v>772</v>
      </c>
      <c r="E3487">
        <v>100</v>
      </c>
      <c r="F3487">
        <v>146</v>
      </c>
      <c r="G3487">
        <f>LEN(tblData[[#This Row],[Voornaam]])</f>
        <v>4</v>
      </c>
      <c r="H3487" t="str">
        <f>IF(LEFT(tblData[[#This Row],[Voornaam]])="Ö", "O",LEFT(tblData[[#This Row],[Voornaam]]))</f>
        <v>I</v>
      </c>
      <c r="I34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87" t="b">
        <f>COUNTIFS(tblData[JM],tblData[[#This Row],[JM]],tblData[Voornaam],tblData[[#This Row],[Voornaam]],tblData[StijgendJN],"J")=MaxJr-MinJr</f>
        <v>0</v>
      </c>
    </row>
    <row r="3488" spans="2:10" x14ac:dyDescent="0.3">
      <c r="B3488">
        <v>2016</v>
      </c>
      <c r="C3488" t="s">
        <v>1108</v>
      </c>
      <c r="D3488" t="s">
        <v>1171</v>
      </c>
      <c r="E3488">
        <v>27</v>
      </c>
      <c r="F3488">
        <v>462</v>
      </c>
      <c r="G3488">
        <f>LEN(tblData[[#This Row],[Voornaam]])</f>
        <v>5</v>
      </c>
      <c r="H3488" t="str">
        <f>IF(LEFT(tblData[[#This Row],[Voornaam]])="Ö", "O",LEFT(tblData[[#This Row],[Voornaam]]))</f>
        <v>I</v>
      </c>
      <c r="I34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88" t="b">
        <f>COUNTIFS(tblData[JM],tblData[[#This Row],[JM]],tblData[Voornaam],tblData[[#This Row],[Voornaam]],tblData[StijgendJN],"J")=MaxJr-MinJr</f>
        <v>0</v>
      </c>
    </row>
    <row r="3489" spans="2:10" x14ac:dyDescent="0.3">
      <c r="B3489">
        <v>2016</v>
      </c>
      <c r="C3489" t="s">
        <v>1108</v>
      </c>
      <c r="D3489" t="s">
        <v>774</v>
      </c>
      <c r="E3489">
        <v>33</v>
      </c>
      <c r="F3489">
        <v>393</v>
      </c>
      <c r="G3489">
        <f>LEN(tblData[[#This Row],[Voornaam]])</f>
        <v>4</v>
      </c>
      <c r="H3489" t="str">
        <f>IF(LEFT(tblData[[#This Row],[Voornaam]])="Ö", "O",LEFT(tblData[[#This Row],[Voornaam]]))</f>
        <v>I</v>
      </c>
      <c r="I34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89" t="b">
        <f>COUNTIFS(tblData[JM],tblData[[#This Row],[JM]],tblData[Voornaam],tblData[[#This Row],[Voornaam]],tblData[StijgendJN],"J")=MaxJr-MinJr</f>
        <v>0</v>
      </c>
    </row>
    <row r="3490" spans="2:10" x14ac:dyDescent="0.3">
      <c r="B3490">
        <v>2016</v>
      </c>
      <c r="C3490" t="s">
        <v>1108</v>
      </c>
      <c r="D3490" t="s">
        <v>1172</v>
      </c>
      <c r="E3490">
        <v>26</v>
      </c>
      <c r="F3490">
        <v>481</v>
      </c>
      <c r="G3490">
        <f>LEN(tblData[[#This Row],[Voornaam]])</f>
        <v>4</v>
      </c>
      <c r="H3490" t="str">
        <f>IF(LEFT(tblData[[#This Row],[Voornaam]])="Ö", "O",LEFT(tblData[[#This Row],[Voornaam]]))</f>
        <v>I</v>
      </c>
      <c r="I34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90" t="b">
        <f>COUNTIFS(tblData[JM],tblData[[#This Row],[JM]],tblData[Voornaam],tblData[[#This Row],[Voornaam]],tblData[StijgendJN],"J")=MaxJr-MinJr</f>
        <v>0</v>
      </c>
    </row>
    <row r="3491" spans="2:10" x14ac:dyDescent="0.3">
      <c r="B3491">
        <v>2016</v>
      </c>
      <c r="C3491" t="s">
        <v>1108</v>
      </c>
      <c r="D3491" t="s">
        <v>776</v>
      </c>
      <c r="E3491">
        <v>112</v>
      </c>
      <c r="F3491">
        <v>132</v>
      </c>
      <c r="G3491">
        <f>LEN(tblData[[#This Row],[Voornaam]])</f>
        <v>5</v>
      </c>
      <c r="H3491" t="str">
        <f>IF(LEFT(tblData[[#This Row],[Voornaam]])="Ö", "O",LEFT(tblData[[#This Row],[Voornaam]]))</f>
        <v>I</v>
      </c>
      <c r="I34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91" t="b">
        <f>COUNTIFS(tblData[JM],tblData[[#This Row],[JM]],tblData[Voornaam],tblData[[#This Row],[Voornaam]],tblData[StijgendJN],"J")=MaxJr-MinJr</f>
        <v>0</v>
      </c>
    </row>
    <row r="3492" spans="2:10" x14ac:dyDescent="0.3">
      <c r="B3492">
        <v>2016</v>
      </c>
      <c r="C3492" t="s">
        <v>1108</v>
      </c>
      <c r="D3492" t="s">
        <v>777</v>
      </c>
      <c r="E3492">
        <v>144</v>
      </c>
      <c r="F3492">
        <v>104</v>
      </c>
      <c r="G3492">
        <f>LEN(tblData[[#This Row],[Voornaam]])</f>
        <v>4</v>
      </c>
      <c r="H3492" t="str">
        <f>IF(LEFT(tblData[[#This Row],[Voornaam]])="Ö", "O",LEFT(tblData[[#This Row],[Voornaam]]))</f>
        <v>I</v>
      </c>
      <c r="I34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92" t="b">
        <f>COUNTIFS(tblData[JM],tblData[[#This Row],[JM]],tblData[Voornaam],tblData[[#This Row],[Voornaam]],tblData[StijgendJN],"J")=MaxJr-MinJr</f>
        <v>0</v>
      </c>
    </row>
    <row r="3493" spans="2:10" x14ac:dyDescent="0.3">
      <c r="B3493">
        <v>2016</v>
      </c>
      <c r="C3493" t="s">
        <v>1108</v>
      </c>
      <c r="D3493" t="s">
        <v>778</v>
      </c>
      <c r="E3493">
        <v>25</v>
      </c>
      <c r="F3493">
        <v>502</v>
      </c>
      <c r="G3493">
        <f>LEN(tblData[[#This Row],[Voornaam]])</f>
        <v>4</v>
      </c>
      <c r="H3493" t="str">
        <f>IF(LEFT(tblData[[#This Row],[Voornaam]])="Ö", "O",LEFT(tblData[[#This Row],[Voornaam]]))</f>
        <v>I</v>
      </c>
      <c r="I34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93" t="b">
        <f>COUNTIFS(tblData[JM],tblData[[#This Row],[JM]],tblData[Voornaam],tblData[[#This Row],[Voornaam]],tblData[StijgendJN],"J")=MaxJr-MinJr</f>
        <v>0</v>
      </c>
    </row>
    <row r="3494" spans="2:10" x14ac:dyDescent="0.3">
      <c r="B3494">
        <v>2016</v>
      </c>
      <c r="C3494" t="s">
        <v>1108</v>
      </c>
      <c r="D3494" t="s">
        <v>779</v>
      </c>
      <c r="E3494">
        <v>187</v>
      </c>
      <c r="F3494">
        <v>77</v>
      </c>
      <c r="G3494">
        <f>LEN(tblData[[#This Row],[Voornaam]])</f>
        <v>4</v>
      </c>
      <c r="H3494" t="str">
        <f>IF(LEFT(tblData[[#This Row],[Voornaam]])="Ö", "O",LEFT(tblData[[#This Row],[Voornaam]]))</f>
        <v>I</v>
      </c>
      <c r="I34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94" t="b">
        <f>COUNTIFS(tblData[JM],tblData[[#This Row],[JM]],tblData[Voornaam],tblData[[#This Row],[Voornaam]],tblData[StijgendJN],"J")=MaxJr-MinJr</f>
        <v>0</v>
      </c>
    </row>
    <row r="3495" spans="2:10" x14ac:dyDescent="0.3">
      <c r="B3495">
        <v>2016</v>
      </c>
      <c r="C3495" t="s">
        <v>1108</v>
      </c>
      <c r="D3495" t="s">
        <v>175</v>
      </c>
      <c r="E3495">
        <v>383</v>
      </c>
      <c r="F3495">
        <v>28</v>
      </c>
      <c r="G3495">
        <f>LEN(tblData[[#This Row],[Voornaam]])</f>
        <v>3</v>
      </c>
      <c r="H3495" t="str">
        <f>IF(LEFT(tblData[[#This Row],[Voornaam]])="Ö", "O",LEFT(tblData[[#This Row],[Voornaam]]))</f>
        <v>I</v>
      </c>
      <c r="I34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95" t="b">
        <f>COUNTIFS(tblData[JM],tblData[[#This Row],[JM]],tblData[Voornaam],tblData[[#This Row],[Voornaam]],tblData[StijgendJN],"J")=MaxJr-MinJr</f>
        <v>0</v>
      </c>
    </row>
    <row r="3496" spans="2:10" x14ac:dyDescent="0.3">
      <c r="B3496">
        <v>2016</v>
      </c>
      <c r="C3496" t="s">
        <v>1108</v>
      </c>
      <c r="D3496" t="s">
        <v>780</v>
      </c>
      <c r="E3496">
        <v>35</v>
      </c>
      <c r="F3496">
        <v>378</v>
      </c>
      <c r="G3496">
        <f>LEN(tblData[[#This Row],[Voornaam]])</f>
        <v>7</v>
      </c>
      <c r="H3496" t="str">
        <f>IF(LEFT(tblData[[#This Row],[Voornaam]])="Ö", "O",LEFT(tblData[[#This Row],[Voornaam]]))</f>
        <v>I</v>
      </c>
      <c r="I34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96" t="b">
        <f>COUNTIFS(tblData[JM],tblData[[#This Row],[JM]],tblData[Voornaam],tblData[[#This Row],[Voornaam]],tblData[StijgendJN],"J")=MaxJr-MinJr</f>
        <v>0</v>
      </c>
    </row>
    <row r="3497" spans="2:10" x14ac:dyDescent="0.3">
      <c r="B3497">
        <v>2016</v>
      </c>
      <c r="C3497" t="s">
        <v>1108</v>
      </c>
      <c r="D3497" t="s">
        <v>781</v>
      </c>
      <c r="E3497">
        <v>181</v>
      </c>
      <c r="F3497">
        <v>82</v>
      </c>
      <c r="G3497">
        <f>LEN(tblData[[#This Row],[Voornaam]])</f>
        <v>6</v>
      </c>
      <c r="H3497" t="str">
        <f>IF(LEFT(tblData[[#This Row],[Voornaam]])="Ö", "O",LEFT(tblData[[#This Row],[Voornaam]]))</f>
        <v>I</v>
      </c>
      <c r="I34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497" t="b">
        <f>COUNTIFS(tblData[JM],tblData[[#This Row],[JM]],tblData[Voornaam],tblData[[#This Row],[Voornaam]],tblData[StijgendJN],"J")=MaxJr-MinJr</f>
        <v>0</v>
      </c>
    </row>
    <row r="3498" spans="2:10" x14ac:dyDescent="0.3">
      <c r="B3498">
        <v>2016</v>
      </c>
      <c r="C3498" t="s">
        <v>1108</v>
      </c>
      <c r="D3498" t="s">
        <v>782</v>
      </c>
      <c r="E3498">
        <v>238</v>
      </c>
      <c r="F3498">
        <v>53</v>
      </c>
      <c r="G3498">
        <f>LEN(tblData[[#This Row],[Voornaam]])</f>
        <v>8</v>
      </c>
      <c r="H3498" t="str">
        <f>IF(LEFT(tblData[[#This Row],[Voornaam]])="Ö", "O",LEFT(tblData[[#This Row],[Voornaam]]))</f>
        <v>I</v>
      </c>
      <c r="I34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98" t="b">
        <f>COUNTIFS(tblData[JM],tblData[[#This Row],[JM]],tblData[Voornaam],tblData[[#This Row],[Voornaam]],tblData[StijgendJN],"J")=MaxJr-MinJr</f>
        <v>0</v>
      </c>
    </row>
    <row r="3499" spans="2:10" x14ac:dyDescent="0.3">
      <c r="B3499">
        <v>2016</v>
      </c>
      <c r="C3499" t="s">
        <v>1108</v>
      </c>
      <c r="D3499" t="s">
        <v>783</v>
      </c>
      <c r="E3499">
        <v>129</v>
      </c>
      <c r="F3499">
        <v>118</v>
      </c>
      <c r="G3499">
        <f>LEN(tblData[[#This Row],[Voornaam]])</f>
        <v>8</v>
      </c>
      <c r="H3499" t="str">
        <f>IF(LEFT(tblData[[#This Row],[Voornaam]])="Ö", "O",LEFT(tblData[[#This Row],[Voornaam]]))</f>
        <v>I</v>
      </c>
      <c r="I34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499" t="b">
        <f>COUNTIFS(tblData[JM],tblData[[#This Row],[JM]],tblData[Voornaam],tblData[[#This Row],[Voornaam]],tblData[StijgendJN],"J")=MaxJr-MinJr</f>
        <v>0</v>
      </c>
    </row>
    <row r="3500" spans="2:10" x14ac:dyDescent="0.3">
      <c r="B3500">
        <v>2016</v>
      </c>
      <c r="C3500" t="s">
        <v>1108</v>
      </c>
      <c r="D3500" t="s">
        <v>784</v>
      </c>
      <c r="E3500">
        <v>49</v>
      </c>
      <c r="F3500">
        <v>272</v>
      </c>
      <c r="G3500">
        <f>LEN(tblData[[#This Row],[Voornaam]])</f>
        <v>3</v>
      </c>
      <c r="H3500" t="str">
        <f>IF(LEFT(tblData[[#This Row],[Voornaam]])="Ö", "O",LEFT(tblData[[#This Row],[Voornaam]]))</f>
        <v>I</v>
      </c>
      <c r="I35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00" t="b">
        <f>COUNTIFS(tblData[JM],tblData[[#This Row],[JM]],tblData[Voornaam],tblData[[#This Row],[Voornaam]],tblData[StijgendJN],"J")=MaxJr-MinJr</f>
        <v>0</v>
      </c>
    </row>
    <row r="3501" spans="2:10" x14ac:dyDescent="0.3">
      <c r="B3501">
        <v>2016</v>
      </c>
      <c r="C3501" t="s">
        <v>1108</v>
      </c>
      <c r="D3501" t="s">
        <v>785</v>
      </c>
      <c r="E3501">
        <v>57</v>
      </c>
      <c r="F3501">
        <v>241</v>
      </c>
      <c r="G3501">
        <f>LEN(tblData[[#This Row],[Voornaam]])</f>
        <v>4</v>
      </c>
      <c r="H3501" t="str">
        <f>IF(LEFT(tblData[[#This Row],[Voornaam]])="Ö", "O",LEFT(tblData[[#This Row],[Voornaam]]))</f>
        <v>I</v>
      </c>
      <c r="I35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01" t="b">
        <f>COUNTIFS(tblData[JM],tblData[[#This Row],[JM]],tblData[Voornaam],tblData[[#This Row],[Voornaam]],tblData[StijgendJN],"J")=MaxJr-MinJr</f>
        <v>0</v>
      </c>
    </row>
    <row r="3502" spans="2:10" x14ac:dyDescent="0.3">
      <c r="B3502">
        <v>2016</v>
      </c>
      <c r="C3502" t="s">
        <v>1108</v>
      </c>
      <c r="D3502" t="s">
        <v>1173</v>
      </c>
      <c r="E3502">
        <v>27</v>
      </c>
      <c r="F3502">
        <v>462</v>
      </c>
      <c r="G3502">
        <f>LEN(tblData[[#This Row],[Voornaam]])</f>
        <v>5</v>
      </c>
      <c r="H3502" t="str">
        <f>IF(LEFT(tblData[[#This Row],[Voornaam]])="Ö", "O",LEFT(tblData[[#This Row],[Voornaam]]))</f>
        <v>I</v>
      </c>
      <c r="I35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02" t="b">
        <f>COUNTIFS(tblData[JM],tblData[[#This Row],[JM]],tblData[Voornaam],tblData[[#This Row],[Voornaam]],tblData[StijgendJN],"J")=MaxJr-MinJr</f>
        <v>0</v>
      </c>
    </row>
    <row r="3503" spans="2:10" x14ac:dyDescent="0.3">
      <c r="B3503">
        <v>2016</v>
      </c>
      <c r="C3503" t="s">
        <v>1108</v>
      </c>
      <c r="D3503" t="s">
        <v>786</v>
      </c>
      <c r="E3503">
        <v>33</v>
      </c>
      <c r="F3503">
        <v>393</v>
      </c>
      <c r="G3503">
        <f>LEN(tblData[[#This Row],[Voornaam]])</f>
        <v>3</v>
      </c>
      <c r="H3503" t="str">
        <f>IF(LEFT(tblData[[#This Row],[Voornaam]])="Ö", "O",LEFT(tblData[[#This Row],[Voornaam]]))</f>
        <v>I</v>
      </c>
      <c r="I35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03" t="b">
        <f>COUNTIFS(tblData[JM],tblData[[#This Row],[JM]],tblData[Voornaam],tblData[[#This Row],[Voornaam]],tblData[StijgendJN],"J")=MaxJr-MinJr</f>
        <v>0</v>
      </c>
    </row>
    <row r="3504" spans="2:10" x14ac:dyDescent="0.3">
      <c r="B3504">
        <v>2016</v>
      </c>
      <c r="C3504" t="s">
        <v>1108</v>
      </c>
      <c r="D3504" t="s">
        <v>787</v>
      </c>
      <c r="E3504">
        <v>233</v>
      </c>
      <c r="F3504">
        <v>56</v>
      </c>
      <c r="G3504">
        <f>LEN(tblData[[#This Row],[Voornaam]])</f>
        <v>3</v>
      </c>
      <c r="H3504" t="str">
        <f>IF(LEFT(tblData[[#This Row],[Voornaam]])="Ö", "O",LEFT(tblData[[#This Row],[Voornaam]]))</f>
        <v>I</v>
      </c>
      <c r="I35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04" t="b">
        <f>COUNTIFS(tblData[JM],tblData[[#This Row],[JM]],tblData[Voornaam],tblData[[#This Row],[Voornaam]],tblData[StijgendJN],"J")=MaxJr-MinJr</f>
        <v>0</v>
      </c>
    </row>
    <row r="3505" spans="2:10" x14ac:dyDescent="0.3">
      <c r="B3505">
        <v>2016</v>
      </c>
      <c r="C3505" t="s">
        <v>1108</v>
      </c>
      <c r="D3505" t="s">
        <v>1288</v>
      </c>
      <c r="E3505">
        <v>44</v>
      </c>
      <c r="F3505">
        <v>302</v>
      </c>
      <c r="G3505">
        <f>LEN(tblData[[#This Row],[Voornaam]])</f>
        <v>3</v>
      </c>
      <c r="H3505" t="str">
        <f>IF(LEFT(tblData[[#This Row],[Voornaam]])="Ö", "O",LEFT(tblData[[#This Row],[Voornaam]]))</f>
        <v>I</v>
      </c>
      <c r="I35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05" t="b">
        <f>COUNTIFS(tblData[JM],tblData[[#This Row],[JM]],tblData[Voornaam],tblData[[#This Row],[Voornaam]],tblData[StijgendJN],"J")=MaxJr-MinJr</f>
        <v>0</v>
      </c>
    </row>
    <row r="3506" spans="2:10" x14ac:dyDescent="0.3">
      <c r="B3506">
        <v>2016</v>
      </c>
      <c r="C3506" t="s">
        <v>1108</v>
      </c>
      <c r="D3506" t="s">
        <v>788</v>
      </c>
      <c r="E3506">
        <v>62</v>
      </c>
      <c r="F3506">
        <v>217</v>
      </c>
      <c r="G3506">
        <f>LEN(tblData[[#This Row],[Voornaam]])</f>
        <v>3</v>
      </c>
      <c r="H3506" t="str">
        <f>IF(LEFT(tblData[[#This Row],[Voornaam]])="Ö", "O",LEFT(tblData[[#This Row],[Voornaam]]))</f>
        <v>I</v>
      </c>
      <c r="I35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06" t="b">
        <f>COUNTIFS(tblData[JM],tblData[[#This Row],[JM]],tblData[Voornaam],tblData[[#This Row],[Voornaam]],tblData[StijgendJN],"J")=MaxJr-MinJr</f>
        <v>0</v>
      </c>
    </row>
    <row r="3507" spans="2:10" x14ac:dyDescent="0.3">
      <c r="B3507">
        <v>2016</v>
      </c>
      <c r="C3507" t="s">
        <v>1108</v>
      </c>
      <c r="D3507" t="s">
        <v>789</v>
      </c>
      <c r="E3507">
        <v>32</v>
      </c>
      <c r="F3507">
        <v>407</v>
      </c>
      <c r="G3507">
        <f>LEN(tblData[[#This Row],[Voornaam]])</f>
        <v>4</v>
      </c>
      <c r="H3507" t="str">
        <f>IF(LEFT(tblData[[#This Row],[Voornaam]])="Ö", "O",LEFT(tblData[[#This Row],[Voornaam]]))</f>
        <v>I</v>
      </c>
      <c r="I35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07" t="b">
        <f>COUNTIFS(tblData[JM],tblData[[#This Row],[JM]],tblData[Voornaam],tblData[[#This Row],[Voornaam]],tblData[StijgendJN],"J")=MaxJr-MinJr</f>
        <v>0</v>
      </c>
    </row>
    <row r="3508" spans="2:10" x14ac:dyDescent="0.3">
      <c r="B3508">
        <v>2016</v>
      </c>
      <c r="C3508" t="s">
        <v>1108</v>
      </c>
      <c r="D3508" t="s">
        <v>790</v>
      </c>
      <c r="E3508">
        <v>71</v>
      </c>
      <c r="F3508">
        <v>187</v>
      </c>
      <c r="G3508">
        <f>LEN(tblData[[#This Row],[Voornaam]])</f>
        <v>6</v>
      </c>
      <c r="H3508" t="str">
        <f>IF(LEFT(tblData[[#This Row],[Voornaam]])="Ö", "O",LEFT(tblData[[#This Row],[Voornaam]]))</f>
        <v>J</v>
      </c>
      <c r="I35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08" t="b">
        <f>COUNTIFS(tblData[JM],tblData[[#This Row],[JM]],tblData[Voornaam],tblData[[#This Row],[Voornaam]],tblData[StijgendJN],"J")=MaxJr-MinJr</f>
        <v>1</v>
      </c>
    </row>
    <row r="3509" spans="2:10" x14ac:dyDescent="0.3">
      <c r="B3509">
        <v>2016</v>
      </c>
      <c r="C3509" t="s">
        <v>1108</v>
      </c>
      <c r="D3509" t="s">
        <v>791</v>
      </c>
      <c r="E3509">
        <v>29</v>
      </c>
      <c r="F3509">
        <v>438</v>
      </c>
      <c r="G3509">
        <f>LEN(tblData[[#This Row],[Voornaam]])</f>
        <v>5</v>
      </c>
      <c r="H3509" t="str">
        <f>IF(LEFT(tblData[[#This Row],[Voornaam]])="Ö", "O",LEFT(tblData[[#This Row],[Voornaam]]))</f>
        <v>J</v>
      </c>
      <c r="I35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09" t="b">
        <f>COUNTIFS(tblData[JM],tblData[[#This Row],[JM]],tblData[Voornaam],tblData[[#This Row],[Voornaam]],tblData[StijgendJN],"J")=MaxJr-MinJr</f>
        <v>0</v>
      </c>
    </row>
    <row r="3510" spans="2:10" x14ac:dyDescent="0.3">
      <c r="B3510">
        <v>2016</v>
      </c>
      <c r="C3510" t="s">
        <v>1108</v>
      </c>
      <c r="D3510" t="s">
        <v>792</v>
      </c>
      <c r="E3510">
        <v>30</v>
      </c>
      <c r="F3510">
        <v>427</v>
      </c>
      <c r="G3510">
        <f>LEN(tblData[[#This Row],[Voornaam]])</f>
        <v>6</v>
      </c>
      <c r="H3510" t="str">
        <f>IF(LEFT(tblData[[#This Row],[Voornaam]])="Ö", "O",LEFT(tblData[[#This Row],[Voornaam]]))</f>
        <v>J</v>
      </c>
      <c r="I35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10" t="b">
        <f>COUNTIFS(tblData[JM],tblData[[#This Row],[JM]],tblData[Voornaam],tblData[[#This Row],[Voornaam]],tblData[StijgendJN],"J")=MaxJr-MinJr</f>
        <v>0</v>
      </c>
    </row>
    <row r="3511" spans="2:10" x14ac:dyDescent="0.3">
      <c r="B3511">
        <v>2016</v>
      </c>
      <c r="C3511" t="s">
        <v>1108</v>
      </c>
      <c r="D3511" t="s">
        <v>793</v>
      </c>
      <c r="E3511">
        <v>42</v>
      </c>
      <c r="F3511">
        <v>320</v>
      </c>
      <c r="G3511">
        <f>LEN(tblData[[#This Row],[Voornaam]])</f>
        <v>4</v>
      </c>
      <c r="H3511" t="str">
        <f>IF(LEFT(tblData[[#This Row],[Voornaam]])="Ö", "O",LEFT(tblData[[#This Row],[Voornaam]]))</f>
        <v>J</v>
      </c>
      <c r="I35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11" t="b">
        <f>COUNTIFS(tblData[JM],tblData[[#This Row],[JM]],tblData[Voornaam],tblData[[#This Row],[Voornaam]],tblData[StijgendJN],"J")=MaxJr-MinJr</f>
        <v>0</v>
      </c>
    </row>
    <row r="3512" spans="2:10" x14ac:dyDescent="0.3">
      <c r="B3512">
        <v>2016</v>
      </c>
      <c r="C3512" t="s">
        <v>1108</v>
      </c>
      <c r="D3512" t="s">
        <v>794</v>
      </c>
      <c r="E3512">
        <v>139</v>
      </c>
      <c r="F3512">
        <v>112</v>
      </c>
      <c r="G3512">
        <f>LEN(tblData[[#This Row],[Voornaam]])</f>
        <v>4</v>
      </c>
      <c r="H3512" t="str">
        <f>IF(LEFT(tblData[[#This Row],[Voornaam]])="Ö", "O",LEFT(tblData[[#This Row],[Voornaam]]))</f>
        <v>J</v>
      </c>
      <c r="I35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12" t="b">
        <f>COUNTIFS(tblData[JM],tblData[[#This Row],[JM]],tblData[Voornaam],tblData[[#This Row],[Voornaam]],tblData[StijgendJN],"J")=MaxJr-MinJr</f>
        <v>0</v>
      </c>
    </row>
    <row r="3513" spans="2:10" x14ac:dyDescent="0.3">
      <c r="B3513">
        <v>2016</v>
      </c>
      <c r="C3513" t="s">
        <v>1108</v>
      </c>
      <c r="D3513" t="s">
        <v>795</v>
      </c>
      <c r="E3513">
        <v>39</v>
      </c>
      <c r="F3513">
        <v>343</v>
      </c>
      <c r="G3513">
        <f>LEN(tblData[[#This Row],[Voornaam]])</f>
        <v>7</v>
      </c>
      <c r="H3513" t="str">
        <f>IF(LEFT(tblData[[#This Row],[Voornaam]])="Ö", "O",LEFT(tblData[[#This Row],[Voornaam]]))</f>
        <v>J</v>
      </c>
      <c r="I35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13" t="b">
        <f>COUNTIFS(tblData[JM],tblData[[#This Row],[JM]],tblData[Voornaam],tblData[[#This Row],[Voornaam]],tblData[StijgendJN],"J")=MaxJr-MinJr</f>
        <v>0</v>
      </c>
    </row>
    <row r="3514" spans="2:10" x14ac:dyDescent="0.3">
      <c r="B3514">
        <v>2016</v>
      </c>
      <c r="C3514" t="s">
        <v>1108</v>
      </c>
      <c r="D3514" t="s">
        <v>796</v>
      </c>
      <c r="E3514">
        <v>43</v>
      </c>
      <c r="F3514">
        <v>309</v>
      </c>
      <c r="G3514">
        <f>LEN(tblData[[#This Row],[Voornaam]])</f>
        <v>6</v>
      </c>
      <c r="H3514" t="str">
        <f>IF(LEFT(tblData[[#This Row],[Voornaam]])="Ö", "O",LEFT(tblData[[#This Row],[Voornaam]]))</f>
        <v>J</v>
      </c>
      <c r="I35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14" t="b">
        <f>COUNTIFS(tblData[JM],tblData[[#This Row],[JM]],tblData[Voornaam],tblData[[#This Row],[Voornaam]],tblData[StijgendJN],"J")=MaxJr-MinJr</f>
        <v>0</v>
      </c>
    </row>
    <row r="3515" spans="2:10" x14ac:dyDescent="0.3">
      <c r="B3515">
        <v>2016</v>
      </c>
      <c r="C3515" t="s">
        <v>1108</v>
      </c>
      <c r="D3515" t="s">
        <v>799</v>
      </c>
      <c r="E3515">
        <v>31</v>
      </c>
      <c r="F3515">
        <v>420</v>
      </c>
      <c r="G3515">
        <f>LEN(tblData[[#This Row],[Voornaam]])</f>
        <v>4</v>
      </c>
      <c r="H3515" t="str">
        <f>IF(LEFT(tblData[[#This Row],[Voornaam]])="Ö", "O",LEFT(tblData[[#This Row],[Voornaam]]))</f>
        <v>J</v>
      </c>
      <c r="I35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15" t="b">
        <f>COUNTIFS(tblData[JM],tblData[[#This Row],[JM]],tblData[Voornaam],tblData[[#This Row],[Voornaam]],tblData[StijgendJN],"J")=MaxJr-MinJr</f>
        <v>1</v>
      </c>
    </row>
    <row r="3516" spans="2:10" x14ac:dyDescent="0.3">
      <c r="B3516">
        <v>2016</v>
      </c>
      <c r="C3516" t="s">
        <v>1108</v>
      </c>
      <c r="D3516" t="s">
        <v>800</v>
      </c>
      <c r="E3516">
        <v>59</v>
      </c>
      <c r="F3516">
        <v>229</v>
      </c>
      <c r="G3516">
        <f>LEN(tblData[[#This Row],[Voornaam]])</f>
        <v>5</v>
      </c>
      <c r="H3516" t="str">
        <f>IF(LEFT(tblData[[#This Row],[Voornaam]])="Ö", "O",LEFT(tblData[[#This Row],[Voornaam]]))</f>
        <v>J</v>
      </c>
      <c r="I35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16" t="b">
        <f>COUNTIFS(tblData[JM],tblData[[#This Row],[JM]],tblData[Voornaam],tblData[[#This Row],[Voornaam]],tblData[StijgendJN],"J")=MaxJr-MinJr</f>
        <v>0</v>
      </c>
    </row>
    <row r="3517" spans="2:10" x14ac:dyDescent="0.3">
      <c r="B3517">
        <v>2016</v>
      </c>
      <c r="C3517" t="s">
        <v>1108</v>
      </c>
      <c r="D3517" t="s">
        <v>801</v>
      </c>
      <c r="E3517">
        <v>88</v>
      </c>
      <c r="F3517">
        <v>159</v>
      </c>
      <c r="G3517">
        <f>LEN(tblData[[#This Row],[Voornaam]])</f>
        <v>5</v>
      </c>
      <c r="H3517" t="str">
        <f>IF(LEFT(tblData[[#This Row],[Voornaam]])="Ö", "O",LEFT(tblData[[#This Row],[Voornaam]]))</f>
        <v>J</v>
      </c>
      <c r="I35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17" t="b">
        <f>COUNTIFS(tblData[JM],tblData[[#This Row],[JM]],tblData[Voornaam],tblData[[#This Row],[Voornaam]],tblData[StijgendJN],"J")=MaxJr-MinJr</f>
        <v>0</v>
      </c>
    </row>
    <row r="3518" spans="2:10" x14ac:dyDescent="0.3">
      <c r="B3518">
        <v>2016</v>
      </c>
      <c r="C3518" t="s">
        <v>1108</v>
      </c>
      <c r="D3518" t="s">
        <v>802</v>
      </c>
      <c r="E3518">
        <v>36</v>
      </c>
      <c r="F3518">
        <v>369</v>
      </c>
      <c r="G3518">
        <f>LEN(tblData[[#This Row],[Voornaam]])</f>
        <v>4</v>
      </c>
      <c r="H3518" t="str">
        <f>IF(LEFT(tblData[[#This Row],[Voornaam]])="Ö", "O",LEFT(tblData[[#This Row],[Voornaam]]))</f>
        <v>J</v>
      </c>
      <c r="I35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18" t="b">
        <f>COUNTIFS(tblData[JM],tblData[[#This Row],[JM]],tblData[Voornaam],tblData[[#This Row],[Voornaam]],tblData[StijgendJN],"J")=MaxJr-MinJr</f>
        <v>0</v>
      </c>
    </row>
    <row r="3519" spans="2:10" x14ac:dyDescent="0.3">
      <c r="B3519">
        <v>2016</v>
      </c>
      <c r="C3519" t="s">
        <v>1108</v>
      </c>
      <c r="D3519" t="s">
        <v>803</v>
      </c>
      <c r="E3519">
        <v>268</v>
      </c>
      <c r="F3519">
        <v>42</v>
      </c>
      <c r="G3519">
        <f>LEN(tblData[[#This Row],[Voornaam]])</f>
        <v>7</v>
      </c>
      <c r="H3519" t="str">
        <f>IF(LEFT(tblData[[#This Row],[Voornaam]])="Ö", "O",LEFT(tblData[[#This Row],[Voornaam]]))</f>
        <v>J</v>
      </c>
      <c r="I35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19" t="b">
        <f>COUNTIFS(tblData[JM],tblData[[#This Row],[JM]],tblData[Voornaam],tblData[[#This Row],[Voornaam]],tblData[StijgendJN],"J")=MaxJr-MinJr</f>
        <v>0</v>
      </c>
    </row>
    <row r="3520" spans="2:10" x14ac:dyDescent="0.3">
      <c r="B3520">
        <v>2016</v>
      </c>
      <c r="C3520" t="s">
        <v>1108</v>
      </c>
      <c r="D3520" t="s">
        <v>804</v>
      </c>
      <c r="E3520">
        <v>31</v>
      </c>
      <c r="F3520">
        <v>420</v>
      </c>
      <c r="G3520">
        <f>LEN(tblData[[#This Row],[Voornaam]])</f>
        <v>7</v>
      </c>
      <c r="H3520" t="str">
        <f>IF(LEFT(tblData[[#This Row],[Voornaam]])="Ö", "O",LEFT(tblData[[#This Row],[Voornaam]]))</f>
        <v>J</v>
      </c>
      <c r="I35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20" t="b">
        <f>COUNTIFS(tblData[JM],tblData[[#This Row],[JM]],tblData[Voornaam],tblData[[#This Row],[Voornaam]],tblData[StijgendJN],"J")=MaxJr-MinJr</f>
        <v>0</v>
      </c>
    </row>
    <row r="3521" spans="2:10" x14ac:dyDescent="0.3">
      <c r="B3521">
        <v>2016</v>
      </c>
      <c r="C3521" t="s">
        <v>1108</v>
      </c>
      <c r="D3521" t="s">
        <v>805</v>
      </c>
      <c r="E3521">
        <v>53</v>
      </c>
      <c r="F3521">
        <v>258</v>
      </c>
      <c r="G3521">
        <f>LEN(tblData[[#This Row],[Voornaam]])</f>
        <v>5</v>
      </c>
      <c r="H3521" t="str">
        <f>IF(LEFT(tblData[[#This Row],[Voornaam]])="Ö", "O",LEFT(tblData[[#This Row],[Voornaam]]))</f>
        <v>J</v>
      </c>
      <c r="I35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21" t="b">
        <f>COUNTIFS(tblData[JM],tblData[[#This Row],[JM]],tblData[Voornaam],tblData[[#This Row],[Voornaam]],tblData[StijgendJN],"J")=MaxJr-MinJr</f>
        <v>0</v>
      </c>
    </row>
    <row r="3522" spans="2:10" x14ac:dyDescent="0.3">
      <c r="B3522">
        <v>2016</v>
      </c>
      <c r="C3522" t="s">
        <v>1108</v>
      </c>
      <c r="D3522" t="s">
        <v>1254</v>
      </c>
      <c r="E3522">
        <v>36</v>
      </c>
      <c r="F3522">
        <v>369</v>
      </c>
      <c r="G3522">
        <f>LEN(tblData[[#This Row],[Voornaam]])</f>
        <v>6</v>
      </c>
      <c r="H3522" t="str">
        <f>IF(LEFT(tblData[[#This Row],[Voornaam]])="Ö", "O",LEFT(tblData[[#This Row],[Voornaam]]))</f>
        <v>J</v>
      </c>
      <c r="I35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22" t="b">
        <f>COUNTIFS(tblData[JM],tblData[[#This Row],[JM]],tblData[Voornaam],tblData[[#This Row],[Voornaam]],tblData[StijgendJN],"J")=MaxJr-MinJr</f>
        <v>0</v>
      </c>
    </row>
    <row r="3523" spans="2:10" x14ac:dyDescent="0.3">
      <c r="B3523">
        <v>2016</v>
      </c>
      <c r="C3523" t="s">
        <v>1108</v>
      </c>
      <c r="D3523" t="s">
        <v>1175</v>
      </c>
      <c r="E3523">
        <v>36</v>
      </c>
      <c r="F3523">
        <v>369</v>
      </c>
      <c r="G3523">
        <f>LEN(tblData[[#This Row],[Voornaam]])</f>
        <v>6</v>
      </c>
      <c r="H3523" t="str">
        <f>IF(LEFT(tblData[[#This Row],[Voornaam]])="Ö", "O",LEFT(tblData[[#This Row],[Voornaam]]))</f>
        <v>J</v>
      </c>
      <c r="I35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23" t="b">
        <f>COUNTIFS(tblData[JM],tblData[[#This Row],[JM]],tblData[Voornaam],tblData[[#This Row],[Voornaam]],tblData[StijgendJN],"J")=MaxJr-MinJr</f>
        <v>0</v>
      </c>
    </row>
    <row r="3524" spans="2:10" x14ac:dyDescent="0.3">
      <c r="B3524">
        <v>2016</v>
      </c>
      <c r="C3524" t="s">
        <v>1108</v>
      </c>
      <c r="D3524" t="s">
        <v>806</v>
      </c>
      <c r="E3524">
        <v>124</v>
      </c>
      <c r="F3524">
        <v>124</v>
      </c>
      <c r="G3524">
        <f>LEN(tblData[[#This Row],[Voornaam]])</f>
        <v>7</v>
      </c>
      <c r="H3524" t="str">
        <f>IF(LEFT(tblData[[#This Row],[Voornaam]])="Ö", "O",LEFT(tblData[[#This Row],[Voornaam]]))</f>
        <v>J</v>
      </c>
      <c r="I35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24" t="b">
        <f>COUNTIFS(tblData[JM],tblData[[#This Row],[JM]],tblData[Voornaam],tblData[[#This Row],[Voornaam]],tblData[StijgendJN],"J")=MaxJr-MinJr</f>
        <v>0</v>
      </c>
    </row>
    <row r="3525" spans="2:10" x14ac:dyDescent="0.3">
      <c r="B3525">
        <v>2016</v>
      </c>
      <c r="C3525" t="s">
        <v>1108</v>
      </c>
      <c r="D3525" t="s">
        <v>807</v>
      </c>
      <c r="E3525">
        <v>43</v>
      </c>
      <c r="F3525">
        <v>309</v>
      </c>
      <c r="G3525">
        <f>LEN(tblData[[#This Row],[Voornaam]])</f>
        <v>4</v>
      </c>
      <c r="H3525" t="str">
        <f>IF(LEFT(tblData[[#This Row],[Voornaam]])="Ö", "O",LEFT(tblData[[#This Row],[Voornaam]]))</f>
        <v>J</v>
      </c>
      <c r="I35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25" t="b">
        <f>COUNTIFS(tblData[JM],tblData[[#This Row],[JM]],tblData[Voornaam],tblData[[#This Row],[Voornaam]],tblData[StijgendJN],"J")=MaxJr-MinJr</f>
        <v>0</v>
      </c>
    </row>
    <row r="3526" spans="2:10" x14ac:dyDescent="0.3">
      <c r="B3526">
        <v>2016</v>
      </c>
      <c r="C3526" t="s">
        <v>1108</v>
      </c>
      <c r="D3526" t="s">
        <v>808</v>
      </c>
      <c r="E3526">
        <v>39</v>
      </c>
      <c r="F3526">
        <v>343</v>
      </c>
      <c r="G3526">
        <f>LEN(tblData[[#This Row],[Voornaam]])</f>
        <v>7</v>
      </c>
      <c r="H3526" t="str">
        <f>IF(LEFT(tblData[[#This Row],[Voornaam]])="Ö", "O",LEFT(tblData[[#This Row],[Voornaam]]))</f>
        <v>J</v>
      </c>
      <c r="I35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26" t="b">
        <f>COUNTIFS(tblData[JM],tblData[[#This Row],[JM]],tblData[Voornaam],tblData[[#This Row],[Voornaam]],tblData[StijgendJN],"J")=MaxJr-MinJr</f>
        <v>0</v>
      </c>
    </row>
    <row r="3527" spans="2:10" x14ac:dyDescent="0.3">
      <c r="B3527">
        <v>2016</v>
      </c>
      <c r="C3527" t="s">
        <v>1108</v>
      </c>
      <c r="D3527" t="s">
        <v>809</v>
      </c>
      <c r="E3527">
        <v>30</v>
      </c>
      <c r="F3527">
        <v>427</v>
      </c>
      <c r="G3527">
        <f>LEN(tblData[[#This Row],[Voornaam]])</f>
        <v>8</v>
      </c>
      <c r="H3527" t="str">
        <f>IF(LEFT(tblData[[#This Row],[Voornaam]])="Ö", "O",LEFT(tblData[[#This Row],[Voornaam]]))</f>
        <v>J</v>
      </c>
      <c r="I35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27" t="b">
        <f>COUNTIFS(tblData[JM],tblData[[#This Row],[JM]],tblData[Voornaam],tblData[[#This Row],[Voornaam]],tblData[StijgendJN],"J")=MaxJr-MinJr</f>
        <v>0</v>
      </c>
    </row>
    <row r="3528" spans="2:10" x14ac:dyDescent="0.3">
      <c r="B3528">
        <v>2016</v>
      </c>
      <c r="C3528" t="s">
        <v>1108</v>
      </c>
      <c r="D3528" t="s">
        <v>810</v>
      </c>
      <c r="E3528">
        <v>69</v>
      </c>
      <c r="F3528">
        <v>197</v>
      </c>
      <c r="G3528">
        <f>LEN(tblData[[#This Row],[Voornaam]])</f>
        <v>5</v>
      </c>
      <c r="H3528" t="str">
        <f>IF(LEFT(tblData[[#This Row],[Voornaam]])="Ö", "O",LEFT(tblData[[#This Row],[Voornaam]]))</f>
        <v>J</v>
      </c>
      <c r="I35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28" t="b">
        <f>COUNTIFS(tblData[JM],tblData[[#This Row],[JM]],tblData[Voornaam],tblData[[#This Row],[Voornaam]],tblData[StijgendJN],"J")=MaxJr-MinJr</f>
        <v>0</v>
      </c>
    </row>
    <row r="3529" spans="2:10" x14ac:dyDescent="0.3">
      <c r="B3529">
        <v>2016</v>
      </c>
      <c r="C3529" t="s">
        <v>1108</v>
      </c>
      <c r="D3529" t="s">
        <v>1176</v>
      </c>
      <c r="E3529">
        <v>43</v>
      </c>
      <c r="F3529">
        <v>309</v>
      </c>
      <c r="G3529">
        <f>LEN(tblData[[#This Row],[Voornaam]])</f>
        <v>8</v>
      </c>
      <c r="H3529" t="str">
        <f>IF(LEFT(tblData[[#This Row],[Voornaam]])="Ö", "O",LEFT(tblData[[#This Row],[Voornaam]]))</f>
        <v>J</v>
      </c>
      <c r="I35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29" t="b">
        <f>COUNTIFS(tblData[JM],tblData[[#This Row],[JM]],tblData[Voornaam],tblData[[#This Row],[Voornaam]],tblData[StijgendJN],"J")=MaxJr-MinJr</f>
        <v>0</v>
      </c>
    </row>
    <row r="3530" spans="2:10" x14ac:dyDescent="0.3">
      <c r="B3530">
        <v>2016</v>
      </c>
      <c r="C3530" t="s">
        <v>1108</v>
      </c>
      <c r="D3530" t="s">
        <v>811</v>
      </c>
      <c r="E3530">
        <v>64</v>
      </c>
      <c r="F3530">
        <v>209</v>
      </c>
      <c r="G3530">
        <f>LEN(tblData[[#This Row],[Voornaam]])</f>
        <v>5</v>
      </c>
      <c r="H3530" t="str">
        <f>IF(LEFT(tblData[[#This Row],[Voornaam]])="Ö", "O",LEFT(tblData[[#This Row],[Voornaam]]))</f>
        <v>J</v>
      </c>
      <c r="I35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30" t="b">
        <f>COUNTIFS(tblData[JM],tblData[[#This Row],[JM]],tblData[Voornaam],tblData[[#This Row],[Voornaam]],tblData[StijgendJN],"J")=MaxJr-MinJr</f>
        <v>0</v>
      </c>
    </row>
    <row r="3531" spans="2:10" x14ac:dyDescent="0.3">
      <c r="B3531">
        <v>2016</v>
      </c>
      <c r="C3531" t="s">
        <v>1108</v>
      </c>
      <c r="D3531" t="s">
        <v>812</v>
      </c>
      <c r="E3531">
        <v>26</v>
      </c>
      <c r="F3531">
        <v>481</v>
      </c>
      <c r="G3531">
        <f>LEN(tblData[[#This Row],[Voornaam]])</f>
        <v>4</v>
      </c>
      <c r="H3531" t="str">
        <f>IF(LEFT(tblData[[#This Row],[Voornaam]])="Ö", "O",LEFT(tblData[[#This Row],[Voornaam]]))</f>
        <v>J</v>
      </c>
      <c r="I35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31" t="b">
        <f>COUNTIFS(tblData[JM],tblData[[#This Row],[JM]],tblData[Voornaam],tblData[[#This Row],[Voornaam]],tblData[StijgendJN],"J")=MaxJr-MinJr</f>
        <v>0</v>
      </c>
    </row>
    <row r="3532" spans="2:10" x14ac:dyDescent="0.3">
      <c r="B3532">
        <v>2016</v>
      </c>
      <c r="C3532" t="s">
        <v>1108</v>
      </c>
      <c r="D3532" t="s">
        <v>1255</v>
      </c>
      <c r="E3532">
        <v>26</v>
      </c>
      <c r="F3532">
        <v>481</v>
      </c>
      <c r="G3532">
        <f>LEN(tblData[[#This Row],[Voornaam]])</f>
        <v>7</v>
      </c>
      <c r="H3532" t="str">
        <f>IF(LEFT(tblData[[#This Row],[Voornaam]])="Ö", "O",LEFT(tblData[[#This Row],[Voornaam]]))</f>
        <v>J</v>
      </c>
      <c r="I35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32" t="b">
        <f>COUNTIFS(tblData[JM],tblData[[#This Row],[JM]],tblData[Voornaam],tblData[[#This Row],[Voornaam]],tblData[StijgendJN],"J")=MaxJr-MinJr</f>
        <v>0</v>
      </c>
    </row>
    <row r="3533" spans="2:10" x14ac:dyDescent="0.3">
      <c r="B3533">
        <v>2016</v>
      </c>
      <c r="C3533" t="s">
        <v>1108</v>
      </c>
      <c r="D3533" t="s">
        <v>813</v>
      </c>
      <c r="E3533">
        <v>72</v>
      </c>
      <c r="F3533">
        <v>185</v>
      </c>
      <c r="G3533">
        <f>LEN(tblData[[#This Row],[Voornaam]])</f>
        <v>6</v>
      </c>
      <c r="H3533" t="str">
        <f>IF(LEFT(tblData[[#This Row],[Voornaam]])="Ö", "O",LEFT(tblData[[#This Row],[Voornaam]]))</f>
        <v>J</v>
      </c>
      <c r="I35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33" t="b">
        <f>COUNTIFS(tblData[JM],tblData[[#This Row],[JM]],tblData[Voornaam],tblData[[#This Row],[Voornaam]],tblData[StijgendJN],"J")=MaxJr-MinJr</f>
        <v>0</v>
      </c>
    </row>
    <row r="3534" spans="2:10" x14ac:dyDescent="0.3">
      <c r="B3534">
        <v>2016</v>
      </c>
      <c r="C3534" t="s">
        <v>1108</v>
      </c>
      <c r="D3534" t="s">
        <v>1289</v>
      </c>
      <c r="E3534">
        <v>27</v>
      </c>
      <c r="F3534">
        <v>462</v>
      </c>
      <c r="G3534">
        <f>LEN(tblData[[#This Row],[Voornaam]])</f>
        <v>5</v>
      </c>
      <c r="H3534" t="str">
        <f>IF(LEFT(tblData[[#This Row],[Voornaam]])="Ö", "O",LEFT(tblData[[#This Row],[Voornaam]]))</f>
        <v>J</v>
      </c>
      <c r="I35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34" t="b">
        <f>COUNTIFS(tblData[JM],tblData[[#This Row],[JM]],tblData[Voornaam],tblData[[#This Row],[Voornaam]],tblData[StijgendJN],"J")=MaxJr-MinJr</f>
        <v>0</v>
      </c>
    </row>
    <row r="3535" spans="2:10" x14ac:dyDescent="0.3">
      <c r="B3535">
        <v>2016</v>
      </c>
      <c r="C3535" t="s">
        <v>1108</v>
      </c>
      <c r="D3535" t="s">
        <v>816</v>
      </c>
      <c r="E3535">
        <v>114</v>
      </c>
      <c r="F3535">
        <v>129</v>
      </c>
      <c r="G3535">
        <f>LEN(tblData[[#This Row],[Voornaam]])</f>
        <v>3</v>
      </c>
      <c r="H3535" t="str">
        <f>IF(LEFT(tblData[[#This Row],[Voornaam]])="Ö", "O",LEFT(tblData[[#This Row],[Voornaam]]))</f>
        <v>J</v>
      </c>
      <c r="I35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35" t="b">
        <f>COUNTIFS(tblData[JM],tblData[[#This Row],[JM]],tblData[Voornaam],tblData[[#This Row],[Voornaam]],tblData[StijgendJN],"J")=MaxJr-MinJr</f>
        <v>0</v>
      </c>
    </row>
    <row r="3536" spans="2:10" x14ac:dyDescent="0.3">
      <c r="B3536">
        <v>2016</v>
      </c>
      <c r="C3536" t="s">
        <v>1108</v>
      </c>
      <c r="D3536" t="s">
        <v>817</v>
      </c>
      <c r="E3536">
        <v>39</v>
      </c>
      <c r="F3536">
        <v>343</v>
      </c>
      <c r="G3536">
        <f>LEN(tblData[[#This Row],[Voornaam]])</f>
        <v>5</v>
      </c>
      <c r="H3536" t="str">
        <f>IF(LEFT(tblData[[#This Row],[Voornaam]])="Ö", "O",LEFT(tblData[[#This Row],[Voornaam]]))</f>
        <v>J</v>
      </c>
      <c r="I35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36" t="b">
        <f>COUNTIFS(tblData[JM],tblData[[#This Row],[JM]],tblData[Voornaam],tblData[[#This Row],[Voornaam]],tblData[StijgendJN],"J")=MaxJr-MinJr</f>
        <v>0</v>
      </c>
    </row>
    <row r="3537" spans="2:10" x14ac:dyDescent="0.3">
      <c r="B3537">
        <v>2016</v>
      </c>
      <c r="C3537" t="s">
        <v>1108</v>
      </c>
      <c r="D3537" t="s">
        <v>818</v>
      </c>
      <c r="E3537">
        <v>246</v>
      </c>
      <c r="F3537">
        <v>48</v>
      </c>
      <c r="G3537">
        <f>LEN(tblData[[#This Row],[Voornaam]])</f>
        <v>4</v>
      </c>
      <c r="H3537" t="str">
        <f>IF(LEFT(tblData[[#This Row],[Voornaam]])="Ö", "O",LEFT(tblData[[#This Row],[Voornaam]]))</f>
        <v>J</v>
      </c>
      <c r="I35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37" t="b">
        <f>COUNTIFS(tblData[JM],tblData[[#This Row],[JM]],tblData[Voornaam],tblData[[#This Row],[Voornaam]],tblData[StijgendJN],"J")=MaxJr-MinJr</f>
        <v>0</v>
      </c>
    </row>
    <row r="3538" spans="2:10" x14ac:dyDescent="0.3">
      <c r="B3538">
        <v>2016</v>
      </c>
      <c r="C3538" t="s">
        <v>1108</v>
      </c>
      <c r="D3538" t="s">
        <v>819</v>
      </c>
      <c r="E3538">
        <v>94</v>
      </c>
      <c r="F3538">
        <v>154</v>
      </c>
      <c r="G3538">
        <f>LEN(tblData[[#This Row],[Voornaam]])</f>
        <v>5</v>
      </c>
      <c r="H3538" t="str">
        <f>IF(LEFT(tblData[[#This Row],[Voornaam]])="Ö", "O",LEFT(tblData[[#This Row],[Voornaam]]))</f>
        <v>J</v>
      </c>
      <c r="I35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38" t="b">
        <f>COUNTIFS(tblData[JM],tblData[[#This Row],[JM]],tblData[Voornaam],tblData[[#This Row],[Voornaam]],tblData[StijgendJN],"J")=MaxJr-MinJr</f>
        <v>0</v>
      </c>
    </row>
    <row r="3539" spans="2:10" x14ac:dyDescent="0.3">
      <c r="B3539">
        <v>2016</v>
      </c>
      <c r="C3539" t="s">
        <v>1108</v>
      </c>
      <c r="D3539" t="s">
        <v>820</v>
      </c>
      <c r="E3539">
        <v>80</v>
      </c>
      <c r="F3539">
        <v>175</v>
      </c>
      <c r="G3539">
        <f>LEN(tblData[[#This Row],[Voornaam]])</f>
        <v>6</v>
      </c>
      <c r="H3539" t="str">
        <f>IF(LEFT(tblData[[#This Row],[Voornaam]])="Ö", "O",LEFT(tblData[[#This Row],[Voornaam]]))</f>
        <v>J</v>
      </c>
      <c r="I35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39" t="b">
        <f>COUNTIFS(tblData[JM],tblData[[#This Row],[JM]],tblData[Voornaam],tblData[[#This Row],[Voornaam]],tblData[StijgendJN],"J")=MaxJr-MinJr</f>
        <v>0</v>
      </c>
    </row>
    <row r="3540" spans="2:10" x14ac:dyDescent="0.3">
      <c r="B3540">
        <v>2016</v>
      </c>
      <c r="C3540" t="s">
        <v>1108</v>
      </c>
      <c r="D3540" t="s">
        <v>223</v>
      </c>
      <c r="E3540">
        <v>39</v>
      </c>
      <c r="F3540">
        <v>343</v>
      </c>
      <c r="G3540">
        <f>LEN(tblData[[#This Row],[Voornaam]])</f>
        <v>3</v>
      </c>
      <c r="H3540" t="str">
        <f>IF(LEFT(tblData[[#This Row],[Voornaam]])="Ö", "O",LEFT(tblData[[#This Row],[Voornaam]]))</f>
        <v>J</v>
      </c>
      <c r="I35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40" t="b">
        <f>COUNTIFS(tblData[JM],tblData[[#This Row],[JM]],tblData[Voornaam],tblData[[#This Row],[Voornaam]],tblData[StijgendJN],"J")=MaxJr-MinJr</f>
        <v>0</v>
      </c>
    </row>
    <row r="3541" spans="2:10" x14ac:dyDescent="0.3">
      <c r="B3541">
        <v>2016</v>
      </c>
      <c r="C3541" t="s">
        <v>1108</v>
      </c>
      <c r="D3541" t="s">
        <v>821</v>
      </c>
      <c r="E3541">
        <v>27</v>
      </c>
      <c r="F3541">
        <v>462</v>
      </c>
      <c r="G3541">
        <f>LEN(tblData[[#This Row],[Voornaam]])</f>
        <v>6</v>
      </c>
      <c r="H3541" t="str">
        <f>IF(LEFT(tblData[[#This Row],[Voornaam]])="Ö", "O",LEFT(tblData[[#This Row],[Voornaam]]))</f>
        <v>J</v>
      </c>
      <c r="I35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41" t="b">
        <f>COUNTIFS(tblData[JM],tblData[[#This Row],[JM]],tblData[Voornaam],tblData[[#This Row],[Voornaam]],tblData[StijgendJN],"J")=MaxJr-MinJr</f>
        <v>0</v>
      </c>
    </row>
    <row r="3542" spans="2:10" x14ac:dyDescent="0.3">
      <c r="B3542">
        <v>2016</v>
      </c>
      <c r="C3542" t="s">
        <v>1108</v>
      </c>
      <c r="D3542" t="s">
        <v>822</v>
      </c>
      <c r="E3542">
        <v>158</v>
      </c>
      <c r="F3542">
        <v>91</v>
      </c>
      <c r="G3542">
        <f>LEN(tblData[[#This Row],[Voornaam]])</f>
        <v>7</v>
      </c>
      <c r="H3542" t="str">
        <f>IF(LEFT(tblData[[#This Row],[Voornaam]])="Ö", "O",LEFT(tblData[[#This Row],[Voornaam]]))</f>
        <v>J</v>
      </c>
      <c r="I35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42" t="b">
        <f>COUNTIFS(tblData[JM],tblData[[#This Row],[JM]],tblData[Voornaam],tblData[[#This Row],[Voornaam]],tblData[StijgendJN],"J")=MaxJr-MinJr</f>
        <v>0</v>
      </c>
    </row>
    <row r="3543" spans="2:10" x14ac:dyDescent="0.3">
      <c r="B3543">
        <v>2016</v>
      </c>
      <c r="C3543" t="s">
        <v>1108</v>
      </c>
      <c r="D3543" t="s">
        <v>823</v>
      </c>
      <c r="E3543">
        <v>142</v>
      </c>
      <c r="F3543">
        <v>108</v>
      </c>
      <c r="G3543">
        <f>LEN(tblData[[#This Row],[Voornaam]])</f>
        <v>5</v>
      </c>
      <c r="H3543" t="str">
        <f>IF(LEFT(tblData[[#This Row],[Voornaam]])="Ö", "O",LEFT(tblData[[#This Row],[Voornaam]]))</f>
        <v>J</v>
      </c>
      <c r="I35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43" t="b">
        <f>COUNTIFS(tblData[JM],tblData[[#This Row],[JM]],tblData[Voornaam],tblData[[#This Row],[Voornaam]],tblData[StijgendJN],"J")=MaxJr-MinJr</f>
        <v>0</v>
      </c>
    </row>
    <row r="3544" spans="2:10" x14ac:dyDescent="0.3">
      <c r="B3544">
        <v>2016</v>
      </c>
      <c r="C3544" t="s">
        <v>1108</v>
      </c>
      <c r="D3544" t="s">
        <v>824</v>
      </c>
      <c r="E3544">
        <v>60</v>
      </c>
      <c r="F3544">
        <v>223</v>
      </c>
      <c r="G3544">
        <f>LEN(tblData[[#This Row],[Voornaam]])</f>
        <v>6</v>
      </c>
      <c r="H3544" t="str">
        <f>IF(LEFT(tblData[[#This Row],[Voornaam]])="Ö", "O",LEFT(tblData[[#This Row],[Voornaam]]))</f>
        <v>J</v>
      </c>
      <c r="I35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44" t="b">
        <f>COUNTIFS(tblData[JM],tblData[[#This Row],[JM]],tblData[Voornaam],tblData[[#This Row],[Voornaam]],tblData[StijgendJN],"J")=MaxJr-MinJr</f>
        <v>0</v>
      </c>
    </row>
    <row r="3545" spans="2:10" x14ac:dyDescent="0.3">
      <c r="B3545">
        <v>2016</v>
      </c>
      <c r="C3545" t="s">
        <v>1108</v>
      </c>
      <c r="D3545" t="s">
        <v>825</v>
      </c>
      <c r="E3545">
        <v>44</v>
      </c>
      <c r="F3545">
        <v>302</v>
      </c>
      <c r="G3545">
        <f>LEN(tblData[[#This Row],[Voornaam]])</f>
        <v>6</v>
      </c>
      <c r="H3545" t="str">
        <f>IF(LEFT(tblData[[#This Row],[Voornaam]])="Ö", "O",LEFT(tblData[[#This Row],[Voornaam]]))</f>
        <v>J</v>
      </c>
      <c r="I35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45" t="b">
        <f>COUNTIFS(tblData[JM],tblData[[#This Row],[JM]],tblData[Voornaam],tblData[[#This Row],[Voornaam]],tblData[StijgendJN],"J")=MaxJr-MinJr</f>
        <v>0</v>
      </c>
    </row>
    <row r="3546" spans="2:10" x14ac:dyDescent="0.3">
      <c r="B3546">
        <v>2016</v>
      </c>
      <c r="C3546" t="s">
        <v>1108</v>
      </c>
      <c r="D3546" t="s">
        <v>826</v>
      </c>
      <c r="E3546">
        <v>42</v>
      </c>
      <c r="F3546">
        <v>320</v>
      </c>
      <c r="G3546">
        <f>LEN(tblData[[#This Row],[Voornaam]])</f>
        <v>8</v>
      </c>
      <c r="H3546" t="str">
        <f>IF(LEFT(tblData[[#This Row],[Voornaam]])="Ö", "O",LEFT(tblData[[#This Row],[Voornaam]]))</f>
        <v>J</v>
      </c>
      <c r="I35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46" t="b">
        <f>COUNTIFS(tblData[JM],tblData[[#This Row],[JM]],tblData[Voornaam],tblData[[#This Row],[Voornaam]],tblData[StijgendJN],"J")=MaxJr-MinJr</f>
        <v>0</v>
      </c>
    </row>
    <row r="3547" spans="2:10" x14ac:dyDescent="0.3">
      <c r="B3547">
        <v>2016</v>
      </c>
      <c r="C3547" t="s">
        <v>1108</v>
      </c>
      <c r="D3547" t="s">
        <v>827</v>
      </c>
      <c r="E3547">
        <v>106</v>
      </c>
      <c r="F3547">
        <v>136</v>
      </c>
      <c r="G3547">
        <f>LEN(tblData[[#This Row],[Voornaam]])</f>
        <v>9</v>
      </c>
      <c r="H3547" t="str">
        <f>IF(LEFT(tblData[[#This Row],[Voornaam]])="Ö", "O",LEFT(tblData[[#This Row],[Voornaam]]))</f>
        <v>J</v>
      </c>
      <c r="I35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47" t="b">
        <f>COUNTIFS(tblData[JM],tblData[[#This Row],[JM]],tblData[Voornaam],tblData[[#This Row],[Voornaam]],tblData[StijgendJN],"J")=MaxJr-MinJr</f>
        <v>0</v>
      </c>
    </row>
    <row r="3548" spans="2:10" x14ac:dyDescent="0.3">
      <c r="B3548">
        <v>2016</v>
      </c>
      <c r="C3548" t="s">
        <v>1108</v>
      </c>
      <c r="D3548" t="s">
        <v>828</v>
      </c>
      <c r="E3548">
        <v>94</v>
      </c>
      <c r="F3548">
        <v>154</v>
      </c>
      <c r="G3548">
        <f>LEN(tblData[[#This Row],[Voornaam]])</f>
        <v>3</v>
      </c>
      <c r="H3548" t="str">
        <f>IF(LEFT(tblData[[#This Row],[Voornaam]])="Ö", "O",LEFT(tblData[[#This Row],[Voornaam]]))</f>
        <v>J</v>
      </c>
      <c r="I35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48" t="b">
        <f>COUNTIFS(tblData[JM],tblData[[#This Row],[JM]],tblData[Voornaam],tblData[[#This Row],[Voornaam]],tblData[StijgendJN],"J")=MaxJr-MinJr</f>
        <v>0</v>
      </c>
    </row>
    <row r="3549" spans="2:10" x14ac:dyDescent="0.3">
      <c r="B3549">
        <v>2016</v>
      </c>
      <c r="C3549" t="s">
        <v>1108</v>
      </c>
      <c r="D3549" t="s">
        <v>830</v>
      </c>
      <c r="E3549">
        <v>55</v>
      </c>
      <c r="F3549">
        <v>248</v>
      </c>
      <c r="G3549">
        <f>LEN(tblData[[#This Row],[Voornaam]])</f>
        <v>6</v>
      </c>
      <c r="H3549" t="str">
        <f>IF(LEFT(tblData[[#This Row],[Voornaam]])="Ö", "O",LEFT(tblData[[#This Row],[Voornaam]]))</f>
        <v>J</v>
      </c>
      <c r="I35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49" t="b">
        <f>COUNTIFS(tblData[JM],tblData[[#This Row],[JM]],tblData[Voornaam],tblData[[#This Row],[Voornaam]],tblData[StijgendJN],"J")=MaxJr-MinJr</f>
        <v>0</v>
      </c>
    </row>
    <row r="3550" spans="2:10" x14ac:dyDescent="0.3">
      <c r="B3550">
        <v>2016</v>
      </c>
      <c r="C3550" t="s">
        <v>1108</v>
      </c>
      <c r="D3550" t="s">
        <v>831</v>
      </c>
      <c r="E3550">
        <v>70</v>
      </c>
      <c r="F3550">
        <v>191</v>
      </c>
      <c r="G3550">
        <f>LEN(tblData[[#This Row],[Voornaam]])</f>
        <v>4</v>
      </c>
      <c r="H3550" t="str">
        <f>IF(LEFT(tblData[[#This Row],[Voornaam]])="Ö", "O",LEFT(tblData[[#This Row],[Voornaam]]))</f>
        <v>J</v>
      </c>
      <c r="I35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50" t="b">
        <f>COUNTIFS(tblData[JM],tblData[[#This Row],[JM]],tblData[Voornaam],tblData[[#This Row],[Voornaam]],tblData[StijgendJN],"J")=MaxJr-MinJr</f>
        <v>0</v>
      </c>
    </row>
    <row r="3551" spans="2:10" x14ac:dyDescent="0.3">
      <c r="B3551">
        <v>2016</v>
      </c>
      <c r="C3551" t="s">
        <v>1108</v>
      </c>
      <c r="D3551" t="s">
        <v>832</v>
      </c>
      <c r="E3551">
        <v>35</v>
      </c>
      <c r="F3551">
        <v>378</v>
      </c>
      <c r="G3551">
        <f>LEN(tblData[[#This Row],[Voornaam]])</f>
        <v>4</v>
      </c>
      <c r="H3551" t="str">
        <f>IF(LEFT(tblData[[#This Row],[Voornaam]])="Ö", "O",LEFT(tblData[[#This Row],[Voornaam]]))</f>
        <v>J</v>
      </c>
      <c r="I35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51" t="b">
        <f>COUNTIFS(tblData[JM],tblData[[#This Row],[JM]],tblData[Voornaam],tblData[[#This Row],[Voornaam]],tblData[StijgendJN],"J")=MaxJr-MinJr</f>
        <v>0</v>
      </c>
    </row>
    <row r="3552" spans="2:10" x14ac:dyDescent="0.3">
      <c r="B3552">
        <v>2016</v>
      </c>
      <c r="C3552" t="s">
        <v>1108</v>
      </c>
      <c r="D3552" t="s">
        <v>833</v>
      </c>
      <c r="E3552">
        <v>639</v>
      </c>
      <c r="F3552">
        <v>5</v>
      </c>
      <c r="G3552">
        <f>LEN(tblData[[#This Row],[Voornaam]])</f>
        <v>5</v>
      </c>
      <c r="H3552" t="str">
        <f>IF(LEFT(tblData[[#This Row],[Voornaam]])="Ö", "O",LEFT(tblData[[#This Row],[Voornaam]]))</f>
        <v>J</v>
      </c>
      <c r="I35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52" t="b">
        <f>COUNTIFS(tblData[JM],tblData[[#This Row],[JM]],tblData[Voornaam],tblData[[#This Row],[Voornaam]],tblData[StijgendJN],"J")=MaxJr-MinJr</f>
        <v>0</v>
      </c>
    </row>
    <row r="3553" spans="2:10" x14ac:dyDescent="0.3">
      <c r="B3553">
        <v>2016</v>
      </c>
      <c r="C3553" t="s">
        <v>1108</v>
      </c>
      <c r="D3553" t="s">
        <v>834</v>
      </c>
      <c r="E3553">
        <v>230</v>
      </c>
      <c r="F3553">
        <v>57</v>
      </c>
      <c r="G3553">
        <f>LEN(tblData[[#This Row],[Voornaam]])</f>
        <v>5</v>
      </c>
      <c r="H3553" t="str">
        <f>IF(LEFT(tblData[[#This Row],[Voornaam]])="Ö", "O",LEFT(tblData[[#This Row],[Voornaam]]))</f>
        <v>J</v>
      </c>
      <c r="I35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53" t="b">
        <f>COUNTIFS(tblData[JM],tblData[[#This Row],[JM]],tblData[Voornaam],tblData[[#This Row],[Voornaam]],tblData[StijgendJN],"J")=MaxJr-MinJr</f>
        <v>0</v>
      </c>
    </row>
    <row r="3554" spans="2:10" x14ac:dyDescent="0.3">
      <c r="B3554">
        <v>2016</v>
      </c>
      <c r="C3554" t="s">
        <v>1108</v>
      </c>
      <c r="D3554" t="s">
        <v>835</v>
      </c>
      <c r="E3554">
        <v>87</v>
      </c>
      <c r="F3554">
        <v>164</v>
      </c>
      <c r="G3554">
        <f>LEN(tblData[[#This Row],[Voornaam]])</f>
        <v>8</v>
      </c>
      <c r="H3554" t="str">
        <f>IF(LEFT(tblData[[#This Row],[Voornaam]])="Ö", "O",LEFT(tblData[[#This Row],[Voornaam]]))</f>
        <v>J</v>
      </c>
      <c r="I35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54" t="b">
        <f>COUNTIFS(tblData[JM],tblData[[#This Row],[JM]],tblData[Voornaam],tblData[[#This Row],[Voornaam]],tblData[StijgendJN],"J")=MaxJr-MinJr</f>
        <v>0</v>
      </c>
    </row>
    <row r="3555" spans="2:10" x14ac:dyDescent="0.3">
      <c r="B3555">
        <v>2016</v>
      </c>
      <c r="C3555" t="s">
        <v>1108</v>
      </c>
      <c r="D3555" t="s">
        <v>836</v>
      </c>
      <c r="E3555">
        <v>56</v>
      </c>
      <c r="F3555">
        <v>244</v>
      </c>
      <c r="G3555">
        <f>LEN(tblData[[#This Row],[Voornaam]])</f>
        <v>8</v>
      </c>
      <c r="H3555" t="str">
        <f>IF(LEFT(tblData[[#This Row],[Voornaam]])="Ö", "O",LEFT(tblData[[#This Row],[Voornaam]]))</f>
        <v>J</v>
      </c>
      <c r="I35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55" t="b">
        <f>COUNTIFS(tblData[JM],tblData[[#This Row],[JM]],tblData[Voornaam],tblData[[#This Row],[Voornaam]],tblData[StijgendJN],"J")=MaxJr-MinJr</f>
        <v>0</v>
      </c>
    </row>
    <row r="3556" spans="2:10" x14ac:dyDescent="0.3">
      <c r="B3556">
        <v>2016</v>
      </c>
      <c r="C3556" t="s">
        <v>1108</v>
      </c>
      <c r="D3556" t="s">
        <v>837</v>
      </c>
      <c r="E3556">
        <v>78</v>
      </c>
      <c r="F3556">
        <v>178</v>
      </c>
      <c r="G3556">
        <f>LEN(tblData[[#This Row],[Voornaam]])</f>
        <v>4</v>
      </c>
      <c r="H3556" t="str">
        <f>IF(LEFT(tblData[[#This Row],[Voornaam]])="Ö", "O",LEFT(tblData[[#This Row],[Voornaam]]))</f>
        <v>J</v>
      </c>
      <c r="I35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56" t="b">
        <f>COUNTIFS(tblData[JM],tblData[[#This Row],[JM]],tblData[Voornaam],tblData[[#This Row],[Voornaam]],tblData[StijgendJN],"J")=MaxJr-MinJr</f>
        <v>0</v>
      </c>
    </row>
    <row r="3557" spans="2:10" x14ac:dyDescent="0.3">
      <c r="B3557">
        <v>2016</v>
      </c>
      <c r="C3557" t="s">
        <v>1108</v>
      </c>
      <c r="D3557" t="s">
        <v>838</v>
      </c>
      <c r="E3557">
        <v>89</v>
      </c>
      <c r="F3557">
        <v>158</v>
      </c>
      <c r="G3557">
        <f>LEN(tblData[[#This Row],[Voornaam]])</f>
        <v>4</v>
      </c>
      <c r="H3557" t="str">
        <f>IF(LEFT(tblData[[#This Row],[Voornaam]])="Ö", "O",LEFT(tblData[[#This Row],[Voornaam]]))</f>
        <v>J</v>
      </c>
      <c r="I35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57" t="b">
        <f>COUNTIFS(tblData[JM],tblData[[#This Row],[JM]],tblData[Voornaam],tblData[[#This Row],[Voornaam]],tblData[StijgendJN],"J")=MaxJr-MinJr</f>
        <v>1</v>
      </c>
    </row>
    <row r="3558" spans="2:10" x14ac:dyDescent="0.3">
      <c r="B3558">
        <v>2016</v>
      </c>
      <c r="C3558" t="s">
        <v>1108</v>
      </c>
      <c r="D3558" t="s">
        <v>839</v>
      </c>
      <c r="E3558">
        <v>26</v>
      </c>
      <c r="F3558">
        <v>481</v>
      </c>
      <c r="G3558">
        <f>LEN(tblData[[#This Row],[Voornaam]])</f>
        <v>4</v>
      </c>
      <c r="H3558" t="str">
        <f>IF(LEFT(tblData[[#This Row],[Voornaam]])="Ö", "O",LEFT(tblData[[#This Row],[Voornaam]]))</f>
        <v>J</v>
      </c>
      <c r="I35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58" t="b">
        <f>COUNTIFS(tblData[JM],tblData[[#This Row],[JM]],tblData[Voornaam],tblData[[#This Row],[Voornaam]],tblData[StijgendJN],"J")=MaxJr-MinJr</f>
        <v>0</v>
      </c>
    </row>
    <row r="3559" spans="2:10" x14ac:dyDescent="0.3">
      <c r="B3559">
        <v>2016</v>
      </c>
      <c r="C3559" t="s">
        <v>1108</v>
      </c>
      <c r="D3559" t="s">
        <v>840</v>
      </c>
      <c r="E3559">
        <v>101</v>
      </c>
      <c r="F3559">
        <v>144</v>
      </c>
      <c r="G3559">
        <f>LEN(tblData[[#This Row],[Voornaam]])</f>
        <v>4</v>
      </c>
      <c r="H3559" t="str">
        <f>IF(LEFT(tblData[[#This Row],[Voornaam]])="Ö", "O",LEFT(tblData[[#This Row],[Voornaam]]))</f>
        <v>J</v>
      </c>
      <c r="I35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59" t="b">
        <f>COUNTIFS(tblData[JM],tblData[[#This Row],[JM]],tblData[Voornaam],tblData[[#This Row],[Voornaam]],tblData[StijgendJN],"J")=MaxJr-MinJr</f>
        <v>1</v>
      </c>
    </row>
    <row r="3560" spans="2:10" x14ac:dyDescent="0.3">
      <c r="B3560">
        <v>2016</v>
      </c>
      <c r="C3560" t="s">
        <v>1108</v>
      </c>
      <c r="D3560" t="s">
        <v>1257</v>
      </c>
      <c r="E3560">
        <v>41</v>
      </c>
      <c r="F3560">
        <v>326</v>
      </c>
      <c r="G3560">
        <f>LEN(tblData[[#This Row],[Voornaam]])</f>
        <v>4</v>
      </c>
      <c r="H3560" t="str">
        <f>IF(LEFT(tblData[[#This Row],[Voornaam]])="Ö", "O",LEFT(tblData[[#This Row],[Voornaam]]))</f>
        <v>K</v>
      </c>
      <c r="I35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60" t="b">
        <f>COUNTIFS(tblData[JM],tblData[[#This Row],[JM]],tblData[Voornaam],tblData[[#This Row],[Voornaam]],tblData[StijgendJN],"J")=MaxJr-MinJr</f>
        <v>0</v>
      </c>
    </row>
    <row r="3561" spans="2:10" x14ac:dyDescent="0.3">
      <c r="B3561">
        <v>2016</v>
      </c>
      <c r="C3561" t="s">
        <v>1108</v>
      </c>
      <c r="D3561" t="s">
        <v>841</v>
      </c>
      <c r="E3561">
        <v>43</v>
      </c>
      <c r="F3561">
        <v>309</v>
      </c>
      <c r="G3561">
        <f>LEN(tblData[[#This Row],[Voornaam]])</f>
        <v>7</v>
      </c>
      <c r="H3561" t="str">
        <f>IF(LEFT(tblData[[#This Row],[Voornaam]])="Ö", "O",LEFT(tblData[[#This Row],[Voornaam]]))</f>
        <v>K</v>
      </c>
      <c r="I35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61" t="b">
        <f>COUNTIFS(tblData[JM],tblData[[#This Row],[JM]],tblData[Voornaam],tblData[[#This Row],[Voornaam]],tblData[StijgendJN],"J")=MaxJr-MinJr</f>
        <v>0</v>
      </c>
    </row>
    <row r="3562" spans="2:10" x14ac:dyDescent="0.3">
      <c r="B3562">
        <v>2016</v>
      </c>
      <c r="C3562" t="s">
        <v>1108</v>
      </c>
      <c r="D3562" t="s">
        <v>842</v>
      </c>
      <c r="E3562">
        <v>147</v>
      </c>
      <c r="F3562">
        <v>98</v>
      </c>
      <c r="G3562">
        <f>LEN(tblData[[#This Row],[Voornaam]])</f>
        <v>4</v>
      </c>
      <c r="H3562" t="str">
        <f>IF(LEFT(tblData[[#This Row],[Voornaam]])="Ö", "O",LEFT(tblData[[#This Row],[Voornaam]]))</f>
        <v>K</v>
      </c>
      <c r="I35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62" t="b">
        <f>COUNTIFS(tblData[JM],tblData[[#This Row],[JM]],tblData[Voornaam],tblData[[#This Row],[Voornaam]],tblData[StijgendJN],"J")=MaxJr-MinJr</f>
        <v>0</v>
      </c>
    </row>
    <row r="3563" spans="2:10" x14ac:dyDescent="0.3">
      <c r="B3563">
        <v>2016</v>
      </c>
      <c r="C3563" t="s">
        <v>1108</v>
      </c>
      <c r="D3563" t="s">
        <v>1290</v>
      </c>
      <c r="E3563">
        <v>32</v>
      </c>
      <c r="F3563">
        <v>407</v>
      </c>
      <c r="G3563">
        <f>LEN(tblData[[#This Row],[Voornaam]])</f>
        <v>4</v>
      </c>
      <c r="H3563" t="str">
        <f>IF(LEFT(tblData[[#This Row],[Voornaam]])="Ö", "O",LEFT(tblData[[#This Row],[Voornaam]]))</f>
        <v>K</v>
      </c>
      <c r="I35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63" t="b">
        <f>COUNTIFS(tblData[JM],tblData[[#This Row],[JM]],tblData[Voornaam],tblData[[#This Row],[Voornaam]],tblData[StijgendJN],"J")=MaxJr-MinJr</f>
        <v>0</v>
      </c>
    </row>
    <row r="3564" spans="2:10" x14ac:dyDescent="0.3">
      <c r="B3564">
        <v>2016</v>
      </c>
      <c r="C3564" t="s">
        <v>1108</v>
      </c>
      <c r="D3564" t="s">
        <v>844</v>
      </c>
      <c r="E3564">
        <v>50</v>
      </c>
      <c r="F3564">
        <v>268</v>
      </c>
      <c r="G3564">
        <f>LEN(tblData[[#This Row],[Voornaam]])</f>
        <v>6</v>
      </c>
      <c r="H3564" t="str">
        <f>IF(LEFT(tblData[[#This Row],[Voornaam]])="Ö", "O",LEFT(tblData[[#This Row],[Voornaam]]))</f>
        <v>K</v>
      </c>
      <c r="I35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64" t="b">
        <f>COUNTIFS(tblData[JM],tblData[[#This Row],[JM]],tblData[Voornaam],tblData[[#This Row],[Voornaam]],tblData[StijgendJN],"J")=MaxJr-MinJr</f>
        <v>0</v>
      </c>
    </row>
    <row r="3565" spans="2:10" x14ac:dyDescent="0.3">
      <c r="B3565">
        <v>2016</v>
      </c>
      <c r="C3565" t="s">
        <v>1108</v>
      </c>
      <c r="D3565" t="s">
        <v>845</v>
      </c>
      <c r="E3565">
        <v>46</v>
      </c>
      <c r="F3565">
        <v>292</v>
      </c>
      <c r="G3565">
        <f>LEN(tblData[[#This Row],[Voornaam]])</f>
        <v>8</v>
      </c>
      <c r="H3565" t="str">
        <f>IF(LEFT(tblData[[#This Row],[Voornaam]])="Ö", "O",LEFT(tblData[[#This Row],[Voornaam]]))</f>
        <v>K</v>
      </c>
      <c r="I35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65" t="b">
        <f>COUNTIFS(tblData[JM],tblData[[#This Row],[JM]],tblData[Voornaam],tblData[[#This Row],[Voornaam]],tblData[StijgendJN],"J")=MaxJr-MinJr</f>
        <v>0</v>
      </c>
    </row>
    <row r="3566" spans="2:10" x14ac:dyDescent="0.3">
      <c r="B3566">
        <v>2016</v>
      </c>
      <c r="C3566" t="s">
        <v>1108</v>
      </c>
      <c r="D3566" t="s">
        <v>846</v>
      </c>
      <c r="E3566">
        <v>71</v>
      </c>
      <c r="F3566">
        <v>187</v>
      </c>
      <c r="G3566">
        <f>LEN(tblData[[#This Row],[Voornaam]])</f>
        <v>4</v>
      </c>
      <c r="H3566" t="str">
        <f>IF(LEFT(tblData[[#This Row],[Voornaam]])="Ö", "O",LEFT(tblData[[#This Row],[Voornaam]]))</f>
        <v>K</v>
      </c>
      <c r="I35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66" t="b">
        <f>COUNTIFS(tblData[JM],tblData[[#This Row],[JM]],tblData[Voornaam],tblData[[#This Row],[Voornaam]],tblData[StijgendJN],"J")=MaxJr-MinJr</f>
        <v>0</v>
      </c>
    </row>
    <row r="3567" spans="2:10" x14ac:dyDescent="0.3">
      <c r="B3567">
        <v>2016</v>
      </c>
      <c r="C3567" t="s">
        <v>1108</v>
      </c>
      <c r="D3567" t="s">
        <v>847</v>
      </c>
      <c r="E3567">
        <v>69</v>
      </c>
      <c r="F3567">
        <v>197</v>
      </c>
      <c r="G3567">
        <f>LEN(tblData[[#This Row],[Voornaam]])</f>
        <v>5</v>
      </c>
      <c r="H3567" t="str">
        <f>IF(LEFT(tblData[[#This Row],[Voornaam]])="Ö", "O",LEFT(tblData[[#This Row],[Voornaam]]))</f>
        <v>K</v>
      </c>
      <c r="I35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67" t="b">
        <f>COUNTIFS(tblData[JM],tblData[[#This Row],[JM]],tblData[Voornaam],tblData[[#This Row],[Voornaam]],tblData[StijgendJN],"J")=MaxJr-MinJr</f>
        <v>0</v>
      </c>
    </row>
    <row r="3568" spans="2:10" x14ac:dyDescent="0.3">
      <c r="B3568">
        <v>2016</v>
      </c>
      <c r="C3568" t="s">
        <v>1108</v>
      </c>
      <c r="D3568" t="s">
        <v>848</v>
      </c>
      <c r="E3568">
        <v>41</v>
      </c>
      <c r="F3568">
        <v>326</v>
      </c>
      <c r="G3568">
        <f>LEN(tblData[[#This Row],[Voornaam]])</f>
        <v>5</v>
      </c>
      <c r="H3568" t="str">
        <f>IF(LEFT(tblData[[#This Row],[Voornaam]])="Ö", "O",LEFT(tblData[[#This Row],[Voornaam]]))</f>
        <v>K</v>
      </c>
      <c r="I35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68" t="b">
        <f>COUNTIFS(tblData[JM],tblData[[#This Row],[JM]],tblData[Voornaam],tblData[[#This Row],[Voornaam]],tblData[StijgendJN],"J")=MaxJr-MinJr</f>
        <v>0</v>
      </c>
    </row>
    <row r="3569" spans="2:10" x14ac:dyDescent="0.3">
      <c r="B3569">
        <v>2016</v>
      </c>
      <c r="C3569" t="s">
        <v>1108</v>
      </c>
      <c r="D3569" t="s">
        <v>849</v>
      </c>
      <c r="E3569">
        <v>34</v>
      </c>
      <c r="F3569">
        <v>387</v>
      </c>
      <c r="G3569">
        <f>LEN(tblData[[#This Row],[Voornaam]])</f>
        <v>7</v>
      </c>
      <c r="H3569" t="str">
        <f>IF(LEFT(tblData[[#This Row],[Voornaam]])="Ö", "O",LEFT(tblData[[#This Row],[Voornaam]]))</f>
        <v>K</v>
      </c>
      <c r="I35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69" t="b">
        <f>COUNTIFS(tblData[JM],tblData[[#This Row],[JM]],tblData[Voornaam],tblData[[#This Row],[Voornaam]],tblData[StijgendJN],"J")=MaxJr-MinJr</f>
        <v>0</v>
      </c>
    </row>
    <row r="3570" spans="2:10" x14ac:dyDescent="0.3">
      <c r="B3570">
        <v>2016</v>
      </c>
      <c r="C3570" t="s">
        <v>1108</v>
      </c>
      <c r="D3570" t="s">
        <v>850</v>
      </c>
      <c r="E3570">
        <v>26</v>
      </c>
      <c r="F3570">
        <v>481</v>
      </c>
      <c r="G3570">
        <f>LEN(tblData[[#This Row],[Voornaam]])</f>
        <v>5</v>
      </c>
      <c r="H3570" t="str">
        <f>IF(LEFT(tblData[[#This Row],[Voornaam]])="Ö", "O",LEFT(tblData[[#This Row],[Voornaam]]))</f>
        <v>K</v>
      </c>
      <c r="I35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70" t="b">
        <f>COUNTIFS(tblData[JM],tblData[[#This Row],[JM]],tblData[Voornaam],tblData[[#This Row],[Voornaam]],tblData[StijgendJN],"J")=MaxJr-MinJr</f>
        <v>0</v>
      </c>
    </row>
    <row r="3571" spans="2:10" x14ac:dyDescent="0.3">
      <c r="B3571">
        <v>2016</v>
      </c>
      <c r="C3571" t="s">
        <v>1108</v>
      </c>
      <c r="D3571" t="s">
        <v>851</v>
      </c>
      <c r="E3571">
        <v>141</v>
      </c>
      <c r="F3571">
        <v>109</v>
      </c>
      <c r="G3571">
        <f>LEN(tblData[[#This Row],[Voornaam]])</f>
        <v>4</v>
      </c>
      <c r="H3571" t="str">
        <f>IF(LEFT(tblData[[#This Row],[Voornaam]])="Ö", "O",LEFT(tblData[[#This Row],[Voornaam]]))</f>
        <v>K</v>
      </c>
      <c r="I35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71" t="b">
        <f>COUNTIFS(tblData[JM],tblData[[#This Row],[JM]],tblData[Voornaam],tblData[[#This Row],[Voornaam]],tblData[StijgendJN],"J")=MaxJr-MinJr</f>
        <v>1</v>
      </c>
    </row>
    <row r="3572" spans="2:10" x14ac:dyDescent="0.3">
      <c r="B3572">
        <v>2016</v>
      </c>
      <c r="C3572" t="s">
        <v>1108</v>
      </c>
      <c r="D3572" t="s">
        <v>852</v>
      </c>
      <c r="E3572">
        <v>41</v>
      </c>
      <c r="F3572">
        <v>326</v>
      </c>
      <c r="G3572">
        <f>LEN(tblData[[#This Row],[Voornaam]])</f>
        <v>3</v>
      </c>
      <c r="H3572" t="str">
        <f>IF(LEFT(tblData[[#This Row],[Voornaam]])="Ö", "O",LEFT(tblData[[#This Row],[Voornaam]]))</f>
        <v>K</v>
      </c>
      <c r="I35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72" t="b">
        <f>COUNTIFS(tblData[JM],tblData[[#This Row],[JM]],tblData[Voornaam],tblData[[#This Row],[Voornaam]],tblData[StijgendJN],"J")=MaxJr-MinJr</f>
        <v>0</v>
      </c>
    </row>
    <row r="3573" spans="2:10" x14ac:dyDescent="0.3">
      <c r="B3573">
        <v>2016</v>
      </c>
      <c r="C3573" t="s">
        <v>1108</v>
      </c>
      <c r="D3573" t="s">
        <v>853</v>
      </c>
      <c r="E3573">
        <v>28</v>
      </c>
      <c r="F3573">
        <v>452</v>
      </c>
      <c r="G3573">
        <f>LEN(tblData[[#This Row],[Voornaam]])</f>
        <v>4</v>
      </c>
      <c r="H3573" t="str">
        <f>IF(LEFT(tblData[[#This Row],[Voornaam]])="Ö", "O",LEFT(tblData[[#This Row],[Voornaam]]))</f>
        <v>K</v>
      </c>
      <c r="I35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73" t="b">
        <f>COUNTIFS(tblData[JM],tblData[[#This Row],[JM]],tblData[Voornaam],tblData[[#This Row],[Voornaam]],tblData[StijgendJN],"J")=MaxJr-MinJr</f>
        <v>0</v>
      </c>
    </row>
    <row r="3574" spans="2:10" x14ac:dyDescent="0.3">
      <c r="B3574">
        <v>2016</v>
      </c>
      <c r="C3574" t="s">
        <v>1108</v>
      </c>
      <c r="D3574" t="s">
        <v>1222</v>
      </c>
      <c r="E3574">
        <v>27</v>
      </c>
      <c r="F3574">
        <v>462</v>
      </c>
      <c r="G3574">
        <f>LEN(tblData[[#This Row],[Voornaam]])</f>
        <v>4</v>
      </c>
      <c r="H3574" t="str">
        <f>IF(LEFT(tblData[[#This Row],[Voornaam]])="Ö", "O",LEFT(tblData[[#This Row],[Voornaam]]))</f>
        <v>K</v>
      </c>
      <c r="I35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74" t="b">
        <f>COUNTIFS(tblData[JM],tblData[[#This Row],[JM]],tblData[Voornaam],tblData[[#This Row],[Voornaam]],tblData[StijgendJN],"J")=MaxJr-MinJr</f>
        <v>0</v>
      </c>
    </row>
    <row r="3575" spans="2:10" x14ac:dyDescent="0.3">
      <c r="B3575">
        <v>2016</v>
      </c>
      <c r="C3575" t="s">
        <v>1108</v>
      </c>
      <c r="D3575" t="s">
        <v>854</v>
      </c>
      <c r="E3575">
        <v>36</v>
      </c>
      <c r="F3575">
        <v>369</v>
      </c>
      <c r="G3575">
        <f>LEN(tblData[[#This Row],[Voornaam]])</f>
        <v>5</v>
      </c>
      <c r="H3575" t="str">
        <f>IF(LEFT(tblData[[#This Row],[Voornaam]])="Ö", "O",LEFT(tblData[[#This Row],[Voornaam]]))</f>
        <v>K</v>
      </c>
      <c r="I35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75" t="b">
        <f>COUNTIFS(tblData[JM],tblData[[#This Row],[JM]],tblData[Voornaam],tblData[[#This Row],[Voornaam]],tblData[StijgendJN],"J")=MaxJr-MinJr</f>
        <v>0</v>
      </c>
    </row>
    <row r="3576" spans="2:10" x14ac:dyDescent="0.3">
      <c r="B3576">
        <v>2016</v>
      </c>
      <c r="C3576" t="s">
        <v>1108</v>
      </c>
      <c r="D3576" t="s">
        <v>855</v>
      </c>
      <c r="E3576">
        <v>72</v>
      </c>
      <c r="F3576">
        <v>185</v>
      </c>
      <c r="G3576">
        <f>LEN(tblData[[#This Row],[Voornaam]])</f>
        <v>4</v>
      </c>
      <c r="H3576" t="str">
        <f>IF(LEFT(tblData[[#This Row],[Voornaam]])="Ö", "O",LEFT(tblData[[#This Row],[Voornaam]]))</f>
        <v>K</v>
      </c>
      <c r="I35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76" t="b">
        <f>COUNTIFS(tblData[JM],tblData[[#This Row],[JM]],tblData[Voornaam],tblData[[#This Row],[Voornaam]],tblData[StijgendJN],"J")=MaxJr-MinJr</f>
        <v>0</v>
      </c>
    </row>
    <row r="3577" spans="2:10" x14ac:dyDescent="0.3">
      <c r="B3577">
        <v>2016</v>
      </c>
      <c r="C3577" t="s">
        <v>1108</v>
      </c>
      <c r="D3577" t="s">
        <v>857</v>
      </c>
      <c r="E3577">
        <v>163</v>
      </c>
      <c r="F3577">
        <v>88</v>
      </c>
      <c r="G3577">
        <f>LEN(tblData[[#This Row],[Voornaam]])</f>
        <v>4</v>
      </c>
      <c r="H3577" t="str">
        <f>IF(LEFT(tblData[[#This Row],[Voornaam]])="Ö", "O",LEFT(tblData[[#This Row],[Voornaam]]))</f>
        <v>L</v>
      </c>
      <c r="I35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77" t="b">
        <f>COUNTIFS(tblData[JM],tblData[[#This Row],[JM]],tblData[Voornaam],tblData[[#This Row],[Voornaam]],tblData[StijgendJN],"J")=MaxJr-MinJr</f>
        <v>0</v>
      </c>
    </row>
    <row r="3578" spans="2:10" x14ac:dyDescent="0.3">
      <c r="B3578">
        <v>2016</v>
      </c>
      <c r="C3578" t="s">
        <v>1108</v>
      </c>
      <c r="D3578" t="s">
        <v>858</v>
      </c>
      <c r="E3578">
        <v>196</v>
      </c>
      <c r="F3578">
        <v>70</v>
      </c>
      <c r="G3578">
        <f>LEN(tblData[[#This Row],[Voornaam]])</f>
        <v>4</v>
      </c>
      <c r="H3578" t="str">
        <f>IF(LEFT(tblData[[#This Row],[Voornaam]])="Ö", "O",LEFT(tblData[[#This Row],[Voornaam]]))</f>
        <v>L</v>
      </c>
      <c r="I35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78" t="b">
        <f>COUNTIFS(tblData[JM],tblData[[#This Row],[JM]],tblData[Voornaam],tblData[[#This Row],[Voornaam]],tblData[StijgendJN],"J")=MaxJr-MinJr</f>
        <v>0</v>
      </c>
    </row>
    <row r="3579" spans="2:10" x14ac:dyDescent="0.3">
      <c r="B3579">
        <v>2016</v>
      </c>
      <c r="C3579" t="s">
        <v>1108</v>
      </c>
      <c r="D3579" t="s">
        <v>1258</v>
      </c>
      <c r="E3579">
        <v>26</v>
      </c>
      <c r="F3579">
        <v>481</v>
      </c>
      <c r="G3579">
        <f>LEN(tblData[[#This Row],[Voornaam]])</f>
        <v>7</v>
      </c>
      <c r="H3579" t="str">
        <f>IF(LEFT(tblData[[#This Row],[Voornaam]])="Ö", "O",LEFT(tblData[[#This Row],[Voornaam]]))</f>
        <v>L</v>
      </c>
      <c r="I35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79" t="b">
        <f>COUNTIFS(tblData[JM],tblData[[#This Row],[JM]],tblData[Voornaam],tblData[[#This Row],[Voornaam]],tblData[StijgendJN],"J")=MaxJr-MinJr</f>
        <v>0</v>
      </c>
    </row>
    <row r="3580" spans="2:10" x14ac:dyDescent="0.3">
      <c r="B3580">
        <v>2016</v>
      </c>
      <c r="C3580" t="s">
        <v>1108</v>
      </c>
      <c r="D3580" t="s">
        <v>859</v>
      </c>
      <c r="E3580">
        <v>180</v>
      </c>
      <c r="F3580">
        <v>83</v>
      </c>
      <c r="G3580">
        <f>LEN(tblData[[#This Row],[Voornaam]])</f>
        <v>5</v>
      </c>
      <c r="H3580" t="str">
        <f>IF(LEFT(tblData[[#This Row],[Voornaam]])="Ö", "O",LEFT(tblData[[#This Row],[Voornaam]]))</f>
        <v>L</v>
      </c>
      <c r="I35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80" t="b">
        <f>COUNTIFS(tblData[JM],tblData[[#This Row],[JM]],tblData[Voornaam],tblData[[#This Row],[Voornaam]],tblData[StijgendJN],"J")=MaxJr-MinJr</f>
        <v>0</v>
      </c>
    </row>
    <row r="3581" spans="2:10" x14ac:dyDescent="0.3">
      <c r="B3581">
        <v>2016</v>
      </c>
      <c r="C3581" t="s">
        <v>1108</v>
      </c>
      <c r="D3581" t="s">
        <v>861</v>
      </c>
      <c r="E3581">
        <v>433</v>
      </c>
      <c r="F3581">
        <v>19</v>
      </c>
      <c r="G3581">
        <f>LEN(tblData[[#This Row],[Voornaam]])</f>
        <v>6</v>
      </c>
      <c r="H3581" t="str">
        <f>IF(LEFT(tblData[[#This Row],[Voornaam]])="Ö", "O",LEFT(tblData[[#This Row],[Voornaam]]))</f>
        <v>L</v>
      </c>
      <c r="I35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81" t="b">
        <f>COUNTIFS(tblData[JM],tblData[[#This Row],[JM]],tblData[Voornaam],tblData[[#This Row],[Voornaam]],tblData[StijgendJN],"J")=MaxJr-MinJr</f>
        <v>0</v>
      </c>
    </row>
    <row r="3582" spans="2:10" x14ac:dyDescent="0.3">
      <c r="B3582">
        <v>2016</v>
      </c>
      <c r="C3582" t="s">
        <v>1108</v>
      </c>
      <c r="D3582" t="s">
        <v>863</v>
      </c>
      <c r="E3582">
        <v>60</v>
      </c>
      <c r="F3582">
        <v>223</v>
      </c>
      <c r="G3582">
        <f>LEN(tblData[[#This Row],[Voornaam]])</f>
        <v>5</v>
      </c>
      <c r="H3582" t="str">
        <f>IF(LEFT(tblData[[#This Row],[Voornaam]])="Ö", "O",LEFT(tblData[[#This Row],[Voornaam]]))</f>
        <v>L</v>
      </c>
      <c r="I35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82" t="b">
        <f>COUNTIFS(tblData[JM],tblData[[#This Row],[JM]],tblData[Voornaam],tblData[[#This Row],[Voornaam]],tblData[StijgendJN],"J")=MaxJr-MinJr</f>
        <v>0</v>
      </c>
    </row>
    <row r="3583" spans="2:10" x14ac:dyDescent="0.3">
      <c r="B3583">
        <v>2016</v>
      </c>
      <c r="C3583" t="s">
        <v>1108</v>
      </c>
      <c r="D3583" t="s">
        <v>864</v>
      </c>
      <c r="E3583">
        <v>45</v>
      </c>
      <c r="F3583">
        <v>297</v>
      </c>
      <c r="G3583">
        <f>LEN(tblData[[#This Row],[Voornaam]])</f>
        <v>3</v>
      </c>
      <c r="H3583" t="str">
        <f>IF(LEFT(tblData[[#This Row],[Voornaam]])="Ö", "O",LEFT(tblData[[#This Row],[Voornaam]]))</f>
        <v>L</v>
      </c>
      <c r="I35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83" t="b">
        <f>COUNTIFS(tblData[JM],tblData[[#This Row],[JM]],tblData[Voornaam],tblData[[#This Row],[Voornaam]],tblData[StijgendJN],"J")=MaxJr-MinJr</f>
        <v>0</v>
      </c>
    </row>
    <row r="3584" spans="2:10" x14ac:dyDescent="0.3">
      <c r="B3584">
        <v>2016</v>
      </c>
      <c r="C3584" t="s">
        <v>1108</v>
      </c>
      <c r="D3584" t="s">
        <v>865</v>
      </c>
      <c r="E3584">
        <v>82</v>
      </c>
      <c r="F3584">
        <v>170</v>
      </c>
      <c r="G3584">
        <f>LEN(tblData[[#This Row],[Voornaam]])</f>
        <v>4</v>
      </c>
      <c r="H3584" t="str">
        <f>IF(LEFT(tblData[[#This Row],[Voornaam]])="Ö", "O",LEFT(tblData[[#This Row],[Voornaam]]))</f>
        <v>L</v>
      </c>
      <c r="I35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84" t="b">
        <f>COUNTIFS(tblData[JM],tblData[[#This Row],[JM]],tblData[Voornaam],tblData[[#This Row],[Voornaam]],tblData[StijgendJN],"J")=MaxJr-MinJr</f>
        <v>0</v>
      </c>
    </row>
    <row r="3585" spans="2:10" x14ac:dyDescent="0.3">
      <c r="B3585">
        <v>2016</v>
      </c>
      <c r="C3585" t="s">
        <v>1108</v>
      </c>
      <c r="D3585" t="s">
        <v>866</v>
      </c>
      <c r="E3585">
        <v>215</v>
      </c>
      <c r="F3585">
        <v>61</v>
      </c>
      <c r="G3585">
        <f>LEN(tblData[[#This Row],[Voornaam]])</f>
        <v>4</v>
      </c>
      <c r="H3585" t="str">
        <f>IF(LEFT(tblData[[#This Row],[Voornaam]])="Ö", "O",LEFT(tblData[[#This Row],[Voornaam]]))</f>
        <v>L</v>
      </c>
      <c r="I35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85" t="b">
        <f>COUNTIFS(tblData[JM],tblData[[#This Row],[JM]],tblData[Voornaam],tblData[[#This Row],[Voornaam]],tblData[StijgendJN],"J")=MaxJr-MinJr</f>
        <v>0</v>
      </c>
    </row>
    <row r="3586" spans="2:10" x14ac:dyDescent="0.3">
      <c r="B3586">
        <v>2016</v>
      </c>
      <c r="C3586" t="s">
        <v>1108</v>
      </c>
      <c r="D3586" t="s">
        <v>1179</v>
      </c>
      <c r="E3586">
        <v>27</v>
      </c>
      <c r="F3586">
        <v>462</v>
      </c>
      <c r="G3586">
        <f>LEN(tblData[[#This Row],[Voornaam]])</f>
        <v>5</v>
      </c>
      <c r="H3586" t="str">
        <f>IF(LEFT(tblData[[#This Row],[Voornaam]])="Ö", "O",LEFT(tblData[[#This Row],[Voornaam]]))</f>
        <v>L</v>
      </c>
      <c r="I35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86" t="b">
        <f>COUNTIFS(tblData[JM],tblData[[#This Row],[JM]],tblData[Voornaam],tblData[[#This Row],[Voornaam]],tblData[StijgendJN],"J")=MaxJr-MinJr</f>
        <v>0</v>
      </c>
    </row>
    <row r="3587" spans="2:10" x14ac:dyDescent="0.3">
      <c r="B3587">
        <v>2016</v>
      </c>
      <c r="C3587" t="s">
        <v>1108</v>
      </c>
      <c r="D3587" t="s">
        <v>1260</v>
      </c>
      <c r="E3587">
        <v>30</v>
      </c>
      <c r="F3587">
        <v>427</v>
      </c>
      <c r="G3587">
        <f>LEN(tblData[[#This Row],[Voornaam]])</f>
        <v>6</v>
      </c>
      <c r="H3587" t="str">
        <f>IF(LEFT(tblData[[#This Row],[Voornaam]])="Ö", "O",LEFT(tblData[[#This Row],[Voornaam]]))</f>
        <v>L</v>
      </c>
      <c r="I35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87" t="b">
        <f>COUNTIFS(tblData[JM],tblData[[#This Row],[JM]],tblData[Voornaam],tblData[[#This Row],[Voornaam]],tblData[StijgendJN],"J")=MaxJr-MinJr</f>
        <v>0</v>
      </c>
    </row>
    <row r="3588" spans="2:10" x14ac:dyDescent="0.3">
      <c r="B3588">
        <v>2016</v>
      </c>
      <c r="C3588" t="s">
        <v>1108</v>
      </c>
      <c r="D3588" t="s">
        <v>868</v>
      </c>
      <c r="E3588">
        <v>54</v>
      </c>
      <c r="F3588">
        <v>252</v>
      </c>
      <c r="G3588">
        <f>LEN(tblData[[#This Row],[Voornaam]])</f>
        <v>4</v>
      </c>
      <c r="H3588" t="str">
        <f>IF(LEFT(tblData[[#This Row],[Voornaam]])="Ö", "O",LEFT(tblData[[#This Row],[Voornaam]]))</f>
        <v>L</v>
      </c>
      <c r="I35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88" t="b">
        <f>COUNTIFS(tblData[JM],tblData[[#This Row],[JM]],tblData[Voornaam],tblData[[#This Row],[Voornaam]],tblData[StijgendJN],"J")=MaxJr-MinJr</f>
        <v>0</v>
      </c>
    </row>
    <row r="3589" spans="2:10" x14ac:dyDescent="0.3">
      <c r="B3589">
        <v>2016</v>
      </c>
      <c r="C3589" t="s">
        <v>1108</v>
      </c>
      <c r="D3589" t="s">
        <v>869</v>
      </c>
      <c r="E3589">
        <v>27</v>
      </c>
      <c r="F3589">
        <v>462</v>
      </c>
      <c r="G3589">
        <f>LEN(tblData[[#This Row],[Voornaam]])</f>
        <v>5</v>
      </c>
      <c r="H3589" t="str">
        <f>IF(LEFT(tblData[[#This Row],[Voornaam]])="Ö", "O",LEFT(tblData[[#This Row],[Voornaam]]))</f>
        <v>L</v>
      </c>
      <c r="I35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89" t="b">
        <f>COUNTIFS(tblData[JM],tblData[[#This Row],[JM]],tblData[Voornaam],tblData[[#This Row],[Voornaam]],tblData[StijgendJN],"J")=MaxJr-MinJr</f>
        <v>1</v>
      </c>
    </row>
    <row r="3590" spans="2:10" x14ac:dyDescent="0.3">
      <c r="B3590">
        <v>2016</v>
      </c>
      <c r="C3590" t="s">
        <v>1108</v>
      </c>
      <c r="D3590" t="s">
        <v>870</v>
      </c>
      <c r="E3590">
        <v>40</v>
      </c>
      <c r="F3590">
        <v>333</v>
      </c>
      <c r="G3590">
        <f>LEN(tblData[[#This Row],[Voornaam]])</f>
        <v>5</v>
      </c>
      <c r="H3590" t="str">
        <f>IF(LEFT(tblData[[#This Row],[Voornaam]])="Ö", "O",LEFT(tblData[[#This Row],[Voornaam]]))</f>
        <v>L</v>
      </c>
      <c r="I35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90" t="b">
        <f>COUNTIFS(tblData[JM],tblData[[#This Row],[JM]],tblData[Voornaam],tblData[[#This Row],[Voornaam]],tblData[StijgendJN],"J")=MaxJr-MinJr</f>
        <v>0</v>
      </c>
    </row>
    <row r="3591" spans="2:10" x14ac:dyDescent="0.3">
      <c r="B3591">
        <v>2016</v>
      </c>
      <c r="C3591" t="s">
        <v>1108</v>
      </c>
      <c r="D3591" t="s">
        <v>1291</v>
      </c>
      <c r="E3591">
        <v>32</v>
      </c>
      <c r="F3591">
        <v>407</v>
      </c>
      <c r="G3591">
        <f>LEN(tblData[[#This Row],[Voornaam]])</f>
        <v>6</v>
      </c>
      <c r="H3591" t="str">
        <f>IF(LEFT(tblData[[#This Row],[Voornaam]])="Ö", "O",LEFT(tblData[[#This Row],[Voornaam]]))</f>
        <v>L</v>
      </c>
      <c r="I35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91" t="b">
        <f>COUNTIFS(tblData[JM],tblData[[#This Row],[JM]],tblData[Voornaam],tblData[[#This Row],[Voornaam]],tblData[StijgendJN],"J")=MaxJr-MinJr</f>
        <v>0</v>
      </c>
    </row>
    <row r="3592" spans="2:10" x14ac:dyDescent="0.3">
      <c r="B3592">
        <v>2016</v>
      </c>
      <c r="C3592" t="s">
        <v>1108</v>
      </c>
      <c r="D3592" t="s">
        <v>872</v>
      </c>
      <c r="E3592">
        <v>397</v>
      </c>
      <c r="F3592">
        <v>26</v>
      </c>
      <c r="G3592">
        <f>LEN(tblData[[#This Row],[Voornaam]])</f>
        <v>5</v>
      </c>
      <c r="H3592" t="str">
        <f>IF(LEFT(tblData[[#This Row],[Voornaam]])="Ö", "O",LEFT(tblData[[#This Row],[Voornaam]]))</f>
        <v>L</v>
      </c>
      <c r="I35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92" t="b">
        <f>COUNTIFS(tblData[JM],tblData[[#This Row],[JM]],tblData[Voornaam],tblData[[#This Row],[Voornaam]],tblData[StijgendJN],"J")=MaxJr-MinJr</f>
        <v>0</v>
      </c>
    </row>
    <row r="3593" spans="2:10" x14ac:dyDescent="0.3">
      <c r="B3593">
        <v>2016</v>
      </c>
      <c r="C3593" t="s">
        <v>1108</v>
      </c>
      <c r="D3593" t="s">
        <v>874</v>
      </c>
      <c r="E3593">
        <v>27</v>
      </c>
      <c r="F3593">
        <v>462</v>
      </c>
      <c r="G3593">
        <f>LEN(tblData[[#This Row],[Voornaam]])</f>
        <v>5</v>
      </c>
      <c r="H3593" t="str">
        <f>IF(LEFT(tblData[[#This Row],[Voornaam]])="Ö", "O",LEFT(tblData[[#This Row],[Voornaam]]))</f>
        <v>L</v>
      </c>
      <c r="I35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93" t="b">
        <f>COUNTIFS(tblData[JM],tblData[[#This Row],[JM]],tblData[Voornaam],tblData[[#This Row],[Voornaam]],tblData[StijgendJN],"J")=MaxJr-MinJr</f>
        <v>0</v>
      </c>
    </row>
    <row r="3594" spans="2:10" x14ac:dyDescent="0.3">
      <c r="B3594">
        <v>2016</v>
      </c>
      <c r="C3594" t="s">
        <v>1108</v>
      </c>
      <c r="D3594" t="s">
        <v>875</v>
      </c>
      <c r="E3594">
        <v>103</v>
      </c>
      <c r="F3594">
        <v>140</v>
      </c>
      <c r="G3594">
        <f>LEN(tblData[[#This Row],[Voornaam]])</f>
        <v>5</v>
      </c>
      <c r="H3594" t="str">
        <f>IF(LEFT(tblData[[#This Row],[Voornaam]])="Ö", "O",LEFT(tblData[[#This Row],[Voornaam]]))</f>
        <v>L</v>
      </c>
      <c r="I35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94" t="b">
        <f>COUNTIFS(tblData[JM],tblData[[#This Row],[JM]],tblData[Voornaam],tblData[[#This Row],[Voornaam]],tblData[StijgendJN],"J")=MaxJr-MinJr</f>
        <v>0</v>
      </c>
    </row>
    <row r="3595" spans="2:10" x14ac:dyDescent="0.3">
      <c r="B3595">
        <v>2016</v>
      </c>
      <c r="C3595" t="s">
        <v>1108</v>
      </c>
      <c r="D3595" t="s">
        <v>877</v>
      </c>
      <c r="E3595">
        <v>35</v>
      </c>
      <c r="F3595">
        <v>378</v>
      </c>
      <c r="G3595">
        <f>LEN(tblData[[#This Row],[Voornaam]])</f>
        <v>7</v>
      </c>
      <c r="H3595" t="str">
        <f>IF(LEFT(tblData[[#This Row],[Voornaam]])="Ö", "O",LEFT(tblData[[#This Row],[Voornaam]]))</f>
        <v>L</v>
      </c>
      <c r="I35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95" t="b">
        <f>COUNTIFS(tblData[JM],tblData[[#This Row],[JM]],tblData[Voornaam],tblData[[#This Row],[Voornaam]],tblData[StijgendJN],"J")=MaxJr-MinJr</f>
        <v>0</v>
      </c>
    </row>
    <row r="3596" spans="2:10" x14ac:dyDescent="0.3">
      <c r="B3596">
        <v>2016</v>
      </c>
      <c r="C3596" t="s">
        <v>1108</v>
      </c>
      <c r="D3596" t="s">
        <v>878</v>
      </c>
      <c r="E3596">
        <v>97</v>
      </c>
      <c r="F3596">
        <v>149</v>
      </c>
      <c r="G3596">
        <f>LEN(tblData[[#This Row],[Voornaam]])</f>
        <v>5</v>
      </c>
      <c r="H3596" t="str">
        <f>IF(LEFT(tblData[[#This Row],[Voornaam]])="Ö", "O",LEFT(tblData[[#This Row],[Voornaam]]))</f>
        <v>L</v>
      </c>
      <c r="I35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596" t="b">
        <f>COUNTIFS(tblData[JM],tblData[[#This Row],[JM]],tblData[Voornaam],tblData[[#This Row],[Voornaam]],tblData[StijgendJN],"J")=MaxJr-MinJr</f>
        <v>0</v>
      </c>
    </row>
    <row r="3597" spans="2:10" x14ac:dyDescent="0.3">
      <c r="B3597">
        <v>2016</v>
      </c>
      <c r="C3597" t="s">
        <v>1108</v>
      </c>
      <c r="D3597" t="s">
        <v>880</v>
      </c>
      <c r="E3597">
        <v>155</v>
      </c>
      <c r="F3597">
        <v>92</v>
      </c>
      <c r="G3597">
        <f>LEN(tblData[[#This Row],[Voornaam]])</f>
        <v>4</v>
      </c>
      <c r="H3597" t="str">
        <f>IF(LEFT(tblData[[#This Row],[Voornaam]])="Ö", "O",LEFT(tblData[[#This Row],[Voornaam]]))</f>
        <v>L</v>
      </c>
      <c r="I35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97" t="b">
        <f>COUNTIFS(tblData[JM],tblData[[#This Row],[JM]],tblData[Voornaam],tblData[[#This Row],[Voornaam]],tblData[StijgendJN],"J")=MaxJr-MinJr</f>
        <v>0</v>
      </c>
    </row>
    <row r="3598" spans="2:10" x14ac:dyDescent="0.3">
      <c r="B3598">
        <v>2016</v>
      </c>
      <c r="C3598" t="s">
        <v>1108</v>
      </c>
      <c r="D3598" t="s">
        <v>881</v>
      </c>
      <c r="E3598">
        <v>245</v>
      </c>
      <c r="F3598">
        <v>49</v>
      </c>
      <c r="G3598">
        <f>LEN(tblData[[#This Row],[Voornaam]])</f>
        <v>4</v>
      </c>
      <c r="H3598" t="str">
        <f>IF(LEFT(tblData[[#This Row],[Voornaam]])="Ö", "O",LEFT(tblData[[#This Row],[Voornaam]]))</f>
        <v>L</v>
      </c>
      <c r="I35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98" t="b">
        <f>COUNTIFS(tblData[JM],tblData[[#This Row],[JM]],tblData[Voornaam],tblData[[#This Row],[Voornaam]],tblData[StijgendJN],"J")=MaxJr-MinJr</f>
        <v>0</v>
      </c>
    </row>
    <row r="3599" spans="2:10" x14ac:dyDescent="0.3">
      <c r="B3599">
        <v>2016</v>
      </c>
      <c r="C3599" t="s">
        <v>1108</v>
      </c>
      <c r="D3599" t="s">
        <v>882</v>
      </c>
      <c r="E3599">
        <v>183</v>
      </c>
      <c r="F3599">
        <v>80</v>
      </c>
      <c r="G3599">
        <f>LEN(tblData[[#This Row],[Voornaam]])</f>
        <v>5</v>
      </c>
      <c r="H3599" t="str">
        <f>IF(LEFT(tblData[[#This Row],[Voornaam]])="Ö", "O",LEFT(tblData[[#This Row],[Voornaam]]))</f>
        <v>L</v>
      </c>
      <c r="I35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599" t="b">
        <f>COUNTIFS(tblData[JM],tblData[[#This Row],[JM]],tblData[Voornaam],tblData[[#This Row],[Voornaam]],tblData[StijgendJN],"J")=MaxJr-MinJr</f>
        <v>0</v>
      </c>
    </row>
    <row r="3600" spans="2:10" x14ac:dyDescent="0.3">
      <c r="B3600">
        <v>2016</v>
      </c>
      <c r="C3600" t="s">
        <v>1108</v>
      </c>
      <c r="D3600" t="s">
        <v>1261</v>
      </c>
      <c r="E3600">
        <v>48</v>
      </c>
      <c r="F3600">
        <v>279</v>
      </c>
      <c r="G3600">
        <f>LEN(tblData[[#This Row],[Voornaam]])</f>
        <v>7</v>
      </c>
      <c r="H3600" t="str">
        <f>IF(LEFT(tblData[[#This Row],[Voornaam]])="Ö", "O",LEFT(tblData[[#This Row],[Voornaam]]))</f>
        <v>L</v>
      </c>
      <c r="I36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00" t="b">
        <f>COUNTIFS(tblData[JM],tblData[[#This Row],[JM]],tblData[Voornaam],tblData[[#This Row],[Voornaam]],tblData[StijgendJN],"J")=MaxJr-MinJr</f>
        <v>0</v>
      </c>
    </row>
    <row r="3601" spans="2:10" x14ac:dyDescent="0.3">
      <c r="B3601">
        <v>2016</v>
      </c>
      <c r="C3601" t="s">
        <v>1108</v>
      </c>
      <c r="D3601" t="s">
        <v>883</v>
      </c>
      <c r="E3601">
        <v>60</v>
      </c>
      <c r="F3601">
        <v>223</v>
      </c>
      <c r="G3601">
        <f>LEN(tblData[[#This Row],[Voornaam]])</f>
        <v>4</v>
      </c>
      <c r="H3601" t="str">
        <f>IF(LEFT(tblData[[#This Row],[Voornaam]])="Ö", "O",LEFT(tblData[[#This Row],[Voornaam]]))</f>
        <v>L</v>
      </c>
      <c r="I36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01" t="b">
        <f>COUNTIFS(tblData[JM],tblData[[#This Row],[JM]],tblData[Voornaam],tblData[[#This Row],[Voornaam]],tblData[StijgendJN],"J")=MaxJr-MinJr</f>
        <v>0</v>
      </c>
    </row>
    <row r="3602" spans="2:10" x14ac:dyDescent="0.3">
      <c r="B3602">
        <v>2016</v>
      </c>
      <c r="C3602" t="s">
        <v>1108</v>
      </c>
      <c r="D3602" t="s">
        <v>884</v>
      </c>
      <c r="E3602">
        <v>29</v>
      </c>
      <c r="F3602">
        <v>438</v>
      </c>
      <c r="G3602">
        <f>LEN(tblData[[#This Row],[Voornaam]])</f>
        <v>5</v>
      </c>
      <c r="H3602" t="str">
        <f>IF(LEFT(tblData[[#This Row],[Voornaam]])="Ö", "O",LEFT(tblData[[#This Row],[Voornaam]]))</f>
        <v>L</v>
      </c>
      <c r="I36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02" t="b">
        <f>COUNTIFS(tblData[JM],tblData[[#This Row],[JM]],tblData[Voornaam],tblData[[#This Row],[Voornaam]],tblData[StijgendJN],"J")=MaxJr-MinJr</f>
        <v>0</v>
      </c>
    </row>
    <row r="3603" spans="2:10" x14ac:dyDescent="0.3">
      <c r="B3603">
        <v>2016</v>
      </c>
      <c r="C3603" t="s">
        <v>1108</v>
      </c>
      <c r="D3603" t="s">
        <v>885</v>
      </c>
      <c r="E3603">
        <v>470</v>
      </c>
      <c r="F3603">
        <v>13</v>
      </c>
      <c r="G3603">
        <f>LEN(tblData[[#This Row],[Voornaam]])</f>
        <v>4</v>
      </c>
      <c r="H3603" t="str">
        <f>IF(LEFT(tblData[[#This Row],[Voornaam]])="Ö", "O",LEFT(tblData[[#This Row],[Voornaam]]))</f>
        <v>L</v>
      </c>
      <c r="I36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03" t="b">
        <f>COUNTIFS(tblData[JM],tblData[[#This Row],[JM]],tblData[Voornaam],tblData[[#This Row],[Voornaam]],tblData[StijgendJN],"J")=MaxJr-MinJr</f>
        <v>0</v>
      </c>
    </row>
    <row r="3604" spans="2:10" x14ac:dyDescent="0.3">
      <c r="B3604">
        <v>2016</v>
      </c>
      <c r="C3604" t="s">
        <v>1108</v>
      </c>
      <c r="D3604" t="s">
        <v>886</v>
      </c>
      <c r="E3604">
        <v>70</v>
      </c>
      <c r="F3604">
        <v>191</v>
      </c>
      <c r="G3604">
        <f>LEN(tblData[[#This Row],[Voornaam]])</f>
        <v>7</v>
      </c>
      <c r="H3604" t="str">
        <f>IF(LEFT(tblData[[#This Row],[Voornaam]])="Ö", "O",LEFT(tblData[[#This Row],[Voornaam]]))</f>
        <v>L</v>
      </c>
      <c r="I36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04" t="b">
        <f>COUNTIFS(tblData[JM],tblData[[#This Row],[JM]],tblData[Voornaam],tblData[[#This Row],[Voornaam]],tblData[StijgendJN],"J")=MaxJr-MinJr</f>
        <v>0</v>
      </c>
    </row>
    <row r="3605" spans="2:10" x14ac:dyDescent="0.3">
      <c r="B3605">
        <v>2016</v>
      </c>
      <c r="C3605" t="s">
        <v>1108</v>
      </c>
      <c r="D3605" t="s">
        <v>887</v>
      </c>
      <c r="E3605">
        <v>145</v>
      </c>
      <c r="F3605">
        <v>103</v>
      </c>
      <c r="G3605">
        <f>LEN(tblData[[#This Row],[Voornaam]])</f>
        <v>4</v>
      </c>
      <c r="H3605" t="str">
        <f>IF(LEFT(tblData[[#This Row],[Voornaam]])="Ö", "O",LEFT(tblData[[#This Row],[Voornaam]]))</f>
        <v>L</v>
      </c>
      <c r="I36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05" t="b">
        <f>COUNTIFS(tblData[JM],tblData[[#This Row],[JM]],tblData[Voornaam],tblData[[#This Row],[Voornaam]],tblData[StijgendJN],"J")=MaxJr-MinJr</f>
        <v>0</v>
      </c>
    </row>
    <row r="3606" spans="2:10" x14ac:dyDescent="0.3">
      <c r="B3606">
        <v>2016</v>
      </c>
      <c r="C3606" t="s">
        <v>1108</v>
      </c>
      <c r="D3606" t="s">
        <v>888</v>
      </c>
      <c r="E3606">
        <v>35</v>
      </c>
      <c r="F3606">
        <v>378</v>
      </c>
      <c r="G3606">
        <f>LEN(tblData[[#This Row],[Voornaam]])</f>
        <v>9</v>
      </c>
      <c r="H3606" t="str">
        <f>IF(LEFT(tblData[[#This Row],[Voornaam]])="Ö", "O",LEFT(tblData[[#This Row],[Voornaam]]))</f>
        <v>L</v>
      </c>
      <c r="I36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06" t="b">
        <f>COUNTIFS(tblData[JM],tblData[[#This Row],[JM]],tblData[Voornaam],tblData[[#This Row],[Voornaam]],tblData[StijgendJN],"J")=MaxJr-MinJr</f>
        <v>0</v>
      </c>
    </row>
    <row r="3607" spans="2:10" x14ac:dyDescent="0.3">
      <c r="B3607">
        <v>2016</v>
      </c>
      <c r="C3607" t="s">
        <v>1108</v>
      </c>
      <c r="D3607" t="s">
        <v>889</v>
      </c>
      <c r="E3607">
        <v>450</v>
      </c>
      <c r="F3607">
        <v>16</v>
      </c>
      <c r="G3607">
        <f>LEN(tblData[[#This Row],[Voornaam]])</f>
        <v>3</v>
      </c>
      <c r="H3607" t="str">
        <f>IF(LEFT(tblData[[#This Row],[Voornaam]])="Ö", "O",LEFT(tblData[[#This Row],[Voornaam]]))</f>
        <v>L</v>
      </c>
      <c r="I36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07" t="b">
        <f>COUNTIFS(tblData[JM],tblData[[#This Row],[JM]],tblData[Voornaam],tblData[[#This Row],[Voornaam]],tblData[StijgendJN],"J")=MaxJr-MinJr</f>
        <v>0</v>
      </c>
    </row>
    <row r="3608" spans="2:10" x14ac:dyDescent="0.3">
      <c r="B3608">
        <v>2016</v>
      </c>
      <c r="C3608" t="s">
        <v>1108</v>
      </c>
      <c r="D3608" t="s">
        <v>890</v>
      </c>
      <c r="E3608">
        <v>127</v>
      </c>
      <c r="F3608">
        <v>121</v>
      </c>
      <c r="G3608">
        <f>LEN(tblData[[#This Row],[Voornaam]])</f>
        <v>4</v>
      </c>
      <c r="H3608" t="str">
        <f>IF(LEFT(tblData[[#This Row],[Voornaam]])="Ö", "O",LEFT(tblData[[#This Row],[Voornaam]]))</f>
        <v>L</v>
      </c>
      <c r="I36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08" t="b">
        <f>COUNTIFS(tblData[JM],tblData[[#This Row],[JM]],tblData[Voornaam],tblData[[#This Row],[Voornaam]],tblData[StijgendJN],"J")=MaxJr-MinJr</f>
        <v>0</v>
      </c>
    </row>
    <row r="3609" spans="2:10" x14ac:dyDescent="0.3">
      <c r="B3609">
        <v>2016</v>
      </c>
      <c r="C3609" t="s">
        <v>1108</v>
      </c>
      <c r="D3609" t="s">
        <v>891</v>
      </c>
      <c r="E3609">
        <v>134</v>
      </c>
      <c r="F3609">
        <v>115</v>
      </c>
      <c r="G3609">
        <f>LEN(tblData[[#This Row],[Voornaam]])</f>
        <v>5</v>
      </c>
      <c r="H3609" t="str">
        <f>IF(LEFT(tblData[[#This Row],[Voornaam]])="Ö", "O",LEFT(tblData[[#This Row],[Voornaam]]))</f>
        <v>L</v>
      </c>
      <c r="I36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09" t="b">
        <f>COUNTIFS(tblData[JM],tblData[[#This Row],[JM]],tblData[Voornaam],tblData[[#This Row],[Voornaam]],tblData[StijgendJN],"J")=MaxJr-MinJr</f>
        <v>0</v>
      </c>
    </row>
    <row r="3610" spans="2:10" x14ac:dyDescent="0.3">
      <c r="B3610">
        <v>2016</v>
      </c>
      <c r="C3610" t="s">
        <v>1108</v>
      </c>
      <c r="D3610" t="s">
        <v>893</v>
      </c>
      <c r="E3610">
        <v>45</v>
      </c>
      <c r="F3610">
        <v>297</v>
      </c>
      <c r="G3610">
        <f>LEN(tblData[[#This Row],[Voornaam]])</f>
        <v>6</v>
      </c>
      <c r="H3610" t="str">
        <f>IF(LEFT(tblData[[#This Row],[Voornaam]])="Ö", "O",LEFT(tblData[[#This Row],[Voornaam]]))</f>
        <v>L</v>
      </c>
      <c r="I36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10" t="b">
        <f>COUNTIFS(tblData[JM],tblData[[#This Row],[JM]],tblData[Voornaam],tblData[[#This Row],[Voornaam]],tblData[StijgendJN],"J")=MaxJr-MinJr</f>
        <v>0</v>
      </c>
    </row>
    <row r="3611" spans="2:10" x14ac:dyDescent="0.3">
      <c r="B3611">
        <v>2016</v>
      </c>
      <c r="C3611" t="s">
        <v>1108</v>
      </c>
      <c r="D3611" t="s">
        <v>894</v>
      </c>
      <c r="E3611">
        <v>298</v>
      </c>
      <c r="F3611">
        <v>34</v>
      </c>
      <c r="G3611">
        <f>LEN(tblData[[#This Row],[Voornaam]])</f>
        <v>3</v>
      </c>
      <c r="H3611" t="str">
        <f>IF(LEFT(tblData[[#This Row],[Voornaam]])="Ö", "O",LEFT(tblData[[#This Row],[Voornaam]]))</f>
        <v>L</v>
      </c>
      <c r="I36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11" t="b">
        <f>COUNTIFS(tblData[JM],tblData[[#This Row],[JM]],tblData[Voornaam],tblData[[#This Row],[Voornaam]],tblData[StijgendJN],"J")=MaxJr-MinJr</f>
        <v>0</v>
      </c>
    </row>
    <row r="3612" spans="2:10" x14ac:dyDescent="0.3">
      <c r="B3612">
        <v>2016</v>
      </c>
      <c r="C3612" t="s">
        <v>1108</v>
      </c>
      <c r="D3612" t="s">
        <v>895</v>
      </c>
      <c r="E3612">
        <v>80</v>
      </c>
      <c r="F3612">
        <v>175</v>
      </c>
      <c r="G3612">
        <f>LEN(tblData[[#This Row],[Voornaam]])</f>
        <v>4</v>
      </c>
      <c r="H3612" t="str">
        <f>IF(LEFT(tblData[[#This Row],[Voornaam]])="Ö", "O",LEFT(tblData[[#This Row],[Voornaam]]))</f>
        <v>L</v>
      </c>
      <c r="I36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12" t="b">
        <f>COUNTIFS(tblData[JM],tblData[[#This Row],[JM]],tblData[Voornaam],tblData[[#This Row],[Voornaam]],tblData[StijgendJN],"J")=MaxJr-MinJr</f>
        <v>0</v>
      </c>
    </row>
    <row r="3613" spans="2:10" x14ac:dyDescent="0.3">
      <c r="B3613">
        <v>2016</v>
      </c>
      <c r="C3613" t="s">
        <v>1108</v>
      </c>
      <c r="D3613" t="s">
        <v>896</v>
      </c>
      <c r="E3613">
        <v>164</v>
      </c>
      <c r="F3613">
        <v>86</v>
      </c>
      <c r="G3613">
        <f>LEN(tblData[[#This Row],[Voornaam]])</f>
        <v>4</v>
      </c>
      <c r="H3613" t="str">
        <f>IF(LEFT(tblData[[#This Row],[Voornaam]])="Ö", "O",LEFT(tblData[[#This Row],[Voornaam]]))</f>
        <v>L</v>
      </c>
      <c r="I36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13" t="b">
        <f>COUNTIFS(tblData[JM],tblData[[#This Row],[JM]],tblData[Voornaam],tblData[[#This Row],[Voornaam]],tblData[StijgendJN],"J")=MaxJr-MinJr</f>
        <v>0</v>
      </c>
    </row>
    <row r="3614" spans="2:10" x14ac:dyDescent="0.3">
      <c r="B3614">
        <v>2016</v>
      </c>
      <c r="C3614" t="s">
        <v>1108</v>
      </c>
      <c r="D3614" t="s">
        <v>897</v>
      </c>
      <c r="E3614">
        <v>71</v>
      </c>
      <c r="F3614">
        <v>187</v>
      </c>
      <c r="G3614">
        <f>LEN(tblData[[#This Row],[Voornaam]])</f>
        <v>4</v>
      </c>
      <c r="H3614" t="str">
        <f>IF(LEFT(tblData[[#This Row],[Voornaam]])="Ö", "O",LEFT(tblData[[#This Row],[Voornaam]]))</f>
        <v>L</v>
      </c>
      <c r="I36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14" t="b">
        <f>COUNTIFS(tblData[JM],tblData[[#This Row],[JM]],tblData[Voornaam],tblData[[#This Row],[Voornaam]],tblData[StijgendJN],"J")=MaxJr-MinJr</f>
        <v>0</v>
      </c>
    </row>
    <row r="3615" spans="2:10" x14ac:dyDescent="0.3">
      <c r="B3615">
        <v>2016</v>
      </c>
      <c r="C3615" t="s">
        <v>1108</v>
      </c>
      <c r="D3615" t="s">
        <v>898</v>
      </c>
      <c r="E3615">
        <v>259</v>
      </c>
      <c r="F3615">
        <v>46</v>
      </c>
      <c r="G3615">
        <f>LEN(tblData[[#This Row],[Voornaam]])</f>
        <v>5</v>
      </c>
      <c r="H3615" t="str">
        <f>IF(LEFT(tblData[[#This Row],[Voornaam]])="Ö", "O",LEFT(tblData[[#This Row],[Voornaam]]))</f>
        <v>L</v>
      </c>
      <c r="I36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15" t="b">
        <f>COUNTIFS(tblData[JM],tblData[[#This Row],[JM]],tblData[Voornaam],tblData[[#This Row],[Voornaam]],tblData[StijgendJN],"J")=MaxJr-MinJr</f>
        <v>0</v>
      </c>
    </row>
    <row r="3616" spans="2:10" x14ac:dyDescent="0.3">
      <c r="B3616">
        <v>2016</v>
      </c>
      <c r="C3616" t="s">
        <v>1108</v>
      </c>
      <c r="D3616" t="s">
        <v>900</v>
      </c>
      <c r="E3616">
        <v>45</v>
      </c>
      <c r="F3616">
        <v>297</v>
      </c>
      <c r="G3616">
        <f>LEN(tblData[[#This Row],[Voornaam]])</f>
        <v>4</v>
      </c>
      <c r="H3616" t="str">
        <f>IF(LEFT(tblData[[#This Row],[Voornaam]])="Ö", "O",LEFT(tblData[[#This Row],[Voornaam]]))</f>
        <v>L</v>
      </c>
      <c r="I36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16" t="b">
        <f>COUNTIFS(tblData[JM],tblData[[#This Row],[JM]],tblData[Voornaam],tblData[[#This Row],[Voornaam]],tblData[StijgendJN],"J")=MaxJr-MinJr</f>
        <v>0</v>
      </c>
    </row>
    <row r="3617" spans="2:10" x14ac:dyDescent="0.3">
      <c r="B3617">
        <v>2016</v>
      </c>
      <c r="C3617" t="s">
        <v>1108</v>
      </c>
      <c r="D3617" t="s">
        <v>901</v>
      </c>
      <c r="E3617">
        <v>49</v>
      </c>
      <c r="F3617">
        <v>272</v>
      </c>
      <c r="G3617">
        <f>LEN(tblData[[#This Row],[Voornaam]])</f>
        <v>4</v>
      </c>
      <c r="H3617" t="str">
        <f>IF(LEFT(tblData[[#This Row],[Voornaam]])="Ö", "O",LEFT(tblData[[#This Row],[Voornaam]]))</f>
        <v>L</v>
      </c>
      <c r="I36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17" t="b">
        <f>COUNTIFS(tblData[JM],tblData[[#This Row],[JM]],tblData[Voornaam],tblData[[#This Row],[Voornaam]],tblData[StijgendJN],"J")=MaxJr-MinJr</f>
        <v>0</v>
      </c>
    </row>
    <row r="3618" spans="2:10" x14ac:dyDescent="0.3">
      <c r="B3618">
        <v>2016</v>
      </c>
      <c r="C3618" t="s">
        <v>1108</v>
      </c>
      <c r="D3618" t="s">
        <v>902</v>
      </c>
      <c r="E3618">
        <v>135</v>
      </c>
      <c r="F3618">
        <v>114</v>
      </c>
      <c r="G3618">
        <f>LEN(tblData[[#This Row],[Voornaam]])</f>
        <v>4</v>
      </c>
      <c r="H3618" t="str">
        <f>IF(LEFT(tblData[[#This Row],[Voornaam]])="Ö", "O",LEFT(tblData[[#This Row],[Voornaam]]))</f>
        <v>L</v>
      </c>
      <c r="I36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18" t="b">
        <f>COUNTIFS(tblData[JM],tblData[[#This Row],[JM]],tblData[Voornaam],tblData[[#This Row],[Voornaam]],tblData[StijgendJN],"J")=MaxJr-MinJr</f>
        <v>0</v>
      </c>
    </row>
    <row r="3619" spans="2:10" x14ac:dyDescent="0.3">
      <c r="B3619">
        <v>2016</v>
      </c>
      <c r="C3619" t="s">
        <v>1108</v>
      </c>
      <c r="D3619" t="s">
        <v>1262</v>
      </c>
      <c r="E3619">
        <v>28</v>
      </c>
      <c r="F3619">
        <v>452</v>
      </c>
      <c r="G3619">
        <f>LEN(tblData[[#This Row],[Voornaam]])</f>
        <v>6</v>
      </c>
      <c r="H3619" t="str">
        <f>IF(LEFT(tblData[[#This Row],[Voornaam]])="Ö", "O",LEFT(tblData[[#This Row],[Voornaam]]))</f>
        <v>L</v>
      </c>
      <c r="I36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19" t="b">
        <f>COUNTIFS(tblData[JM],tblData[[#This Row],[JM]],tblData[Voornaam],tblData[[#This Row],[Voornaam]],tblData[StijgendJN],"J")=MaxJr-MinJr</f>
        <v>0</v>
      </c>
    </row>
    <row r="3620" spans="2:10" x14ac:dyDescent="0.3">
      <c r="B3620">
        <v>2016</v>
      </c>
      <c r="C3620" t="s">
        <v>1108</v>
      </c>
      <c r="D3620" t="s">
        <v>904</v>
      </c>
      <c r="E3620">
        <v>139</v>
      </c>
      <c r="F3620">
        <v>112</v>
      </c>
      <c r="G3620">
        <f>LEN(tblData[[#This Row],[Voornaam]])</f>
        <v>3</v>
      </c>
      <c r="H3620" t="str">
        <f>IF(LEFT(tblData[[#This Row],[Voornaam]])="Ö", "O",LEFT(tblData[[#This Row],[Voornaam]]))</f>
        <v>L</v>
      </c>
      <c r="I36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20" t="b">
        <f>COUNTIFS(tblData[JM],tblData[[#This Row],[JM]],tblData[Voornaam],tblData[[#This Row],[Voornaam]],tblData[StijgendJN],"J")=MaxJr-MinJr</f>
        <v>0</v>
      </c>
    </row>
    <row r="3621" spans="2:10" x14ac:dyDescent="0.3">
      <c r="B3621">
        <v>2016</v>
      </c>
      <c r="C3621" t="s">
        <v>1108</v>
      </c>
      <c r="D3621" t="s">
        <v>905</v>
      </c>
      <c r="E3621">
        <v>37</v>
      </c>
      <c r="F3621">
        <v>362</v>
      </c>
      <c r="G3621">
        <f>LEN(tblData[[#This Row],[Voornaam]])</f>
        <v>4</v>
      </c>
      <c r="H3621" t="str">
        <f>IF(LEFT(tblData[[#This Row],[Voornaam]])="Ö", "O",LEFT(tblData[[#This Row],[Voornaam]]))</f>
        <v>L</v>
      </c>
      <c r="I36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21" t="b">
        <f>COUNTIFS(tblData[JM],tblData[[#This Row],[JM]],tblData[Voornaam],tblData[[#This Row],[Voornaam]],tblData[StijgendJN],"J")=MaxJr-MinJr</f>
        <v>0</v>
      </c>
    </row>
    <row r="3622" spans="2:10" x14ac:dyDescent="0.3">
      <c r="B3622">
        <v>2016</v>
      </c>
      <c r="C3622" t="s">
        <v>1108</v>
      </c>
      <c r="D3622" t="s">
        <v>906</v>
      </c>
      <c r="E3622">
        <v>480</v>
      </c>
      <c r="F3622">
        <v>12</v>
      </c>
      <c r="G3622">
        <f>LEN(tblData[[#This Row],[Voornaam]])</f>
        <v>5</v>
      </c>
      <c r="H3622" t="str">
        <f>IF(LEFT(tblData[[#This Row],[Voornaam]])="Ö", "O",LEFT(tblData[[#This Row],[Voornaam]]))</f>
        <v>L</v>
      </c>
      <c r="I36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22" t="b">
        <f>COUNTIFS(tblData[JM],tblData[[#This Row],[JM]],tblData[Voornaam],tblData[[#This Row],[Voornaam]],tblData[StijgendJN],"J")=MaxJr-MinJr</f>
        <v>0</v>
      </c>
    </row>
    <row r="3623" spans="2:10" x14ac:dyDescent="0.3">
      <c r="B3623">
        <v>2016</v>
      </c>
      <c r="C3623" t="s">
        <v>1108</v>
      </c>
      <c r="D3623" t="s">
        <v>305</v>
      </c>
      <c r="E3623">
        <v>70</v>
      </c>
      <c r="F3623">
        <v>191</v>
      </c>
      <c r="G3623">
        <f>LEN(tblData[[#This Row],[Voornaam]])</f>
        <v>3</v>
      </c>
      <c r="H3623" t="str">
        <f>IF(LEFT(tblData[[#This Row],[Voornaam]])="Ö", "O",LEFT(tblData[[#This Row],[Voornaam]]))</f>
        <v>L</v>
      </c>
      <c r="I36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23" t="b">
        <f>COUNTIFS(tblData[JM],tblData[[#This Row],[JM]],tblData[Voornaam],tblData[[#This Row],[Voornaam]],tblData[StijgendJN],"J")=MaxJr-MinJr</f>
        <v>0</v>
      </c>
    </row>
    <row r="3624" spans="2:10" x14ac:dyDescent="0.3">
      <c r="B3624">
        <v>2016</v>
      </c>
      <c r="C3624" t="s">
        <v>1108</v>
      </c>
      <c r="D3624" t="s">
        <v>1182</v>
      </c>
      <c r="E3624">
        <v>34</v>
      </c>
      <c r="F3624">
        <v>387</v>
      </c>
      <c r="G3624">
        <f>LEN(tblData[[#This Row],[Voornaam]])</f>
        <v>6</v>
      </c>
      <c r="H3624" t="str">
        <f>IF(LEFT(tblData[[#This Row],[Voornaam]])="Ö", "O",LEFT(tblData[[#This Row],[Voornaam]]))</f>
        <v>L</v>
      </c>
      <c r="I36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24" t="b">
        <f>COUNTIFS(tblData[JM],tblData[[#This Row],[JM]],tblData[Voornaam],tblData[[#This Row],[Voornaam]],tblData[StijgendJN],"J")=MaxJr-MinJr</f>
        <v>0</v>
      </c>
    </row>
    <row r="3625" spans="2:10" x14ac:dyDescent="0.3">
      <c r="B3625">
        <v>2016</v>
      </c>
      <c r="C3625" t="s">
        <v>1108</v>
      </c>
      <c r="D3625" t="s">
        <v>908</v>
      </c>
      <c r="E3625">
        <v>146</v>
      </c>
      <c r="F3625">
        <v>101</v>
      </c>
      <c r="G3625">
        <f>LEN(tblData[[#This Row],[Voornaam]])</f>
        <v>6</v>
      </c>
      <c r="H3625" t="str">
        <f>IF(LEFT(tblData[[#This Row],[Voornaam]])="Ö", "O",LEFT(tblData[[#This Row],[Voornaam]]))</f>
        <v>L</v>
      </c>
      <c r="I36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25" t="b">
        <f>COUNTIFS(tblData[JM],tblData[[#This Row],[JM]],tblData[Voornaam],tblData[[#This Row],[Voornaam]],tblData[StijgendJN],"J")=MaxJr-MinJr</f>
        <v>0</v>
      </c>
    </row>
    <row r="3626" spans="2:10" x14ac:dyDescent="0.3">
      <c r="B3626">
        <v>2016</v>
      </c>
      <c r="C3626" t="s">
        <v>1108</v>
      </c>
      <c r="D3626" t="s">
        <v>910</v>
      </c>
      <c r="E3626">
        <v>291</v>
      </c>
      <c r="F3626">
        <v>38</v>
      </c>
      <c r="G3626">
        <f>LEN(tblData[[#This Row],[Voornaam]])</f>
        <v>4</v>
      </c>
      <c r="H3626" t="str">
        <f>IF(LEFT(tblData[[#This Row],[Voornaam]])="Ö", "O",LEFT(tblData[[#This Row],[Voornaam]]))</f>
        <v>L</v>
      </c>
      <c r="I36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26" t="b">
        <f>COUNTIFS(tblData[JM],tblData[[#This Row],[JM]],tblData[Voornaam],tblData[[#This Row],[Voornaam]],tblData[StijgendJN],"J")=MaxJr-MinJr</f>
        <v>0</v>
      </c>
    </row>
    <row r="3627" spans="2:10" x14ac:dyDescent="0.3">
      <c r="B3627">
        <v>2016</v>
      </c>
      <c r="C3627" t="s">
        <v>1108</v>
      </c>
      <c r="D3627" t="s">
        <v>911</v>
      </c>
      <c r="E3627">
        <v>38</v>
      </c>
      <c r="F3627">
        <v>354</v>
      </c>
      <c r="G3627">
        <f>LEN(tblData[[#This Row],[Voornaam]])</f>
        <v>5</v>
      </c>
      <c r="H3627" t="str">
        <f>IF(LEFT(tblData[[#This Row],[Voornaam]])="Ö", "O",LEFT(tblData[[#This Row],[Voornaam]]))</f>
        <v>L</v>
      </c>
      <c r="I36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27" t="b">
        <f>COUNTIFS(tblData[JM],tblData[[#This Row],[JM]],tblData[Voornaam],tblData[[#This Row],[Voornaam]],tblData[StijgendJN],"J")=MaxJr-MinJr</f>
        <v>0</v>
      </c>
    </row>
    <row r="3628" spans="2:10" x14ac:dyDescent="0.3">
      <c r="B3628">
        <v>2016</v>
      </c>
      <c r="C3628" t="s">
        <v>1108</v>
      </c>
      <c r="D3628" t="s">
        <v>912</v>
      </c>
      <c r="E3628">
        <v>86</v>
      </c>
      <c r="F3628">
        <v>166</v>
      </c>
      <c r="G3628">
        <f>LEN(tblData[[#This Row],[Voornaam]])</f>
        <v>4</v>
      </c>
      <c r="H3628" t="str">
        <f>IF(LEFT(tblData[[#This Row],[Voornaam]])="Ö", "O",LEFT(tblData[[#This Row],[Voornaam]]))</f>
        <v>L</v>
      </c>
      <c r="I36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28" t="b">
        <f>COUNTIFS(tblData[JM],tblData[[#This Row],[JM]],tblData[Voornaam],tblData[[#This Row],[Voornaam]],tblData[StijgendJN],"J")=MaxJr-MinJr</f>
        <v>0</v>
      </c>
    </row>
    <row r="3629" spans="2:10" x14ac:dyDescent="0.3">
      <c r="B3629">
        <v>2016</v>
      </c>
      <c r="C3629" t="s">
        <v>1108</v>
      </c>
      <c r="D3629" t="s">
        <v>913</v>
      </c>
      <c r="E3629">
        <v>205</v>
      </c>
      <c r="F3629">
        <v>65</v>
      </c>
      <c r="G3629">
        <f>LEN(tblData[[#This Row],[Voornaam]])</f>
        <v>4</v>
      </c>
      <c r="H3629" t="str">
        <f>IF(LEFT(tblData[[#This Row],[Voornaam]])="Ö", "O",LEFT(tblData[[#This Row],[Voornaam]]))</f>
        <v>L</v>
      </c>
      <c r="I36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29" t="b">
        <f>COUNTIFS(tblData[JM],tblData[[#This Row],[JM]],tblData[Voornaam],tblData[[#This Row],[Voornaam]],tblData[StijgendJN],"J")=MaxJr-MinJr</f>
        <v>0</v>
      </c>
    </row>
    <row r="3630" spans="2:10" x14ac:dyDescent="0.3">
      <c r="B3630">
        <v>2016</v>
      </c>
      <c r="C3630" t="s">
        <v>1108</v>
      </c>
      <c r="D3630" t="s">
        <v>914</v>
      </c>
      <c r="E3630">
        <v>45</v>
      </c>
      <c r="F3630">
        <v>297</v>
      </c>
      <c r="G3630">
        <f>LEN(tblData[[#This Row],[Voornaam]])</f>
        <v>4</v>
      </c>
      <c r="H3630" t="str">
        <f>IF(LEFT(tblData[[#This Row],[Voornaam]])="Ö", "O",LEFT(tblData[[#This Row],[Voornaam]]))</f>
        <v>L</v>
      </c>
      <c r="I36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30" t="b">
        <f>COUNTIFS(tblData[JM],tblData[[#This Row],[JM]],tblData[Voornaam],tblData[[#This Row],[Voornaam]],tblData[StijgendJN],"J")=MaxJr-MinJr</f>
        <v>0</v>
      </c>
    </row>
    <row r="3631" spans="2:10" x14ac:dyDescent="0.3">
      <c r="B3631">
        <v>2016</v>
      </c>
      <c r="C3631" t="s">
        <v>1108</v>
      </c>
      <c r="D3631" t="s">
        <v>317</v>
      </c>
      <c r="E3631">
        <v>27</v>
      </c>
      <c r="F3631">
        <v>462</v>
      </c>
      <c r="G3631">
        <f>LEN(tblData[[#This Row],[Voornaam]])</f>
        <v>3</v>
      </c>
      <c r="H3631" t="str">
        <f>IF(LEFT(tblData[[#This Row],[Voornaam]])="Ö", "O",LEFT(tblData[[#This Row],[Voornaam]]))</f>
        <v>L</v>
      </c>
      <c r="I36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31" t="b">
        <f>COUNTIFS(tblData[JM],tblData[[#This Row],[JM]],tblData[Voornaam],tblData[[#This Row],[Voornaam]],tblData[StijgendJN],"J")=MaxJr-MinJr</f>
        <v>0</v>
      </c>
    </row>
    <row r="3632" spans="2:10" x14ac:dyDescent="0.3">
      <c r="B3632">
        <v>2016</v>
      </c>
      <c r="C3632" t="s">
        <v>1108</v>
      </c>
      <c r="D3632" t="s">
        <v>916</v>
      </c>
      <c r="E3632">
        <v>27</v>
      </c>
      <c r="F3632">
        <v>462</v>
      </c>
      <c r="G3632">
        <f>LEN(tblData[[#This Row],[Voornaam]])</f>
        <v>5</v>
      </c>
      <c r="H3632" t="str">
        <f>IF(LEFT(tblData[[#This Row],[Voornaam]])="Ö", "O",LEFT(tblData[[#This Row],[Voornaam]]))</f>
        <v>L</v>
      </c>
      <c r="I36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32" t="b">
        <f>COUNTIFS(tblData[JM],tblData[[#This Row],[JM]],tblData[Voornaam],tblData[[#This Row],[Voornaam]],tblData[StijgendJN],"J")=MaxJr-MinJr</f>
        <v>0</v>
      </c>
    </row>
    <row r="3633" spans="2:10" x14ac:dyDescent="0.3">
      <c r="B3633">
        <v>2016</v>
      </c>
      <c r="C3633" t="s">
        <v>1108</v>
      </c>
      <c r="D3633" t="s">
        <v>917</v>
      </c>
      <c r="E3633">
        <v>452</v>
      </c>
      <c r="F3633">
        <v>15</v>
      </c>
      <c r="G3633">
        <f>LEN(tblData[[#This Row],[Voornaam]])</f>
        <v>4</v>
      </c>
      <c r="H3633" t="str">
        <f>IF(LEFT(tblData[[#This Row],[Voornaam]])="Ö", "O",LEFT(tblData[[#This Row],[Voornaam]]))</f>
        <v>L</v>
      </c>
      <c r="I36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33" t="b">
        <f>COUNTIFS(tblData[JM],tblData[[#This Row],[JM]],tblData[Voornaam],tblData[[#This Row],[Voornaam]],tblData[StijgendJN],"J")=MaxJr-MinJr</f>
        <v>0</v>
      </c>
    </row>
    <row r="3634" spans="2:10" x14ac:dyDescent="0.3">
      <c r="B3634">
        <v>2016</v>
      </c>
      <c r="C3634" t="s">
        <v>1108</v>
      </c>
      <c r="D3634" t="s">
        <v>918</v>
      </c>
      <c r="E3634">
        <v>33</v>
      </c>
      <c r="F3634">
        <v>393</v>
      </c>
      <c r="G3634">
        <f>LEN(tblData[[#This Row],[Voornaam]])</f>
        <v>6</v>
      </c>
      <c r="H3634" t="str">
        <f>IF(LEFT(tblData[[#This Row],[Voornaam]])="Ö", "O",LEFT(tblData[[#This Row],[Voornaam]]))</f>
        <v>M</v>
      </c>
      <c r="I36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34" t="b">
        <f>COUNTIFS(tblData[JM],tblData[[#This Row],[JM]],tblData[Voornaam],tblData[[#This Row],[Voornaam]],tblData[StijgendJN],"J")=MaxJr-MinJr</f>
        <v>0</v>
      </c>
    </row>
    <row r="3635" spans="2:10" x14ac:dyDescent="0.3">
      <c r="B3635">
        <v>2016</v>
      </c>
      <c r="C3635" t="s">
        <v>1108</v>
      </c>
      <c r="D3635" t="s">
        <v>920</v>
      </c>
      <c r="E3635">
        <v>41</v>
      </c>
      <c r="F3635">
        <v>326</v>
      </c>
      <c r="G3635">
        <f>LEN(tblData[[#This Row],[Voornaam]])</f>
        <v>7</v>
      </c>
      <c r="H3635" t="str">
        <f>IF(LEFT(tblData[[#This Row],[Voornaam]])="Ö", "O",LEFT(tblData[[#This Row],[Voornaam]]))</f>
        <v>M</v>
      </c>
      <c r="I36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35" t="b">
        <f>COUNTIFS(tblData[JM],tblData[[#This Row],[JM]],tblData[Voornaam],tblData[[#This Row],[Voornaam]],tblData[StijgendJN],"J")=MaxJr-MinJr</f>
        <v>0</v>
      </c>
    </row>
    <row r="3636" spans="2:10" x14ac:dyDescent="0.3">
      <c r="B3636">
        <v>2016</v>
      </c>
      <c r="C3636" t="s">
        <v>1108</v>
      </c>
      <c r="D3636" t="s">
        <v>921</v>
      </c>
      <c r="E3636">
        <v>27</v>
      </c>
      <c r="F3636">
        <v>462</v>
      </c>
      <c r="G3636">
        <f>LEN(tblData[[#This Row],[Voornaam]])</f>
        <v>4</v>
      </c>
      <c r="H3636" t="str">
        <f>IF(LEFT(tblData[[#This Row],[Voornaam]])="Ö", "O",LEFT(tblData[[#This Row],[Voornaam]]))</f>
        <v>M</v>
      </c>
      <c r="I36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36" t="b">
        <f>COUNTIFS(tblData[JM],tblData[[#This Row],[JM]],tblData[Voornaam],tblData[[#This Row],[Voornaam]],tblData[StijgendJN],"J")=MaxJr-MinJr</f>
        <v>0</v>
      </c>
    </row>
    <row r="3637" spans="2:10" x14ac:dyDescent="0.3">
      <c r="B3637">
        <v>2016</v>
      </c>
      <c r="C3637" t="s">
        <v>1108</v>
      </c>
      <c r="D3637" t="s">
        <v>1292</v>
      </c>
      <c r="E3637">
        <v>25</v>
      </c>
      <c r="F3637">
        <v>502</v>
      </c>
      <c r="G3637">
        <f>LEN(tblData[[#This Row],[Voornaam]])</f>
        <v>9</v>
      </c>
      <c r="H3637" t="str">
        <f>IF(LEFT(tblData[[#This Row],[Voornaam]])="Ö", "O",LEFT(tblData[[#This Row],[Voornaam]]))</f>
        <v>M</v>
      </c>
      <c r="I36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37" t="b">
        <f>COUNTIFS(tblData[JM],tblData[[#This Row],[JM]],tblData[Voornaam],tblData[[#This Row],[Voornaam]],tblData[StijgendJN],"J")=MaxJr-MinJr</f>
        <v>0</v>
      </c>
    </row>
    <row r="3638" spans="2:10" x14ac:dyDescent="0.3">
      <c r="B3638">
        <v>2016</v>
      </c>
      <c r="C3638" t="s">
        <v>1108</v>
      </c>
      <c r="D3638" t="s">
        <v>922</v>
      </c>
      <c r="E3638">
        <v>88</v>
      </c>
      <c r="F3638">
        <v>159</v>
      </c>
      <c r="G3638">
        <f>LEN(tblData[[#This Row],[Voornaam]])</f>
        <v>8</v>
      </c>
      <c r="H3638" t="str">
        <f>IF(LEFT(tblData[[#This Row],[Voornaam]])="Ö", "O",LEFT(tblData[[#This Row],[Voornaam]]))</f>
        <v>M</v>
      </c>
      <c r="I36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38" t="b">
        <f>COUNTIFS(tblData[JM],tblData[[#This Row],[JM]],tblData[Voornaam],tblData[[#This Row],[Voornaam]],tblData[StijgendJN],"J")=MaxJr-MinJr</f>
        <v>0</v>
      </c>
    </row>
    <row r="3639" spans="2:10" x14ac:dyDescent="0.3">
      <c r="B3639">
        <v>2016</v>
      </c>
      <c r="C3639" t="s">
        <v>1108</v>
      </c>
      <c r="D3639" t="s">
        <v>924</v>
      </c>
      <c r="E3639">
        <v>64</v>
      </c>
      <c r="F3639">
        <v>209</v>
      </c>
      <c r="G3639">
        <f>LEN(tblData[[#This Row],[Voornaam]])</f>
        <v>3</v>
      </c>
      <c r="H3639" t="str">
        <f>IF(LEFT(tblData[[#This Row],[Voornaam]])="Ö", "O",LEFT(tblData[[#This Row],[Voornaam]]))</f>
        <v>M</v>
      </c>
      <c r="I36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39" t="b">
        <f>COUNTIFS(tblData[JM],tblData[[#This Row],[JM]],tblData[Voornaam],tblData[[#This Row],[Voornaam]],tblData[StijgendJN],"J")=MaxJr-MinJr</f>
        <v>0</v>
      </c>
    </row>
    <row r="3640" spans="2:10" x14ac:dyDescent="0.3">
      <c r="B3640">
        <v>2016</v>
      </c>
      <c r="C3640" t="s">
        <v>1108</v>
      </c>
      <c r="D3640" t="s">
        <v>926</v>
      </c>
      <c r="E3640">
        <v>86</v>
      </c>
      <c r="F3640">
        <v>166</v>
      </c>
      <c r="G3640">
        <f>LEN(tblData[[#This Row],[Voornaam]])</f>
        <v>4</v>
      </c>
      <c r="H3640" t="str">
        <f>IF(LEFT(tblData[[#This Row],[Voornaam]])="Ö", "O",LEFT(tblData[[#This Row],[Voornaam]]))</f>
        <v>M</v>
      </c>
      <c r="I36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40" t="b">
        <f>COUNTIFS(tblData[JM],tblData[[#This Row],[JM]],tblData[Voornaam],tblData[[#This Row],[Voornaam]],tblData[StijgendJN],"J")=MaxJr-MinJr</f>
        <v>0</v>
      </c>
    </row>
    <row r="3641" spans="2:10" x14ac:dyDescent="0.3">
      <c r="B3641">
        <v>2016</v>
      </c>
      <c r="C3641" t="s">
        <v>1108</v>
      </c>
      <c r="D3641" t="s">
        <v>1183</v>
      </c>
      <c r="E3641">
        <v>30</v>
      </c>
      <c r="F3641">
        <v>427</v>
      </c>
      <c r="G3641">
        <f>LEN(tblData[[#This Row],[Voornaam]])</f>
        <v>5</v>
      </c>
      <c r="H3641" t="str">
        <f>IF(LEFT(tblData[[#This Row],[Voornaam]])="Ö", "O",LEFT(tblData[[#This Row],[Voornaam]]))</f>
        <v>M</v>
      </c>
      <c r="I36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41" t="b">
        <f>COUNTIFS(tblData[JM],tblData[[#This Row],[JM]],tblData[Voornaam],tblData[[#This Row],[Voornaam]],tblData[StijgendJN],"J")=MaxJr-MinJr</f>
        <v>0</v>
      </c>
    </row>
    <row r="3642" spans="2:10" x14ac:dyDescent="0.3">
      <c r="B3642">
        <v>2016</v>
      </c>
      <c r="C3642" t="s">
        <v>1108</v>
      </c>
      <c r="D3642" t="s">
        <v>928</v>
      </c>
      <c r="E3642">
        <v>103</v>
      </c>
      <c r="F3642">
        <v>140</v>
      </c>
      <c r="G3642">
        <f>LEN(tblData[[#This Row],[Voornaam]])</f>
        <v>4</v>
      </c>
      <c r="H3642" t="str">
        <f>IF(LEFT(tblData[[#This Row],[Voornaam]])="Ö", "O",LEFT(tblData[[#This Row],[Voornaam]]))</f>
        <v>M</v>
      </c>
      <c r="I36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42" t="b">
        <f>COUNTIFS(tblData[JM],tblData[[#This Row],[JM]],tblData[Voornaam],tblData[[#This Row],[Voornaam]],tblData[StijgendJN],"J")=MaxJr-MinJr</f>
        <v>0</v>
      </c>
    </row>
    <row r="3643" spans="2:10" x14ac:dyDescent="0.3">
      <c r="B3643">
        <v>2016</v>
      </c>
      <c r="C3643" t="s">
        <v>1108</v>
      </c>
      <c r="D3643" t="s">
        <v>929</v>
      </c>
      <c r="E3643">
        <v>95</v>
      </c>
      <c r="F3643">
        <v>151</v>
      </c>
      <c r="G3643">
        <f>LEN(tblData[[#This Row],[Voornaam]])</f>
        <v>4</v>
      </c>
      <c r="H3643" t="str">
        <f>IF(LEFT(tblData[[#This Row],[Voornaam]])="Ö", "O",LEFT(tblData[[#This Row],[Voornaam]]))</f>
        <v>M</v>
      </c>
      <c r="I36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43" t="b">
        <f>COUNTIFS(tblData[JM],tblData[[#This Row],[JM]],tblData[Voornaam],tblData[[#This Row],[Voornaam]],tblData[StijgendJN],"J")=MaxJr-MinJr</f>
        <v>0</v>
      </c>
    </row>
    <row r="3644" spans="2:10" x14ac:dyDescent="0.3">
      <c r="B3644">
        <v>2016</v>
      </c>
      <c r="C3644" t="s">
        <v>1108</v>
      </c>
      <c r="D3644" t="s">
        <v>930</v>
      </c>
      <c r="E3644">
        <v>38</v>
      </c>
      <c r="F3644">
        <v>354</v>
      </c>
      <c r="G3644">
        <f>LEN(tblData[[#This Row],[Voornaam]])</f>
        <v>5</v>
      </c>
      <c r="H3644" t="str">
        <f>IF(LEFT(tblData[[#This Row],[Voornaam]])="Ö", "O",LEFT(tblData[[#This Row],[Voornaam]]))</f>
        <v>M</v>
      </c>
      <c r="I36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44" t="b">
        <f>COUNTIFS(tblData[JM],tblData[[#This Row],[JM]],tblData[Voornaam],tblData[[#This Row],[Voornaam]],tblData[StijgendJN],"J")=MaxJr-MinJr</f>
        <v>0</v>
      </c>
    </row>
    <row r="3645" spans="2:10" x14ac:dyDescent="0.3">
      <c r="B3645">
        <v>2016</v>
      </c>
      <c r="C3645" t="s">
        <v>1108</v>
      </c>
      <c r="D3645" t="s">
        <v>931</v>
      </c>
      <c r="E3645">
        <v>238</v>
      </c>
      <c r="F3645">
        <v>53</v>
      </c>
      <c r="G3645">
        <f>LEN(tblData[[#This Row],[Voornaam]])</f>
        <v>5</v>
      </c>
      <c r="H3645" t="str">
        <f>IF(LEFT(tblData[[#This Row],[Voornaam]])="Ö", "O",LEFT(tblData[[#This Row],[Voornaam]]))</f>
        <v>M</v>
      </c>
      <c r="I36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45" t="b">
        <f>COUNTIFS(tblData[JM],tblData[[#This Row],[JM]],tblData[Voornaam],tblData[[#This Row],[Voornaam]],tblData[StijgendJN],"J")=MaxJr-MinJr</f>
        <v>0</v>
      </c>
    </row>
    <row r="3646" spans="2:10" x14ac:dyDescent="0.3">
      <c r="B3646">
        <v>2016</v>
      </c>
      <c r="C3646" t="s">
        <v>1108</v>
      </c>
      <c r="D3646" t="s">
        <v>932</v>
      </c>
      <c r="E3646">
        <v>57</v>
      </c>
      <c r="F3646">
        <v>241</v>
      </c>
      <c r="G3646">
        <f>LEN(tblData[[#This Row],[Voornaam]])</f>
        <v>5</v>
      </c>
      <c r="H3646" t="str">
        <f>IF(LEFT(tblData[[#This Row],[Voornaam]])="Ö", "O",LEFT(tblData[[#This Row],[Voornaam]]))</f>
        <v>M</v>
      </c>
      <c r="I36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46" t="b">
        <f>COUNTIFS(tblData[JM],tblData[[#This Row],[JM]],tblData[Voornaam],tblData[[#This Row],[Voornaam]],tblData[StijgendJN],"J")=MaxJr-MinJr</f>
        <v>0</v>
      </c>
    </row>
    <row r="3647" spans="2:10" x14ac:dyDescent="0.3">
      <c r="B3647">
        <v>2016</v>
      </c>
      <c r="C3647" t="s">
        <v>1108</v>
      </c>
      <c r="D3647" t="s">
        <v>933</v>
      </c>
      <c r="E3647">
        <v>126</v>
      </c>
      <c r="F3647">
        <v>122</v>
      </c>
      <c r="G3647">
        <f>LEN(tblData[[#This Row],[Voornaam]])</f>
        <v>5</v>
      </c>
      <c r="H3647" t="str">
        <f>IF(LEFT(tblData[[#This Row],[Voornaam]])="Ö", "O",LEFT(tblData[[#This Row],[Voornaam]]))</f>
        <v>M</v>
      </c>
      <c r="I36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47" t="b">
        <f>COUNTIFS(tblData[JM],tblData[[#This Row],[JM]],tblData[Voornaam],tblData[[#This Row],[Voornaam]],tblData[StijgendJN],"J")=MaxJr-MinJr</f>
        <v>0</v>
      </c>
    </row>
    <row r="3648" spans="2:10" x14ac:dyDescent="0.3">
      <c r="B3648">
        <v>2016</v>
      </c>
      <c r="C3648" t="s">
        <v>1108</v>
      </c>
      <c r="D3648" t="s">
        <v>336</v>
      </c>
      <c r="E3648">
        <v>59</v>
      </c>
      <c r="F3648">
        <v>229</v>
      </c>
      <c r="G3648">
        <f>LEN(tblData[[#This Row],[Voornaam]])</f>
        <v>6</v>
      </c>
      <c r="H3648" t="str">
        <f>IF(LEFT(tblData[[#This Row],[Voornaam]])="Ö", "O",LEFT(tblData[[#This Row],[Voornaam]]))</f>
        <v>M</v>
      </c>
      <c r="I36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48" t="b">
        <f>COUNTIFS(tblData[JM],tblData[[#This Row],[JM]],tblData[Voornaam],tblData[[#This Row],[Voornaam]],tblData[StijgendJN],"J")=MaxJr-MinJr</f>
        <v>0</v>
      </c>
    </row>
    <row r="3649" spans="2:10" x14ac:dyDescent="0.3">
      <c r="B3649">
        <v>2016</v>
      </c>
      <c r="C3649" t="s">
        <v>1108</v>
      </c>
      <c r="D3649" t="s">
        <v>935</v>
      </c>
      <c r="E3649">
        <v>61</v>
      </c>
      <c r="F3649">
        <v>220</v>
      </c>
      <c r="G3649">
        <f>LEN(tblData[[#This Row],[Voornaam]])</f>
        <v>5</v>
      </c>
      <c r="H3649" t="str">
        <f>IF(LEFT(tblData[[#This Row],[Voornaam]])="Ö", "O",LEFT(tblData[[#This Row],[Voornaam]]))</f>
        <v>M</v>
      </c>
      <c r="I36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49" t="b">
        <f>COUNTIFS(tblData[JM],tblData[[#This Row],[JM]],tblData[Voornaam],tblData[[#This Row],[Voornaam]],tblData[StijgendJN],"J")=MaxJr-MinJr</f>
        <v>0</v>
      </c>
    </row>
    <row r="3650" spans="2:10" x14ac:dyDescent="0.3">
      <c r="B3650">
        <v>2016</v>
      </c>
      <c r="C3650" t="s">
        <v>1108</v>
      </c>
      <c r="D3650" t="s">
        <v>936</v>
      </c>
      <c r="E3650">
        <v>26</v>
      </c>
      <c r="F3650">
        <v>481</v>
      </c>
      <c r="G3650">
        <f>LEN(tblData[[#This Row],[Voornaam]])</f>
        <v>6</v>
      </c>
      <c r="H3650" t="str">
        <f>IF(LEFT(tblData[[#This Row],[Voornaam]])="Ö", "O",LEFT(tblData[[#This Row],[Voornaam]]))</f>
        <v>M</v>
      </c>
      <c r="I36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50" t="b">
        <f>COUNTIFS(tblData[JM],tblData[[#This Row],[JM]],tblData[Voornaam],tblData[[#This Row],[Voornaam]],tblData[StijgendJN],"J")=MaxJr-MinJr</f>
        <v>0</v>
      </c>
    </row>
    <row r="3651" spans="2:10" x14ac:dyDescent="0.3">
      <c r="B3651">
        <v>2016</v>
      </c>
      <c r="C3651" t="s">
        <v>1108</v>
      </c>
      <c r="D3651" t="s">
        <v>937</v>
      </c>
      <c r="E3651">
        <v>29</v>
      </c>
      <c r="F3651">
        <v>438</v>
      </c>
      <c r="G3651">
        <f>LEN(tblData[[#This Row],[Voornaam]])</f>
        <v>5</v>
      </c>
      <c r="H3651" t="str">
        <f>IF(LEFT(tblData[[#This Row],[Voornaam]])="Ö", "O",LEFT(tblData[[#This Row],[Voornaam]]))</f>
        <v>M</v>
      </c>
      <c r="I36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51" t="b">
        <f>COUNTIFS(tblData[JM],tblData[[#This Row],[JM]],tblData[Voornaam],tblData[[#This Row],[Voornaam]],tblData[StijgendJN],"J")=MaxJr-MinJr</f>
        <v>0</v>
      </c>
    </row>
    <row r="3652" spans="2:10" x14ac:dyDescent="0.3">
      <c r="B3652">
        <v>2016</v>
      </c>
      <c r="C3652" t="s">
        <v>1108</v>
      </c>
      <c r="D3652" t="s">
        <v>938</v>
      </c>
      <c r="E3652">
        <v>88</v>
      </c>
      <c r="F3652">
        <v>159</v>
      </c>
      <c r="G3652">
        <f>LEN(tblData[[#This Row],[Voornaam]])</f>
        <v>6</v>
      </c>
      <c r="H3652" t="str">
        <f>IF(LEFT(tblData[[#This Row],[Voornaam]])="Ö", "O",LEFT(tblData[[#This Row],[Voornaam]]))</f>
        <v>M</v>
      </c>
      <c r="I36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52" t="b">
        <f>COUNTIFS(tblData[JM],tblData[[#This Row],[JM]],tblData[Voornaam],tblData[[#This Row],[Voornaam]],tblData[StijgendJN],"J")=MaxJr-MinJr</f>
        <v>0</v>
      </c>
    </row>
    <row r="3653" spans="2:10" x14ac:dyDescent="0.3">
      <c r="B3653">
        <v>2016</v>
      </c>
      <c r="C3653" t="s">
        <v>1108</v>
      </c>
      <c r="D3653" t="s">
        <v>940</v>
      </c>
      <c r="E3653">
        <v>401</v>
      </c>
      <c r="F3653">
        <v>24</v>
      </c>
      <c r="G3653">
        <f>LEN(tblData[[#This Row],[Voornaam]])</f>
        <v>4</v>
      </c>
      <c r="H3653" t="str">
        <f>IF(LEFT(tblData[[#This Row],[Voornaam]])="Ö", "O",LEFT(tblData[[#This Row],[Voornaam]]))</f>
        <v>M</v>
      </c>
      <c r="I36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53" t="b">
        <f>COUNTIFS(tblData[JM],tblData[[#This Row],[JM]],tblData[Voornaam],tblData[[#This Row],[Voornaam]],tblData[StijgendJN],"J")=MaxJr-MinJr</f>
        <v>0</v>
      </c>
    </row>
    <row r="3654" spans="2:10" x14ac:dyDescent="0.3">
      <c r="B3654">
        <v>2016</v>
      </c>
      <c r="C3654" t="s">
        <v>1108</v>
      </c>
      <c r="D3654" t="s">
        <v>941</v>
      </c>
      <c r="E3654">
        <v>28</v>
      </c>
      <c r="F3654">
        <v>452</v>
      </c>
      <c r="G3654">
        <f>LEN(tblData[[#This Row],[Voornaam]])</f>
        <v>6</v>
      </c>
      <c r="H3654" t="str">
        <f>IF(LEFT(tblData[[#This Row],[Voornaam]])="Ö", "O",LEFT(tblData[[#This Row],[Voornaam]]))</f>
        <v>M</v>
      </c>
      <c r="I36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54" t="b">
        <f>COUNTIFS(tblData[JM],tblData[[#This Row],[JM]],tblData[Voornaam],tblData[[#This Row],[Voornaam]],tblData[StijgendJN],"J")=MaxJr-MinJr</f>
        <v>0</v>
      </c>
    </row>
    <row r="3655" spans="2:10" x14ac:dyDescent="0.3">
      <c r="B3655">
        <v>2016</v>
      </c>
      <c r="C3655" t="s">
        <v>1108</v>
      </c>
      <c r="D3655" t="s">
        <v>942</v>
      </c>
      <c r="E3655">
        <v>100</v>
      </c>
      <c r="F3655">
        <v>146</v>
      </c>
      <c r="G3655">
        <f>LEN(tblData[[#This Row],[Voornaam]])</f>
        <v>4</v>
      </c>
      <c r="H3655" t="str">
        <f>IF(LEFT(tblData[[#This Row],[Voornaam]])="Ö", "O",LEFT(tblData[[#This Row],[Voornaam]]))</f>
        <v>M</v>
      </c>
      <c r="I36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55" t="b">
        <f>COUNTIFS(tblData[JM],tblData[[#This Row],[JM]],tblData[Voornaam],tblData[[#This Row],[Voornaam]],tblData[StijgendJN],"J")=MaxJr-MinJr</f>
        <v>0</v>
      </c>
    </row>
    <row r="3656" spans="2:10" x14ac:dyDescent="0.3">
      <c r="B3656">
        <v>2016</v>
      </c>
      <c r="C3656" t="s">
        <v>1108</v>
      </c>
      <c r="D3656" t="s">
        <v>943</v>
      </c>
      <c r="E3656">
        <v>45</v>
      </c>
      <c r="F3656">
        <v>297</v>
      </c>
      <c r="G3656">
        <f>LEN(tblData[[#This Row],[Voornaam]])</f>
        <v>5</v>
      </c>
      <c r="H3656" t="str">
        <f>IF(LEFT(tblData[[#This Row],[Voornaam]])="Ö", "O",LEFT(tblData[[#This Row],[Voornaam]]))</f>
        <v>M</v>
      </c>
      <c r="I36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56" t="b">
        <f>COUNTIFS(tblData[JM],tblData[[#This Row],[JM]],tblData[Voornaam],tblData[[#This Row],[Voornaam]],tblData[StijgendJN],"J")=MaxJr-MinJr</f>
        <v>0</v>
      </c>
    </row>
    <row r="3657" spans="2:10" x14ac:dyDescent="0.3">
      <c r="B3657">
        <v>2016</v>
      </c>
      <c r="C3657" t="s">
        <v>1108</v>
      </c>
      <c r="D3657" t="s">
        <v>944</v>
      </c>
      <c r="E3657">
        <v>54</v>
      </c>
      <c r="F3657">
        <v>252</v>
      </c>
      <c r="G3657">
        <f>LEN(tblData[[#This Row],[Voornaam]])</f>
        <v>5</v>
      </c>
      <c r="H3657" t="str">
        <f>IF(LEFT(tblData[[#This Row],[Voornaam]])="Ö", "O",LEFT(tblData[[#This Row],[Voornaam]]))</f>
        <v>M</v>
      </c>
      <c r="I36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57" t="b">
        <f>COUNTIFS(tblData[JM],tblData[[#This Row],[JM]],tblData[Voornaam],tblData[[#This Row],[Voornaam]],tblData[StijgendJN],"J")=MaxJr-MinJr</f>
        <v>0</v>
      </c>
    </row>
    <row r="3658" spans="2:10" x14ac:dyDescent="0.3">
      <c r="B3658">
        <v>2016</v>
      </c>
      <c r="C3658" t="s">
        <v>1108</v>
      </c>
      <c r="D3658" t="s">
        <v>946</v>
      </c>
      <c r="E3658">
        <v>71</v>
      </c>
      <c r="F3658">
        <v>187</v>
      </c>
      <c r="G3658">
        <f>LEN(tblData[[#This Row],[Voornaam]])</f>
        <v>5</v>
      </c>
      <c r="H3658" t="str">
        <f>IF(LEFT(tblData[[#This Row],[Voornaam]])="Ö", "O",LEFT(tblData[[#This Row],[Voornaam]]))</f>
        <v>M</v>
      </c>
      <c r="I36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58" t="b">
        <f>COUNTIFS(tblData[JM],tblData[[#This Row],[JM]],tblData[Voornaam],tblData[[#This Row],[Voornaam]],tblData[StijgendJN],"J")=MaxJr-MinJr</f>
        <v>0</v>
      </c>
    </row>
    <row r="3659" spans="2:10" x14ac:dyDescent="0.3">
      <c r="B3659">
        <v>2016</v>
      </c>
      <c r="C3659" t="s">
        <v>1108</v>
      </c>
      <c r="D3659" t="s">
        <v>948</v>
      </c>
      <c r="E3659">
        <v>80</v>
      </c>
      <c r="F3659">
        <v>175</v>
      </c>
      <c r="G3659">
        <f>LEN(tblData[[#This Row],[Voornaam]])</f>
        <v>5</v>
      </c>
      <c r="H3659" t="str">
        <f>IF(LEFT(tblData[[#This Row],[Voornaam]])="Ö", "O",LEFT(tblData[[#This Row],[Voornaam]]))</f>
        <v>M</v>
      </c>
      <c r="I36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59" t="b">
        <f>COUNTIFS(tblData[JM],tblData[[#This Row],[JM]],tblData[Voornaam],tblData[[#This Row],[Voornaam]],tblData[StijgendJN],"J")=MaxJr-MinJr</f>
        <v>0</v>
      </c>
    </row>
    <row r="3660" spans="2:10" x14ac:dyDescent="0.3">
      <c r="B3660">
        <v>2016</v>
      </c>
      <c r="C3660" t="s">
        <v>1108</v>
      </c>
      <c r="D3660" t="s">
        <v>1293</v>
      </c>
      <c r="E3660">
        <v>29</v>
      </c>
      <c r="F3660">
        <v>438</v>
      </c>
      <c r="G3660">
        <f>LEN(tblData[[#This Row],[Voornaam]])</f>
        <v>4</v>
      </c>
      <c r="H3660" t="str">
        <f>IF(LEFT(tblData[[#This Row],[Voornaam]])="Ö", "O",LEFT(tblData[[#This Row],[Voornaam]]))</f>
        <v>M</v>
      </c>
      <c r="I36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60" t="b">
        <f>COUNTIFS(tblData[JM],tblData[[#This Row],[JM]],tblData[Voornaam],tblData[[#This Row],[Voornaam]],tblData[StijgendJN],"J")=MaxJr-MinJr</f>
        <v>0</v>
      </c>
    </row>
    <row r="3661" spans="2:10" x14ac:dyDescent="0.3">
      <c r="B3661">
        <v>2016</v>
      </c>
      <c r="C3661" t="s">
        <v>1108</v>
      </c>
      <c r="D3661" t="s">
        <v>1294</v>
      </c>
      <c r="E3661">
        <v>26</v>
      </c>
      <c r="F3661">
        <v>481</v>
      </c>
      <c r="G3661">
        <f>LEN(tblData[[#This Row],[Voornaam]])</f>
        <v>5</v>
      </c>
      <c r="H3661" t="str">
        <f>IF(LEFT(tblData[[#This Row],[Voornaam]])="Ö", "O",LEFT(tblData[[#This Row],[Voornaam]]))</f>
        <v>M</v>
      </c>
      <c r="I36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61" t="b">
        <f>COUNTIFS(tblData[JM],tblData[[#This Row],[JM]],tblData[Voornaam],tblData[[#This Row],[Voornaam]],tblData[StijgendJN],"J")=MaxJr-MinJr</f>
        <v>0</v>
      </c>
    </row>
    <row r="3662" spans="2:10" x14ac:dyDescent="0.3">
      <c r="B3662">
        <v>2016</v>
      </c>
      <c r="C3662" t="s">
        <v>1108</v>
      </c>
      <c r="D3662" t="s">
        <v>951</v>
      </c>
      <c r="E3662">
        <v>34</v>
      </c>
      <c r="F3662">
        <v>387</v>
      </c>
      <c r="G3662">
        <f>LEN(tblData[[#This Row],[Voornaam]])</f>
        <v>7</v>
      </c>
      <c r="H3662" t="str">
        <f>IF(LEFT(tblData[[#This Row],[Voornaam]])="Ö", "O",LEFT(tblData[[#This Row],[Voornaam]]))</f>
        <v>M</v>
      </c>
      <c r="I36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62" t="b">
        <f>COUNTIFS(tblData[JM],tblData[[#This Row],[JM]],tblData[Voornaam],tblData[[#This Row],[Voornaam]],tblData[StijgendJN],"J")=MaxJr-MinJr</f>
        <v>0</v>
      </c>
    </row>
    <row r="3663" spans="2:10" x14ac:dyDescent="0.3">
      <c r="B3663">
        <v>2016</v>
      </c>
      <c r="C3663" t="s">
        <v>1108</v>
      </c>
      <c r="D3663" t="s">
        <v>953</v>
      </c>
      <c r="E3663">
        <v>152</v>
      </c>
      <c r="F3663">
        <v>95</v>
      </c>
      <c r="G3663">
        <f>LEN(tblData[[#This Row],[Voornaam]])</f>
        <v>5</v>
      </c>
      <c r="H3663" t="str">
        <f>IF(LEFT(tblData[[#This Row],[Voornaam]])="Ö", "O",LEFT(tblData[[#This Row],[Voornaam]]))</f>
        <v>M</v>
      </c>
      <c r="I36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63" t="b">
        <f>COUNTIFS(tblData[JM],tblData[[#This Row],[JM]],tblData[Voornaam],tblData[[#This Row],[Voornaam]],tblData[StijgendJN],"J")=MaxJr-MinJr</f>
        <v>0</v>
      </c>
    </row>
    <row r="3664" spans="2:10" x14ac:dyDescent="0.3">
      <c r="B3664">
        <v>2016</v>
      </c>
      <c r="C3664" t="s">
        <v>1108</v>
      </c>
      <c r="D3664" t="s">
        <v>954</v>
      </c>
      <c r="E3664">
        <v>75</v>
      </c>
      <c r="F3664">
        <v>183</v>
      </c>
      <c r="G3664">
        <f>LEN(tblData[[#This Row],[Voornaam]])</f>
        <v>5</v>
      </c>
      <c r="H3664" t="str">
        <f>IF(LEFT(tblData[[#This Row],[Voornaam]])="Ö", "O",LEFT(tblData[[#This Row],[Voornaam]]))</f>
        <v>M</v>
      </c>
      <c r="I36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64" t="b">
        <f>COUNTIFS(tblData[JM],tblData[[#This Row],[JM]],tblData[Voornaam],tblData[[#This Row],[Voornaam]],tblData[StijgendJN],"J")=MaxJr-MinJr</f>
        <v>0</v>
      </c>
    </row>
    <row r="3665" spans="2:10" x14ac:dyDescent="0.3">
      <c r="B3665">
        <v>2016</v>
      </c>
      <c r="C3665" t="s">
        <v>1108</v>
      </c>
      <c r="D3665" t="s">
        <v>955</v>
      </c>
      <c r="E3665">
        <v>56</v>
      </c>
      <c r="F3665">
        <v>244</v>
      </c>
      <c r="G3665">
        <f>LEN(tblData[[#This Row],[Voornaam]])</f>
        <v>6</v>
      </c>
      <c r="H3665" t="str">
        <f>IF(LEFT(tblData[[#This Row],[Voornaam]])="Ö", "O",LEFT(tblData[[#This Row],[Voornaam]]))</f>
        <v>M</v>
      </c>
      <c r="I36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65" t="b">
        <f>COUNTIFS(tblData[JM],tblData[[#This Row],[JM]],tblData[Voornaam],tblData[[#This Row],[Voornaam]],tblData[StijgendJN],"J")=MaxJr-MinJr</f>
        <v>0</v>
      </c>
    </row>
    <row r="3666" spans="2:10" x14ac:dyDescent="0.3">
      <c r="B3666">
        <v>2016</v>
      </c>
      <c r="C3666" t="s">
        <v>1108</v>
      </c>
      <c r="D3666" t="s">
        <v>956</v>
      </c>
      <c r="E3666">
        <v>88</v>
      </c>
      <c r="F3666">
        <v>159</v>
      </c>
      <c r="G3666">
        <f>LEN(tblData[[#This Row],[Voornaam]])</f>
        <v>5</v>
      </c>
      <c r="H3666" t="str">
        <f>IF(LEFT(tblData[[#This Row],[Voornaam]])="Ö", "O",LEFT(tblData[[#This Row],[Voornaam]]))</f>
        <v>M</v>
      </c>
      <c r="I36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66" t="b">
        <f>COUNTIFS(tblData[JM],tblData[[#This Row],[JM]],tblData[Voornaam],tblData[[#This Row],[Voornaam]],tblData[StijgendJN],"J")=MaxJr-MinJr</f>
        <v>0</v>
      </c>
    </row>
    <row r="3667" spans="2:10" x14ac:dyDescent="0.3">
      <c r="B3667">
        <v>2016</v>
      </c>
      <c r="C3667" t="s">
        <v>1108</v>
      </c>
      <c r="D3667" t="s">
        <v>957</v>
      </c>
      <c r="E3667">
        <v>35</v>
      </c>
      <c r="F3667">
        <v>378</v>
      </c>
      <c r="G3667">
        <f>LEN(tblData[[#This Row],[Voornaam]])</f>
        <v>5</v>
      </c>
      <c r="H3667" t="str">
        <f>IF(LEFT(tblData[[#This Row],[Voornaam]])="Ö", "O",LEFT(tblData[[#This Row],[Voornaam]]))</f>
        <v>M</v>
      </c>
      <c r="I36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67" t="b">
        <f>COUNTIFS(tblData[JM],tblData[[#This Row],[JM]],tblData[Voornaam],tblData[[#This Row],[Voornaam]],tblData[StijgendJN],"J")=MaxJr-MinJr</f>
        <v>1</v>
      </c>
    </row>
    <row r="3668" spans="2:10" x14ac:dyDescent="0.3">
      <c r="B3668">
        <v>2016</v>
      </c>
      <c r="C3668" t="s">
        <v>1108</v>
      </c>
      <c r="D3668" t="s">
        <v>958</v>
      </c>
      <c r="E3668">
        <v>196</v>
      </c>
      <c r="F3668">
        <v>70</v>
      </c>
      <c r="G3668">
        <f>LEN(tblData[[#This Row],[Voornaam]])</f>
        <v>3</v>
      </c>
      <c r="H3668" t="str">
        <f>IF(LEFT(tblData[[#This Row],[Voornaam]])="Ö", "O",LEFT(tblData[[#This Row],[Voornaam]]))</f>
        <v>M</v>
      </c>
      <c r="I36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68" t="b">
        <f>COUNTIFS(tblData[JM],tblData[[#This Row],[JM]],tblData[Voornaam],tblData[[#This Row],[Voornaam]],tblData[StijgendJN],"J")=MaxJr-MinJr</f>
        <v>1</v>
      </c>
    </row>
    <row r="3669" spans="2:10" x14ac:dyDescent="0.3">
      <c r="B3669">
        <v>2016</v>
      </c>
      <c r="C3669" t="s">
        <v>1108</v>
      </c>
      <c r="D3669" t="s">
        <v>959</v>
      </c>
      <c r="E3669">
        <v>41</v>
      </c>
      <c r="F3669">
        <v>326</v>
      </c>
      <c r="G3669">
        <f>LEN(tblData[[#This Row],[Voornaam]])</f>
        <v>8</v>
      </c>
      <c r="H3669" t="str">
        <f>IF(LEFT(tblData[[#This Row],[Voornaam]])="Ö", "O",LEFT(tblData[[#This Row],[Voornaam]]))</f>
        <v>M</v>
      </c>
      <c r="I36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69" t="b">
        <f>COUNTIFS(tblData[JM],tblData[[#This Row],[JM]],tblData[Voornaam],tblData[[#This Row],[Voornaam]],tblData[StijgendJN],"J")=MaxJr-MinJr</f>
        <v>0</v>
      </c>
    </row>
    <row r="3670" spans="2:10" x14ac:dyDescent="0.3">
      <c r="B3670">
        <v>2016</v>
      </c>
      <c r="C3670" t="s">
        <v>1108</v>
      </c>
      <c r="D3670" t="s">
        <v>961</v>
      </c>
      <c r="E3670">
        <v>549</v>
      </c>
      <c r="F3670">
        <v>8</v>
      </c>
      <c r="G3670">
        <f>LEN(tblData[[#This Row],[Voornaam]])</f>
        <v>4</v>
      </c>
      <c r="H3670" t="str">
        <f>IF(LEFT(tblData[[#This Row],[Voornaam]])="Ö", "O",LEFT(tblData[[#This Row],[Voornaam]]))</f>
        <v>M</v>
      </c>
      <c r="I36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70" t="b">
        <f>COUNTIFS(tblData[JM],tblData[[#This Row],[JM]],tblData[Voornaam],tblData[[#This Row],[Voornaam]],tblData[StijgendJN],"J")=MaxJr-MinJr</f>
        <v>0</v>
      </c>
    </row>
    <row r="3671" spans="2:10" x14ac:dyDescent="0.3">
      <c r="B3671">
        <v>2016</v>
      </c>
      <c r="C3671" t="s">
        <v>1108</v>
      </c>
      <c r="D3671" t="s">
        <v>963</v>
      </c>
      <c r="E3671">
        <v>56</v>
      </c>
      <c r="F3671">
        <v>244</v>
      </c>
      <c r="G3671">
        <f>LEN(tblData[[#This Row],[Voornaam]])</f>
        <v>6</v>
      </c>
      <c r="H3671" t="str">
        <f>IF(LEFT(tblData[[#This Row],[Voornaam]])="Ö", "O",LEFT(tblData[[#This Row],[Voornaam]]))</f>
        <v>M</v>
      </c>
      <c r="I36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71" t="b">
        <f>COUNTIFS(tblData[JM],tblData[[#This Row],[JM]],tblData[Voornaam],tblData[[#This Row],[Voornaam]],tblData[StijgendJN],"J")=MaxJr-MinJr</f>
        <v>0</v>
      </c>
    </row>
    <row r="3672" spans="2:10" x14ac:dyDescent="0.3">
      <c r="B3672">
        <v>2016</v>
      </c>
      <c r="C3672" t="s">
        <v>1108</v>
      </c>
      <c r="D3672" t="s">
        <v>964</v>
      </c>
      <c r="E3672">
        <v>30</v>
      </c>
      <c r="F3672">
        <v>427</v>
      </c>
      <c r="G3672">
        <f>LEN(tblData[[#This Row],[Voornaam]])</f>
        <v>5</v>
      </c>
      <c r="H3672" t="str">
        <f>IF(LEFT(tblData[[#This Row],[Voornaam]])="Ö", "O",LEFT(tblData[[#This Row],[Voornaam]]))</f>
        <v>M</v>
      </c>
      <c r="I36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72" t="b">
        <f>COUNTIFS(tblData[JM],tblData[[#This Row],[JM]],tblData[Voornaam],tblData[[#This Row],[Voornaam]],tblData[StijgendJN],"J")=MaxJr-MinJr</f>
        <v>0</v>
      </c>
    </row>
    <row r="3673" spans="2:10" x14ac:dyDescent="0.3">
      <c r="B3673">
        <v>2016</v>
      </c>
      <c r="C3673" t="s">
        <v>1108</v>
      </c>
      <c r="D3673" t="s">
        <v>966</v>
      </c>
      <c r="E3673">
        <v>318</v>
      </c>
      <c r="F3673">
        <v>32</v>
      </c>
      <c r="G3673">
        <f>LEN(tblData[[#This Row],[Voornaam]])</f>
        <v>5</v>
      </c>
      <c r="H3673" t="str">
        <f>IF(LEFT(tblData[[#This Row],[Voornaam]])="Ö", "O",LEFT(tblData[[#This Row],[Voornaam]]))</f>
        <v>M</v>
      </c>
      <c r="I36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73" t="b">
        <f>COUNTIFS(tblData[JM],tblData[[#This Row],[JM]],tblData[Voornaam],tblData[[#This Row],[Voornaam]],tblData[StijgendJN],"J")=MaxJr-MinJr</f>
        <v>0</v>
      </c>
    </row>
    <row r="3674" spans="2:10" x14ac:dyDescent="0.3">
      <c r="B3674">
        <v>2016</v>
      </c>
      <c r="C3674" t="s">
        <v>1108</v>
      </c>
      <c r="D3674" t="s">
        <v>967</v>
      </c>
      <c r="E3674">
        <v>44</v>
      </c>
      <c r="F3674">
        <v>302</v>
      </c>
      <c r="G3674">
        <f>LEN(tblData[[#This Row],[Voornaam]])</f>
        <v>4</v>
      </c>
      <c r="H3674" t="str">
        <f>IF(LEFT(tblData[[#This Row],[Voornaam]])="Ö", "O",LEFT(tblData[[#This Row],[Voornaam]]))</f>
        <v>M</v>
      </c>
      <c r="I36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74" t="b">
        <f>COUNTIFS(tblData[JM],tblData[[#This Row],[JM]],tblData[Voornaam],tblData[[#This Row],[Voornaam]],tblData[StijgendJN],"J")=MaxJr-MinJr</f>
        <v>0</v>
      </c>
    </row>
    <row r="3675" spans="2:10" x14ac:dyDescent="0.3">
      <c r="B3675">
        <v>2016</v>
      </c>
      <c r="C3675" t="s">
        <v>1108</v>
      </c>
      <c r="D3675" t="s">
        <v>1295</v>
      </c>
      <c r="E3675">
        <v>26</v>
      </c>
      <c r="F3675">
        <v>481</v>
      </c>
      <c r="G3675">
        <f>LEN(tblData[[#This Row],[Voornaam]])</f>
        <v>5</v>
      </c>
      <c r="H3675" t="str">
        <f>IF(LEFT(tblData[[#This Row],[Voornaam]])="Ö", "O",LEFT(tblData[[#This Row],[Voornaam]]))</f>
        <v>M</v>
      </c>
      <c r="I36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75" t="b">
        <f>COUNTIFS(tblData[JM],tblData[[#This Row],[JM]],tblData[Voornaam],tblData[[#This Row],[Voornaam]],tblData[StijgendJN],"J")=MaxJr-MinJr</f>
        <v>0</v>
      </c>
    </row>
    <row r="3676" spans="2:10" x14ac:dyDescent="0.3">
      <c r="B3676">
        <v>2016</v>
      </c>
      <c r="C3676" t="s">
        <v>1108</v>
      </c>
      <c r="D3676" t="s">
        <v>968</v>
      </c>
      <c r="E3676">
        <v>98</v>
      </c>
      <c r="F3676">
        <v>148</v>
      </c>
      <c r="G3676">
        <f>LEN(tblData[[#This Row],[Voornaam]])</f>
        <v>4</v>
      </c>
      <c r="H3676" t="str">
        <f>IF(LEFT(tblData[[#This Row],[Voornaam]])="Ö", "O",LEFT(tblData[[#This Row],[Voornaam]]))</f>
        <v>M</v>
      </c>
      <c r="I36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76" t="b">
        <f>COUNTIFS(tblData[JM],tblData[[#This Row],[JM]],tblData[Voornaam],tblData[[#This Row],[Voornaam]],tblData[StijgendJN],"J")=MaxJr-MinJr</f>
        <v>0</v>
      </c>
    </row>
    <row r="3677" spans="2:10" x14ac:dyDescent="0.3">
      <c r="B3677">
        <v>2016</v>
      </c>
      <c r="C3677" t="s">
        <v>1108</v>
      </c>
      <c r="D3677" t="s">
        <v>1188</v>
      </c>
      <c r="E3677">
        <v>38</v>
      </c>
      <c r="F3677">
        <v>354</v>
      </c>
      <c r="G3677">
        <f>LEN(tblData[[#This Row],[Voornaam]])</f>
        <v>5</v>
      </c>
      <c r="H3677" t="str">
        <f>IF(LEFT(tblData[[#This Row],[Voornaam]])="Ö", "O",LEFT(tblData[[#This Row],[Voornaam]]))</f>
        <v>M</v>
      </c>
      <c r="I36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77" t="b">
        <f>COUNTIFS(tblData[JM],tblData[[#This Row],[JM]],tblData[Voornaam],tblData[[#This Row],[Voornaam]],tblData[StijgendJN],"J")=MaxJr-MinJr</f>
        <v>0</v>
      </c>
    </row>
    <row r="3678" spans="2:10" x14ac:dyDescent="0.3">
      <c r="B3678">
        <v>2016</v>
      </c>
      <c r="C3678" t="s">
        <v>1108</v>
      </c>
      <c r="D3678" t="s">
        <v>969</v>
      </c>
      <c r="E3678">
        <v>37</v>
      </c>
      <c r="F3678">
        <v>362</v>
      </c>
      <c r="G3678">
        <f>LEN(tblData[[#This Row],[Voornaam]])</f>
        <v>5</v>
      </c>
      <c r="H3678" t="str">
        <f>IF(LEFT(tblData[[#This Row],[Voornaam]])="Ö", "O",LEFT(tblData[[#This Row],[Voornaam]]))</f>
        <v>M</v>
      </c>
      <c r="I36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78" t="b">
        <f>COUNTIFS(tblData[JM],tblData[[#This Row],[JM]],tblData[Voornaam],tblData[[#This Row],[Voornaam]],tblData[StijgendJN],"J")=MaxJr-MinJr</f>
        <v>0</v>
      </c>
    </row>
    <row r="3679" spans="2:10" x14ac:dyDescent="0.3">
      <c r="B3679">
        <v>2016</v>
      </c>
      <c r="C3679" t="s">
        <v>1108</v>
      </c>
      <c r="D3679" t="s">
        <v>970</v>
      </c>
      <c r="E3679">
        <v>51</v>
      </c>
      <c r="F3679">
        <v>264</v>
      </c>
      <c r="G3679">
        <f>LEN(tblData[[#This Row],[Voornaam]])</f>
        <v>5</v>
      </c>
      <c r="H3679" t="str">
        <f>IF(LEFT(tblData[[#This Row],[Voornaam]])="Ö", "O",LEFT(tblData[[#This Row],[Voornaam]]))</f>
        <v>M</v>
      </c>
      <c r="I36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79" t="b">
        <f>COUNTIFS(tblData[JM],tblData[[#This Row],[JM]],tblData[Voornaam],tblData[[#This Row],[Voornaam]],tblData[StijgendJN],"J")=MaxJr-MinJr</f>
        <v>0</v>
      </c>
    </row>
    <row r="3680" spans="2:10" x14ac:dyDescent="0.3">
      <c r="B3680">
        <v>2016</v>
      </c>
      <c r="C3680" t="s">
        <v>1108</v>
      </c>
      <c r="D3680" t="s">
        <v>971</v>
      </c>
      <c r="E3680">
        <v>132</v>
      </c>
      <c r="F3680">
        <v>117</v>
      </c>
      <c r="G3680">
        <f>LEN(tblData[[#This Row],[Voornaam]])</f>
        <v>6</v>
      </c>
      <c r="H3680" t="str">
        <f>IF(LEFT(tblData[[#This Row],[Voornaam]])="Ö", "O",LEFT(tblData[[#This Row],[Voornaam]]))</f>
        <v>M</v>
      </c>
      <c r="I36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80" t="b">
        <f>COUNTIFS(tblData[JM],tblData[[#This Row],[JM]],tblData[Voornaam],tblData[[#This Row],[Voornaam]],tblData[StijgendJN],"J")=MaxJr-MinJr</f>
        <v>0</v>
      </c>
    </row>
    <row r="3681" spans="2:10" x14ac:dyDescent="0.3">
      <c r="B3681">
        <v>2016</v>
      </c>
      <c r="C3681" t="s">
        <v>1108</v>
      </c>
      <c r="D3681" t="s">
        <v>972</v>
      </c>
      <c r="E3681">
        <v>28</v>
      </c>
      <c r="F3681">
        <v>452</v>
      </c>
      <c r="G3681">
        <f>LEN(tblData[[#This Row],[Voornaam]])</f>
        <v>4</v>
      </c>
      <c r="H3681" t="str">
        <f>IF(LEFT(tblData[[#This Row],[Voornaam]])="Ö", "O",LEFT(tblData[[#This Row],[Voornaam]]))</f>
        <v>M</v>
      </c>
      <c r="I36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81" t="b">
        <f>COUNTIFS(tblData[JM],tblData[[#This Row],[JM]],tblData[Voornaam],tblData[[#This Row],[Voornaam]],tblData[StijgendJN],"J")=MaxJr-MinJr</f>
        <v>0</v>
      </c>
    </row>
    <row r="3682" spans="2:10" x14ac:dyDescent="0.3">
      <c r="B3682">
        <v>2016</v>
      </c>
      <c r="C3682" t="s">
        <v>1108</v>
      </c>
      <c r="D3682" t="s">
        <v>974</v>
      </c>
      <c r="E3682">
        <v>95</v>
      </c>
      <c r="F3682">
        <v>151</v>
      </c>
      <c r="G3682">
        <f>LEN(tblData[[#This Row],[Voornaam]])</f>
        <v>6</v>
      </c>
      <c r="H3682" t="str">
        <f>IF(LEFT(tblData[[#This Row],[Voornaam]])="Ö", "O",LEFT(tblData[[#This Row],[Voornaam]]))</f>
        <v>M</v>
      </c>
      <c r="I36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82" t="b">
        <f>COUNTIFS(tblData[JM],tblData[[#This Row],[JM]],tblData[Voornaam],tblData[[#This Row],[Voornaam]],tblData[StijgendJN],"J")=MaxJr-MinJr</f>
        <v>0</v>
      </c>
    </row>
    <row r="3683" spans="2:10" x14ac:dyDescent="0.3">
      <c r="B3683">
        <v>2016</v>
      </c>
      <c r="C3683" t="s">
        <v>1108</v>
      </c>
      <c r="D3683" t="s">
        <v>975</v>
      </c>
      <c r="E3683">
        <v>54</v>
      </c>
      <c r="F3683">
        <v>252</v>
      </c>
      <c r="G3683">
        <f>LEN(tblData[[#This Row],[Voornaam]])</f>
        <v>5</v>
      </c>
      <c r="H3683" t="str">
        <f>IF(LEFT(tblData[[#This Row],[Voornaam]])="Ö", "O",LEFT(tblData[[#This Row],[Voornaam]]))</f>
        <v>N</v>
      </c>
      <c r="I36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83" t="b">
        <f>COUNTIFS(tblData[JM],tblData[[#This Row],[JM]],tblData[Voornaam],tblData[[#This Row],[Voornaam]],tblData[StijgendJN],"J")=MaxJr-MinJr</f>
        <v>0</v>
      </c>
    </row>
    <row r="3684" spans="2:10" x14ac:dyDescent="0.3">
      <c r="B3684">
        <v>2016</v>
      </c>
      <c r="C3684" t="s">
        <v>1108</v>
      </c>
      <c r="D3684" t="s">
        <v>976</v>
      </c>
      <c r="E3684">
        <v>49</v>
      </c>
      <c r="F3684">
        <v>272</v>
      </c>
      <c r="G3684">
        <f>LEN(tblData[[#This Row],[Voornaam]])</f>
        <v>6</v>
      </c>
      <c r="H3684" t="str">
        <f>IF(LEFT(tblData[[#This Row],[Voornaam]])="Ö", "O",LEFT(tblData[[#This Row],[Voornaam]]))</f>
        <v>N</v>
      </c>
      <c r="I36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84" t="b">
        <f>COUNTIFS(tblData[JM],tblData[[#This Row],[JM]],tblData[Voornaam],tblData[[#This Row],[Voornaam]],tblData[StijgendJN],"J")=MaxJr-MinJr</f>
        <v>0</v>
      </c>
    </row>
    <row r="3685" spans="2:10" x14ac:dyDescent="0.3">
      <c r="B3685">
        <v>2016</v>
      </c>
      <c r="C3685" t="s">
        <v>1108</v>
      </c>
      <c r="D3685" t="s">
        <v>977</v>
      </c>
      <c r="E3685">
        <v>274</v>
      </c>
      <c r="F3685">
        <v>41</v>
      </c>
      <c r="G3685">
        <f>LEN(tblData[[#This Row],[Voornaam]])</f>
        <v>5</v>
      </c>
      <c r="H3685" t="str">
        <f>IF(LEFT(tblData[[#This Row],[Voornaam]])="Ö", "O",LEFT(tblData[[#This Row],[Voornaam]]))</f>
        <v>N</v>
      </c>
      <c r="I36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85" t="b">
        <f>COUNTIFS(tblData[JM],tblData[[#This Row],[JM]],tblData[Voornaam],tblData[[#This Row],[Voornaam]],tblData[StijgendJN],"J")=MaxJr-MinJr</f>
        <v>0</v>
      </c>
    </row>
    <row r="3686" spans="2:10" x14ac:dyDescent="0.3">
      <c r="B3686">
        <v>2016</v>
      </c>
      <c r="C3686" t="s">
        <v>1108</v>
      </c>
      <c r="D3686" t="s">
        <v>1190</v>
      </c>
      <c r="E3686">
        <v>40</v>
      </c>
      <c r="F3686">
        <v>333</v>
      </c>
      <c r="G3686">
        <f>LEN(tblData[[#This Row],[Voornaam]])</f>
        <v>7</v>
      </c>
      <c r="H3686" t="str">
        <f>IF(LEFT(tblData[[#This Row],[Voornaam]])="Ö", "O",LEFT(tblData[[#This Row],[Voornaam]]))</f>
        <v>N</v>
      </c>
      <c r="I36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86" t="b">
        <f>COUNTIFS(tblData[JM],tblData[[#This Row],[JM]],tblData[Voornaam],tblData[[#This Row],[Voornaam]],tblData[StijgendJN],"J")=MaxJr-MinJr</f>
        <v>0</v>
      </c>
    </row>
    <row r="3687" spans="2:10" x14ac:dyDescent="0.3">
      <c r="B3687">
        <v>2016</v>
      </c>
      <c r="C3687" t="s">
        <v>1108</v>
      </c>
      <c r="D3687" t="s">
        <v>978</v>
      </c>
      <c r="E3687">
        <v>40</v>
      </c>
      <c r="F3687">
        <v>333</v>
      </c>
      <c r="G3687">
        <f>LEN(tblData[[#This Row],[Voornaam]])</f>
        <v>7</v>
      </c>
      <c r="H3687" t="str">
        <f>IF(LEFT(tblData[[#This Row],[Voornaam]])="Ö", "O",LEFT(tblData[[#This Row],[Voornaam]]))</f>
        <v>N</v>
      </c>
      <c r="I36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87" t="b">
        <f>COUNTIFS(tblData[JM],tblData[[#This Row],[JM]],tblData[Voornaam],tblData[[#This Row],[Voornaam]],tblData[StijgendJN],"J")=MaxJr-MinJr</f>
        <v>0</v>
      </c>
    </row>
    <row r="3688" spans="2:10" x14ac:dyDescent="0.3">
      <c r="B3688">
        <v>2016</v>
      </c>
      <c r="C3688" t="s">
        <v>1108</v>
      </c>
      <c r="D3688" t="s">
        <v>980</v>
      </c>
      <c r="E3688">
        <v>39</v>
      </c>
      <c r="F3688">
        <v>343</v>
      </c>
      <c r="G3688">
        <f>LEN(tblData[[#This Row],[Voornaam]])</f>
        <v>4</v>
      </c>
      <c r="H3688" t="str">
        <f>IF(LEFT(tblData[[#This Row],[Voornaam]])="Ö", "O",LEFT(tblData[[#This Row],[Voornaam]]))</f>
        <v>N</v>
      </c>
      <c r="I36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88" t="b">
        <f>COUNTIFS(tblData[JM],tblData[[#This Row],[JM]],tblData[Voornaam],tblData[[#This Row],[Voornaam]],tblData[StijgendJN],"J")=MaxJr-MinJr</f>
        <v>0</v>
      </c>
    </row>
    <row r="3689" spans="2:10" x14ac:dyDescent="0.3">
      <c r="B3689">
        <v>2016</v>
      </c>
      <c r="C3689" t="s">
        <v>1108</v>
      </c>
      <c r="D3689" t="s">
        <v>1192</v>
      </c>
      <c r="E3689">
        <v>26</v>
      </c>
      <c r="F3689">
        <v>481</v>
      </c>
      <c r="G3689">
        <f>LEN(tblData[[#This Row],[Voornaam]])</f>
        <v>6</v>
      </c>
      <c r="H3689" t="str">
        <f>IF(LEFT(tblData[[#This Row],[Voornaam]])="Ö", "O",LEFT(tblData[[#This Row],[Voornaam]]))</f>
        <v>N</v>
      </c>
      <c r="I36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89" t="b">
        <f>COUNTIFS(tblData[JM],tblData[[#This Row],[JM]],tblData[Voornaam],tblData[[#This Row],[Voornaam]],tblData[StijgendJN],"J")=MaxJr-MinJr</f>
        <v>0</v>
      </c>
    </row>
    <row r="3690" spans="2:10" x14ac:dyDescent="0.3">
      <c r="B3690">
        <v>2016</v>
      </c>
      <c r="C3690" t="s">
        <v>1108</v>
      </c>
      <c r="D3690" t="s">
        <v>981</v>
      </c>
      <c r="E3690">
        <v>54</v>
      </c>
      <c r="F3690">
        <v>252</v>
      </c>
      <c r="G3690">
        <f>LEN(tblData[[#This Row],[Voornaam]])</f>
        <v>5</v>
      </c>
      <c r="H3690" t="str">
        <f>IF(LEFT(tblData[[#This Row],[Voornaam]])="Ö", "O",LEFT(tblData[[#This Row],[Voornaam]]))</f>
        <v>N</v>
      </c>
      <c r="I36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90" t="b">
        <f>COUNTIFS(tblData[JM],tblData[[#This Row],[JM]],tblData[Voornaam],tblData[[#This Row],[Voornaam]],tblData[StijgendJN],"J")=MaxJr-MinJr</f>
        <v>0</v>
      </c>
    </row>
    <row r="3691" spans="2:10" x14ac:dyDescent="0.3">
      <c r="B3691">
        <v>2016</v>
      </c>
      <c r="C3691" t="s">
        <v>1108</v>
      </c>
      <c r="D3691" t="s">
        <v>982</v>
      </c>
      <c r="E3691">
        <v>104</v>
      </c>
      <c r="F3691">
        <v>138</v>
      </c>
      <c r="G3691">
        <f>LEN(tblData[[#This Row],[Voornaam]])</f>
        <v>6</v>
      </c>
      <c r="H3691" t="str">
        <f>IF(LEFT(tblData[[#This Row],[Voornaam]])="Ö", "O",LEFT(tblData[[#This Row],[Voornaam]]))</f>
        <v>N</v>
      </c>
      <c r="I36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91" t="b">
        <f>COUNTIFS(tblData[JM],tblData[[#This Row],[JM]],tblData[Voornaam],tblData[[#This Row],[Voornaam]],tblData[StijgendJN],"J")=MaxJr-MinJr</f>
        <v>0</v>
      </c>
    </row>
    <row r="3692" spans="2:10" x14ac:dyDescent="0.3">
      <c r="B3692">
        <v>2016</v>
      </c>
      <c r="C3692" t="s">
        <v>1108</v>
      </c>
      <c r="D3692" t="s">
        <v>984</v>
      </c>
      <c r="E3692">
        <v>164</v>
      </c>
      <c r="F3692">
        <v>86</v>
      </c>
      <c r="G3692">
        <f>LEN(tblData[[#This Row],[Voornaam]])</f>
        <v>5</v>
      </c>
      <c r="H3692" t="str">
        <f>IF(LEFT(tblData[[#This Row],[Voornaam]])="Ö", "O",LEFT(tblData[[#This Row],[Voornaam]]))</f>
        <v>N</v>
      </c>
      <c r="I36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92" t="b">
        <f>COUNTIFS(tblData[JM],tblData[[#This Row],[JM]],tblData[Voornaam],tblData[[#This Row],[Voornaam]],tblData[StijgendJN],"J")=MaxJr-MinJr</f>
        <v>0</v>
      </c>
    </row>
    <row r="3693" spans="2:10" x14ac:dyDescent="0.3">
      <c r="B3693">
        <v>2016</v>
      </c>
      <c r="C3693" t="s">
        <v>1108</v>
      </c>
      <c r="D3693" t="s">
        <v>1264</v>
      </c>
      <c r="E3693">
        <v>27</v>
      </c>
      <c r="F3693">
        <v>462</v>
      </c>
      <c r="G3693">
        <f>LEN(tblData[[#This Row],[Voornaam]])</f>
        <v>6</v>
      </c>
      <c r="H3693" t="str">
        <f>IF(LEFT(tblData[[#This Row],[Voornaam]])="Ö", "O",LEFT(tblData[[#This Row],[Voornaam]]))</f>
        <v>N</v>
      </c>
      <c r="I36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93" t="b">
        <f>COUNTIFS(tblData[JM],tblData[[#This Row],[JM]],tblData[Voornaam],tblData[[#This Row],[Voornaam]],tblData[StijgendJN],"J")=MaxJr-MinJr</f>
        <v>0</v>
      </c>
    </row>
    <row r="3694" spans="2:10" x14ac:dyDescent="0.3">
      <c r="B3694">
        <v>2016</v>
      </c>
      <c r="C3694" t="s">
        <v>1108</v>
      </c>
      <c r="D3694" t="s">
        <v>986</v>
      </c>
      <c r="E3694">
        <v>35</v>
      </c>
      <c r="F3694">
        <v>378</v>
      </c>
      <c r="G3694">
        <f>LEN(tblData[[#This Row],[Voornaam]])</f>
        <v>4</v>
      </c>
      <c r="H3694" t="str">
        <f>IF(LEFT(tblData[[#This Row],[Voornaam]])="Ö", "O",LEFT(tblData[[#This Row],[Voornaam]]))</f>
        <v>N</v>
      </c>
      <c r="I36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94" t="b">
        <f>COUNTIFS(tblData[JM],tblData[[#This Row],[JM]],tblData[Voornaam],tblData[[#This Row],[Voornaam]],tblData[StijgendJN],"J")=MaxJr-MinJr</f>
        <v>0</v>
      </c>
    </row>
    <row r="3695" spans="2:10" x14ac:dyDescent="0.3">
      <c r="B3695">
        <v>2016</v>
      </c>
      <c r="C3695" t="s">
        <v>1108</v>
      </c>
      <c r="D3695" t="s">
        <v>987</v>
      </c>
      <c r="E3695">
        <v>365</v>
      </c>
      <c r="F3695">
        <v>30</v>
      </c>
      <c r="G3695">
        <f>LEN(tblData[[#This Row],[Voornaam]])</f>
        <v>4</v>
      </c>
      <c r="H3695" t="str">
        <f>IF(LEFT(tblData[[#This Row],[Voornaam]])="Ö", "O",LEFT(tblData[[#This Row],[Voornaam]]))</f>
        <v>N</v>
      </c>
      <c r="I36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95" t="b">
        <f>COUNTIFS(tblData[JM],tblData[[#This Row],[JM]],tblData[Voornaam],tblData[[#This Row],[Voornaam]],tblData[StijgendJN],"J")=MaxJr-MinJr</f>
        <v>0</v>
      </c>
    </row>
    <row r="3696" spans="2:10" x14ac:dyDescent="0.3">
      <c r="B3696">
        <v>2016</v>
      </c>
      <c r="C3696" t="s">
        <v>1108</v>
      </c>
      <c r="D3696" t="s">
        <v>988</v>
      </c>
      <c r="E3696">
        <v>77</v>
      </c>
      <c r="F3696">
        <v>180</v>
      </c>
      <c r="G3696">
        <f>LEN(tblData[[#This Row],[Voornaam]])</f>
        <v>4</v>
      </c>
      <c r="H3696" t="str">
        <f>IF(LEFT(tblData[[#This Row],[Voornaam]])="Ö", "O",LEFT(tblData[[#This Row],[Voornaam]]))</f>
        <v>N</v>
      </c>
      <c r="I36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96" t="b">
        <f>COUNTIFS(tblData[JM],tblData[[#This Row],[JM]],tblData[Voornaam],tblData[[#This Row],[Voornaam]],tblData[StijgendJN],"J")=MaxJr-MinJr</f>
        <v>0</v>
      </c>
    </row>
    <row r="3697" spans="2:10" x14ac:dyDescent="0.3">
      <c r="B3697">
        <v>2016</v>
      </c>
      <c r="C3697" t="s">
        <v>1108</v>
      </c>
      <c r="D3697" t="s">
        <v>989</v>
      </c>
      <c r="E3697">
        <v>31</v>
      </c>
      <c r="F3697">
        <v>420</v>
      </c>
      <c r="G3697">
        <f>LEN(tblData[[#This Row],[Voornaam]])</f>
        <v>6</v>
      </c>
      <c r="H3697" t="str">
        <f>IF(LEFT(tblData[[#This Row],[Voornaam]])="Ö", "O",LEFT(tblData[[#This Row],[Voornaam]]))</f>
        <v>N</v>
      </c>
      <c r="I36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97" t="b">
        <f>COUNTIFS(tblData[JM],tblData[[#This Row],[JM]],tblData[Voornaam],tblData[[#This Row],[Voornaam]],tblData[StijgendJN],"J")=MaxJr-MinJr</f>
        <v>0</v>
      </c>
    </row>
    <row r="3698" spans="2:10" x14ac:dyDescent="0.3">
      <c r="B3698">
        <v>2016</v>
      </c>
      <c r="C3698" t="s">
        <v>1108</v>
      </c>
      <c r="D3698" t="s">
        <v>990</v>
      </c>
      <c r="E3698">
        <v>56</v>
      </c>
      <c r="F3698">
        <v>244</v>
      </c>
      <c r="G3698">
        <f>LEN(tblData[[#This Row],[Voornaam]])</f>
        <v>4</v>
      </c>
      <c r="H3698" t="str">
        <f>IF(LEFT(tblData[[#This Row],[Voornaam]])="Ö", "O",LEFT(tblData[[#This Row],[Voornaam]]))</f>
        <v>N</v>
      </c>
      <c r="I36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698" t="b">
        <f>COUNTIFS(tblData[JM],tblData[[#This Row],[JM]],tblData[Voornaam],tblData[[#This Row],[Voornaam]],tblData[StijgendJN],"J")=MaxJr-MinJr</f>
        <v>0</v>
      </c>
    </row>
    <row r="3699" spans="2:10" x14ac:dyDescent="0.3">
      <c r="B3699">
        <v>2016</v>
      </c>
      <c r="C3699" t="s">
        <v>1108</v>
      </c>
      <c r="D3699" t="s">
        <v>991</v>
      </c>
      <c r="E3699">
        <v>386</v>
      </c>
      <c r="F3699">
        <v>27</v>
      </c>
      <c r="G3699">
        <f>LEN(tblData[[#This Row],[Voornaam]])</f>
        <v>3</v>
      </c>
      <c r="H3699" t="str">
        <f>IF(LEFT(tblData[[#This Row],[Voornaam]])="Ö", "O",LEFT(tblData[[#This Row],[Voornaam]]))</f>
        <v>N</v>
      </c>
      <c r="I36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699" t="b">
        <f>COUNTIFS(tblData[JM],tblData[[#This Row],[JM]],tblData[Voornaam],tblData[[#This Row],[Voornaam]],tblData[StijgendJN],"J")=MaxJr-MinJr</f>
        <v>0</v>
      </c>
    </row>
    <row r="3700" spans="2:10" x14ac:dyDescent="0.3">
      <c r="B3700">
        <v>2016</v>
      </c>
      <c r="C3700" t="s">
        <v>1108</v>
      </c>
      <c r="D3700" t="s">
        <v>992</v>
      </c>
      <c r="E3700">
        <v>113</v>
      </c>
      <c r="F3700">
        <v>130</v>
      </c>
      <c r="G3700">
        <f>LEN(tblData[[#This Row],[Voornaam]])</f>
        <v>4</v>
      </c>
      <c r="H3700" t="str">
        <f>IF(LEFT(tblData[[#This Row],[Voornaam]])="Ö", "O",LEFT(tblData[[#This Row],[Voornaam]]))</f>
        <v>N</v>
      </c>
      <c r="I37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00" t="b">
        <f>COUNTIFS(tblData[JM],tblData[[#This Row],[JM]],tblData[Voornaam],tblData[[#This Row],[Voornaam]],tblData[StijgendJN],"J")=MaxJr-MinJr</f>
        <v>1</v>
      </c>
    </row>
    <row r="3701" spans="2:10" x14ac:dyDescent="0.3">
      <c r="B3701">
        <v>2016</v>
      </c>
      <c r="C3701" t="s">
        <v>1108</v>
      </c>
      <c r="D3701" t="s">
        <v>993</v>
      </c>
      <c r="E3701">
        <v>26</v>
      </c>
      <c r="F3701">
        <v>481</v>
      </c>
      <c r="G3701">
        <f>LEN(tblData[[#This Row],[Voornaam]])</f>
        <v>4</v>
      </c>
      <c r="H3701" t="str">
        <f>IF(LEFT(tblData[[#This Row],[Voornaam]])="Ö", "O",LEFT(tblData[[#This Row],[Voornaam]]))</f>
        <v>N</v>
      </c>
      <c r="I37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01" t="b">
        <f>COUNTIFS(tblData[JM],tblData[[#This Row],[JM]],tblData[Voornaam],tblData[[#This Row],[Voornaam]],tblData[StijgendJN],"J")=MaxJr-MinJr</f>
        <v>0</v>
      </c>
    </row>
    <row r="3702" spans="2:10" x14ac:dyDescent="0.3">
      <c r="B3702">
        <v>2016</v>
      </c>
      <c r="C3702" t="s">
        <v>1108</v>
      </c>
      <c r="D3702" t="s">
        <v>994</v>
      </c>
      <c r="E3702">
        <v>399</v>
      </c>
      <c r="F3702">
        <v>25</v>
      </c>
      <c r="G3702">
        <f>LEN(tblData[[#This Row],[Voornaam]])</f>
        <v>4</v>
      </c>
      <c r="H3702" t="str">
        <f>IF(LEFT(tblData[[#This Row],[Voornaam]])="Ö", "O",LEFT(tblData[[#This Row],[Voornaam]]))</f>
        <v>N</v>
      </c>
      <c r="I37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02" t="b">
        <f>COUNTIFS(tblData[JM],tblData[[#This Row],[JM]],tblData[Voornaam],tblData[[#This Row],[Voornaam]],tblData[StijgendJN],"J")=MaxJr-MinJr</f>
        <v>0</v>
      </c>
    </row>
    <row r="3703" spans="2:10" x14ac:dyDescent="0.3">
      <c r="B3703">
        <v>2016</v>
      </c>
      <c r="C3703" t="s">
        <v>1108</v>
      </c>
      <c r="D3703" t="s">
        <v>995</v>
      </c>
      <c r="E3703">
        <v>69</v>
      </c>
      <c r="F3703">
        <v>197</v>
      </c>
      <c r="G3703">
        <f>LEN(tblData[[#This Row],[Voornaam]])</f>
        <v>7</v>
      </c>
      <c r="H3703" t="str">
        <f>IF(LEFT(tblData[[#This Row],[Voornaam]])="Ö", "O",LEFT(tblData[[#This Row],[Voornaam]]))</f>
        <v>N</v>
      </c>
      <c r="I37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03" t="b">
        <f>COUNTIFS(tblData[JM],tblData[[#This Row],[JM]],tblData[Voornaam],tblData[[#This Row],[Voornaam]],tblData[StijgendJN],"J")=MaxJr-MinJr</f>
        <v>0</v>
      </c>
    </row>
    <row r="3704" spans="2:10" x14ac:dyDescent="0.3">
      <c r="B3704">
        <v>2016</v>
      </c>
      <c r="C3704" t="s">
        <v>1108</v>
      </c>
      <c r="D3704" t="s">
        <v>996</v>
      </c>
      <c r="E3704">
        <v>454</v>
      </c>
      <c r="F3704">
        <v>14</v>
      </c>
      <c r="G3704">
        <f>LEN(tblData[[#This Row],[Voornaam]])</f>
        <v>4</v>
      </c>
      <c r="H3704" t="str">
        <f>IF(LEFT(tblData[[#This Row],[Voornaam]])="Ö", "O",LEFT(tblData[[#This Row],[Voornaam]]))</f>
        <v>N</v>
      </c>
      <c r="I37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04" t="b">
        <f>COUNTIFS(tblData[JM],tblData[[#This Row],[JM]],tblData[Voornaam],tblData[[#This Row],[Voornaam]],tblData[StijgendJN],"J")=MaxJr-MinJr</f>
        <v>0</v>
      </c>
    </row>
    <row r="3705" spans="2:10" x14ac:dyDescent="0.3">
      <c r="B3705">
        <v>2016</v>
      </c>
      <c r="C3705" t="s">
        <v>1108</v>
      </c>
      <c r="D3705" t="s">
        <v>997</v>
      </c>
      <c r="E3705">
        <v>202</v>
      </c>
      <c r="F3705">
        <v>67</v>
      </c>
      <c r="G3705">
        <f>LEN(tblData[[#This Row],[Voornaam]])</f>
        <v>5</v>
      </c>
      <c r="H3705" t="str">
        <f>IF(LEFT(tblData[[#This Row],[Voornaam]])="Ö", "O",LEFT(tblData[[#This Row],[Voornaam]]))</f>
        <v>N</v>
      </c>
      <c r="I37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05" t="b">
        <f>COUNTIFS(tblData[JM],tblData[[#This Row],[JM]],tblData[Voornaam],tblData[[#This Row],[Voornaam]],tblData[StijgendJN],"J")=MaxJr-MinJr</f>
        <v>0</v>
      </c>
    </row>
    <row r="3706" spans="2:10" x14ac:dyDescent="0.3">
      <c r="B3706">
        <v>2016</v>
      </c>
      <c r="C3706" t="s">
        <v>1108</v>
      </c>
      <c r="D3706" t="s">
        <v>998</v>
      </c>
      <c r="E3706">
        <v>49</v>
      </c>
      <c r="F3706">
        <v>272</v>
      </c>
      <c r="G3706">
        <f>LEN(tblData[[#This Row],[Voornaam]])</f>
        <v>4</v>
      </c>
      <c r="H3706" t="str">
        <f>IF(LEFT(tblData[[#This Row],[Voornaam]])="Ö", "O",LEFT(tblData[[#This Row],[Voornaam]]))</f>
        <v>N</v>
      </c>
      <c r="I37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06" t="b">
        <f>COUNTIFS(tblData[JM],tblData[[#This Row],[JM]],tblData[Voornaam],tblData[[#This Row],[Voornaam]],tblData[StijgendJN],"J")=MaxJr-MinJr</f>
        <v>0</v>
      </c>
    </row>
    <row r="3707" spans="2:10" x14ac:dyDescent="0.3">
      <c r="B3707">
        <v>2016</v>
      </c>
      <c r="C3707" t="s">
        <v>1108</v>
      </c>
      <c r="D3707" t="s">
        <v>999</v>
      </c>
      <c r="E3707">
        <v>68</v>
      </c>
      <c r="F3707">
        <v>203</v>
      </c>
      <c r="G3707">
        <f>LEN(tblData[[#This Row],[Voornaam]])</f>
        <v>4</v>
      </c>
      <c r="H3707" t="str">
        <f>IF(LEFT(tblData[[#This Row],[Voornaam]])="Ö", "O",LEFT(tblData[[#This Row],[Voornaam]]))</f>
        <v>N</v>
      </c>
      <c r="I37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07" t="b">
        <f>COUNTIFS(tblData[JM],tblData[[#This Row],[JM]],tblData[Voornaam],tblData[[#This Row],[Voornaam]],tblData[StijgendJN],"J")=MaxJr-MinJr</f>
        <v>0</v>
      </c>
    </row>
    <row r="3708" spans="2:10" x14ac:dyDescent="0.3">
      <c r="B3708">
        <v>2016</v>
      </c>
      <c r="C3708" t="s">
        <v>1108</v>
      </c>
      <c r="D3708" t="s">
        <v>1000</v>
      </c>
      <c r="E3708">
        <v>375</v>
      </c>
      <c r="F3708">
        <v>29</v>
      </c>
      <c r="G3708">
        <f>LEN(tblData[[#This Row],[Voornaam]])</f>
        <v>4</v>
      </c>
      <c r="H3708" t="str">
        <f>IF(LEFT(tblData[[#This Row],[Voornaam]])="Ö", "O",LEFT(tblData[[#This Row],[Voornaam]]))</f>
        <v>N</v>
      </c>
      <c r="I37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08" t="b">
        <f>COUNTIFS(tblData[JM],tblData[[#This Row],[JM]],tblData[Voornaam],tblData[[#This Row],[Voornaam]],tblData[StijgendJN],"J")=MaxJr-MinJr</f>
        <v>0</v>
      </c>
    </row>
    <row r="3709" spans="2:10" x14ac:dyDescent="0.3">
      <c r="B3709">
        <v>2016</v>
      </c>
      <c r="C3709" t="s">
        <v>1108</v>
      </c>
      <c r="D3709" t="s">
        <v>1001</v>
      </c>
      <c r="E3709">
        <v>43</v>
      </c>
      <c r="F3709">
        <v>309</v>
      </c>
      <c r="G3709">
        <f>LEN(tblData[[#This Row],[Voornaam]])</f>
        <v>4</v>
      </c>
      <c r="H3709" t="str">
        <f>IF(LEFT(tblData[[#This Row],[Voornaam]])="Ö", "O",LEFT(tblData[[#This Row],[Voornaam]]))</f>
        <v>N</v>
      </c>
      <c r="I37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09" t="b">
        <f>COUNTIFS(tblData[JM],tblData[[#This Row],[JM]],tblData[Voornaam],tblData[[#This Row],[Voornaam]],tblData[StijgendJN],"J")=MaxJr-MinJr</f>
        <v>0</v>
      </c>
    </row>
    <row r="3710" spans="2:10" x14ac:dyDescent="0.3">
      <c r="B3710">
        <v>2016</v>
      </c>
      <c r="C3710" t="s">
        <v>1108</v>
      </c>
      <c r="D3710" t="s">
        <v>1004</v>
      </c>
      <c r="E3710">
        <v>47</v>
      </c>
      <c r="F3710">
        <v>288</v>
      </c>
      <c r="G3710">
        <f>LEN(tblData[[#This Row],[Voornaam]])</f>
        <v>3</v>
      </c>
      <c r="H3710" t="str">
        <f>IF(LEFT(tblData[[#This Row],[Voornaam]])="Ö", "O",LEFT(tblData[[#This Row],[Voornaam]]))</f>
        <v>N</v>
      </c>
      <c r="I37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10" t="b">
        <f>COUNTIFS(tblData[JM],tblData[[#This Row],[JM]],tblData[Voornaam],tblData[[#This Row],[Voornaam]],tblData[StijgendJN],"J")=MaxJr-MinJr</f>
        <v>0</v>
      </c>
    </row>
    <row r="3711" spans="2:10" x14ac:dyDescent="0.3">
      <c r="B3711">
        <v>2016</v>
      </c>
      <c r="C3711" t="s">
        <v>1108</v>
      </c>
      <c r="D3711" t="s">
        <v>1007</v>
      </c>
      <c r="E3711">
        <v>33</v>
      </c>
      <c r="F3711">
        <v>393</v>
      </c>
      <c r="G3711">
        <f>LEN(tblData[[#This Row],[Voornaam]])</f>
        <v>6</v>
      </c>
      <c r="H3711" t="str">
        <f>IF(LEFT(tblData[[#This Row],[Voornaam]])="Ö", "O",LEFT(tblData[[#This Row],[Voornaam]]))</f>
        <v>N</v>
      </c>
      <c r="I37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11" t="b">
        <f>COUNTIFS(tblData[JM],tblData[[#This Row],[JM]],tblData[Voornaam],tblData[[#This Row],[Voornaam]],tblData[StijgendJN],"J")=MaxJr-MinJr</f>
        <v>0</v>
      </c>
    </row>
    <row r="3712" spans="2:10" x14ac:dyDescent="0.3">
      <c r="B3712">
        <v>2016</v>
      </c>
      <c r="C3712" t="s">
        <v>1108</v>
      </c>
      <c r="D3712" t="s">
        <v>1008</v>
      </c>
      <c r="E3712">
        <v>92</v>
      </c>
      <c r="F3712">
        <v>156</v>
      </c>
      <c r="G3712">
        <f>LEN(tblData[[#This Row],[Voornaam]])</f>
        <v>6</v>
      </c>
      <c r="H3712" t="str">
        <f>IF(LEFT(tblData[[#This Row],[Voornaam]])="Ö", "O",LEFT(tblData[[#This Row],[Voornaam]]))</f>
        <v>N</v>
      </c>
      <c r="I37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12" t="b">
        <f>COUNTIFS(tblData[JM],tblData[[#This Row],[JM]],tblData[Voornaam],tblData[[#This Row],[Voornaam]],tblData[StijgendJN],"J")=MaxJr-MinJr</f>
        <v>0</v>
      </c>
    </row>
    <row r="3713" spans="2:10" x14ac:dyDescent="0.3">
      <c r="B3713">
        <v>2016</v>
      </c>
      <c r="C3713" t="s">
        <v>1108</v>
      </c>
      <c r="D3713" t="s">
        <v>1009</v>
      </c>
      <c r="E3713">
        <v>50</v>
      </c>
      <c r="F3713">
        <v>268</v>
      </c>
      <c r="G3713">
        <f>LEN(tblData[[#This Row],[Voornaam]])</f>
        <v>5</v>
      </c>
      <c r="H3713" t="str">
        <f>IF(LEFT(tblData[[#This Row],[Voornaam]])="Ö", "O",LEFT(tblData[[#This Row],[Voornaam]]))</f>
        <v>N</v>
      </c>
      <c r="I37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13" t="b">
        <f>COUNTIFS(tblData[JM],tblData[[#This Row],[JM]],tblData[Voornaam],tblData[[#This Row],[Voornaam]],tblData[StijgendJN],"J")=MaxJr-MinJr</f>
        <v>0</v>
      </c>
    </row>
    <row r="3714" spans="2:10" x14ac:dyDescent="0.3">
      <c r="B3714">
        <v>2016</v>
      </c>
      <c r="C3714" t="s">
        <v>1108</v>
      </c>
      <c r="D3714" t="s">
        <v>1010</v>
      </c>
      <c r="E3714">
        <v>426</v>
      </c>
      <c r="F3714">
        <v>20</v>
      </c>
      <c r="G3714">
        <f>LEN(tblData[[#This Row],[Voornaam]])</f>
        <v>6</v>
      </c>
      <c r="H3714" t="str">
        <f>IF(LEFT(tblData[[#This Row],[Voornaam]])="Ö", "O",LEFT(tblData[[#This Row],[Voornaam]]))</f>
        <v>O</v>
      </c>
      <c r="I37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14" t="b">
        <f>COUNTIFS(tblData[JM],tblData[[#This Row],[JM]],tblData[Voornaam],tblData[[#This Row],[Voornaam]],tblData[StijgendJN],"J")=MaxJr-MinJr</f>
        <v>1</v>
      </c>
    </row>
    <row r="3715" spans="2:10" x14ac:dyDescent="0.3">
      <c r="B3715">
        <v>2016</v>
      </c>
      <c r="C3715" t="s">
        <v>1108</v>
      </c>
      <c r="D3715" t="s">
        <v>1012</v>
      </c>
      <c r="E3715">
        <v>36</v>
      </c>
      <c r="F3715">
        <v>369</v>
      </c>
      <c r="G3715">
        <f>LEN(tblData[[#This Row],[Voornaam]])</f>
        <v>7</v>
      </c>
      <c r="H3715" t="str">
        <f>IF(LEFT(tblData[[#This Row],[Voornaam]])="Ö", "O",LEFT(tblData[[#This Row],[Voornaam]]))</f>
        <v>O</v>
      </c>
      <c r="I37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15" t="b">
        <f>COUNTIFS(tblData[JM],tblData[[#This Row],[JM]],tblData[Voornaam],tblData[[#This Row],[Voornaam]],tblData[StijgendJN],"J")=MaxJr-MinJr</f>
        <v>0</v>
      </c>
    </row>
    <row r="3716" spans="2:10" x14ac:dyDescent="0.3">
      <c r="B3716">
        <v>2016</v>
      </c>
      <c r="C3716" t="s">
        <v>1108</v>
      </c>
      <c r="D3716" t="s">
        <v>1013</v>
      </c>
      <c r="E3716">
        <v>82</v>
      </c>
      <c r="F3716">
        <v>170</v>
      </c>
      <c r="G3716">
        <f>LEN(tblData[[#This Row],[Voornaam]])</f>
        <v>8</v>
      </c>
      <c r="H3716" t="str">
        <f>IF(LEFT(tblData[[#This Row],[Voornaam]])="Ö", "O",LEFT(tblData[[#This Row],[Voornaam]]))</f>
        <v>P</v>
      </c>
      <c r="I37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16" t="b">
        <f>COUNTIFS(tblData[JM],tblData[[#This Row],[JM]],tblData[Voornaam],tblData[[#This Row],[Voornaam]],tblData[StijgendJN],"J")=MaxJr-MinJr</f>
        <v>0</v>
      </c>
    </row>
    <row r="3717" spans="2:10" x14ac:dyDescent="0.3">
      <c r="B3717">
        <v>2016</v>
      </c>
      <c r="C3717" t="s">
        <v>1108</v>
      </c>
      <c r="D3717" t="s">
        <v>1296</v>
      </c>
      <c r="E3717">
        <v>26</v>
      </c>
      <c r="F3717">
        <v>481</v>
      </c>
      <c r="G3717">
        <f>LEN(tblData[[#This Row],[Voornaam]])</f>
        <v>7</v>
      </c>
      <c r="H3717" t="str">
        <f>IF(LEFT(tblData[[#This Row],[Voornaam]])="Ö", "O",LEFT(tblData[[#This Row],[Voornaam]]))</f>
        <v>P</v>
      </c>
      <c r="I37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17" t="b">
        <f>COUNTIFS(tblData[JM],tblData[[#This Row],[JM]],tblData[Voornaam],tblData[[#This Row],[Voornaam]],tblData[StijgendJN],"J")=MaxJr-MinJr</f>
        <v>0</v>
      </c>
    </row>
    <row r="3718" spans="2:10" x14ac:dyDescent="0.3">
      <c r="B3718">
        <v>2016</v>
      </c>
      <c r="C3718" t="s">
        <v>1108</v>
      </c>
      <c r="D3718" t="s">
        <v>1014</v>
      </c>
      <c r="E3718">
        <v>97</v>
      </c>
      <c r="F3718">
        <v>149</v>
      </c>
      <c r="G3718">
        <f>LEN(tblData[[#This Row],[Voornaam]])</f>
        <v>6</v>
      </c>
      <c r="H3718" t="str">
        <f>IF(LEFT(tblData[[#This Row],[Voornaam]])="Ö", "O",LEFT(tblData[[#This Row],[Voornaam]]))</f>
        <v>P</v>
      </c>
      <c r="I37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18" t="b">
        <f>COUNTIFS(tblData[JM],tblData[[#This Row],[JM]],tblData[Voornaam],tblData[[#This Row],[Voornaam]],tblData[StijgendJN],"J")=MaxJr-MinJr</f>
        <v>1</v>
      </c>
    </row>
    <row r="3719" spans="2:10" x14ac:dyDescent="0.3">
      <c r="B3719">
        <v>2016</v>
      </c>
      <c r="C3719" t="s">
        <v>1108</v>
      </c>
      <c r="D3719" t="s">
        <v>1015</v>
      </c>
      <c r="E3719">
        <v>77</v>
      </c>
      <c r="F3719">
        <v>180</v>
      </c>
      <c r="G3719">
        <f>LEN(tblData[[#This Row],[Voornaam]])</f>
        <v>4</v>
      </c>
      <c r="H3719" t="str">
        <f>IF(LEFT(tblData[[#This Row],[Voornaam]])="Ö", "O",LEFT(tblData[[#This Row],[Voornaam]]))</f>
        <v>P</v>
      </c>
      <c r="I37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19" t="b">
        <f>COUNTIFS(tblData[JM],tblData[[#This Row],[JM]],tblData[Voornaam],tblData[[#This Row],[Voornaam]],tblData[StijgendJN],"J")=MaxJr-MinJr</f>
        <v>0</v>
      </c>
    </row>
    <row r="3720" spans="2:10" x14ac:dyDescent="0.3">
      <c r="B3720">
        <v>2016</v>
      </c>
      <c r="C3720" t="s">
        <v>1108</v>
      </c>
      <c r="D3720" t="s">
        <v>1016</v>
      </c>
      <c r="E3720">
        <v>171</v>
      </c>
      <c r="F3720">
        <v>85</v>
      </c>
      <c r="G3720">
        <f>LEN(tblData[[#This Row],[Voornaam]])</f>
        <v>3</v>
      </c>
      <c r="H3720" t="str">
        <f>IF(LEFT(tblData[[#This Row],[Voornaam]])="Ö", "O",LEFT(tblData[[#This Row],[Voornaam]]))</f>
        <v>P</v>
      </c>
      <c r="I37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20" t="b">
        <f>COUNTIFS(tblData[JM],tblData[[#This Row],[JM]],tblData[Voornaam],tblData[[#This Row],[Voornaam]],tblData[StijgendJN],"J")=MaxJr-MinJr</f>
        <v>0</v>
      </c>
    </row>
    <row r="3721" spans="2:10" x14ac:dyDescent="0.3">
      <c r="B3721">
        <v>2016</v>
      </c>
      <c r="C3721" t="s">
        <v>1108</v>
      </c>
      <c r="D3721" t="s">
        <v>1017</v>
      </c>
      <c r="E3721">
        <v>59</v>
      </c>
      <c r="F3721">
        <v>229</v>
      </c>
      <c r="G3721">
        <f>LEN(tblData[[#This Row],[Voornaam]])</f>
        <v>5</v>
      </c>
      <c r="H3721" t="str">
        <f>IF(LEFT(tblData[[#This Row],[Voornaam]])="Ö", "O",LEFT(tblData[[#This Row],[Voornaam]]))</f>
        <v>P</v>
      </c>
      <c r="I37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21" t="b">
        <f>COUNTIFS(tblData[JM],tblData[[#This Row],[JM]],tblData[Voornaam],tblData[[#This Row],[Voornaam]],tblData[StijgendJN],"J")=MaxJr-MinJr</f>
        <v>0</v>
      </c>
    </row>
    <row r="3722" spans="2:10" x14ac:dyDescent="0.3">
      <c r="B3722">
        <v>2016</v>
      </c>
      <c r="C3722" t="s">
        <v>1108</v>
      </c>
      <c r="D3722" t="s">
        <v>1018</v>
      </c>
      <c r="E3722">
        <v>61</v>
      </c>
      <c r="F3722">
        <v>220</v>
      </c>
      <c r="G3722">
        <f>LEN(tblData[[#This Row],[Voornaam]])</f>
        <v>5</v>
      </c>
      <c r="H3722" t="str">
        <f>IF(LEFT(tblData[[#This Row],[Voornaam]])="Ö", "O",LEFT(tblData[[#This Row],[Voornaam]]))</f>
        <v>P</v>
      </c>
      <c r="I37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22" t="b">
        <f>COUNTIFS(tblData[JM],tblData[[#This Row],[JM]],tblData[Voornaam],tblData[[#This Row],[Voornaam]],tblData[StijgendJN],"J")=MaxJr-MinJr</f>
        <v>0</v>
      </c>
    </row>
    <row r="3723" spans="2:10" x14ac:dyDescent="0.3">
      <c r="B3723">
        <v>2016</v>
      </c>
      <c r="C3723" t="s">
        <v>1108</v>
      </c>
      <c r="D3723" t="s">
        <v>1020</v>
      </c>
      <c r="E3723">
        <v>147</v>
      </c>
      <c r="F3723">
        <v>98</v>
      </c>
      <c r="G3723">
        <f>LEN(tblData[[#This Row],[Voornaam]])</f>
        <v>4</v>
      </c>
      <c r="H3723" t="str">
        <f>IF(LEFT(tblData[[#This Row],[Voornaam]])="Ö", "O",LEFT(tblData[[#This Row],[Voornaam]]))</f>
        <v>P</v>
      </c>
      <c r="I37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23" t="b">
        <f>COUNTIFS(tblData[JM],tblData[[#This Row],[JM]],tblData[Voornaam],tblData[[#This Row],[Voornaam]],tblData[StijgendJN],"J")=MaxJr-MinJr</f>
        <v>0</v>
      </c>
    </row>
    <row r="3724" spans="2:10" x14ac:dyDescent="0.3">
      <c r="B3724">
        <v>2016</v>
      </c>
      <c r="C3724" t="s">
        <v>1108</v>
      </c>
      <c r="D3724" t="s">
        <v>1021</v>
      </c>
      <c r="E3724">
        <v>39</v>
      </c>
      <c r="F3724">
        <v>343</v>
      </c>
      <c r="G3724">
        <f>LEN(tblData[[#This Row],[Voornaam]])</f>
        <v>3</v>
      </c>
      <c r="H3724" t="str">
        <f>IF(LEFT(tblData[[#This Row],[Voornaam]])="Ö", "O",LEFT(tblData[[#This Row],[Voornaam]]))</f>
        <v>P</v>
      </c>
      <c r="I37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24" t="b">
        <f>COUNTIFS(tblData[JM],tblData[[#This Row],[JM]],tblData[Voornaam],tblData[[#This Row],[Voornaam]],tblData[StijgendJN],"J")=MaxJr-MinJr</f>
        <v>0</v>
      </c>
    </row>
    <row r="3725" spans="2:10" x14ac:dyDescent="0.3">
      <c r="B3725">
        <v>2016</v>
      </c>
      <c r="C3725" t="s">
        <v>1108</v>
      </c>
      <c r="D3725" t="s">
        <v>436</v>
      </c>
      <c r="E3725">
        <v>31</v>
      </c>
      <c r="F3725">
        <v>420</v>
      </c>
      <c r="G3725">
        <f>LEN(tblData[[#This Row],[Voornaam]])</f>
        <v>5</v>
      </c>
      <c r="H3725" t="str">
        <f>IF(LEFT(tblData[[#This Row],[Voornaam]])="Ö", "O",LEFT(tblData[[#This Row],[Voornaam]]))</f>
        <v>Q</v>
      </c>
      <c r="I37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25" t="b">
        <f>COUNTIFS(tblData[JM],tblData[[#This Row],[JM]],tblData[Voornaam],tblData[[#This Row],[Voornaam]],tblData[StijgendJN],"J")=MaxJr-MinJr</f>
        <v>0</v>
      </c>
    </row>
    <row r="3726" spans="2:10" x14ac:dyDescent="0.3">
      <c r="B3726">
        <v>2016</v>
      </c>
      <c r="C3726" t="s">
        <v>1108</v>
      </c>
      <c r="D3726" t="s">
        <v>1022</v>
      </c>
      <c r="E3726">
        <v>37</v>
      </c>
      <c r="F3726">
        <v>362</v>
      </c>
      <c r="G3726">
        <f>LEN(tblData[[#This Row],[Voornaam]])</f>
        <v>6</v>
      </c>
      <c r="H3726" t="str">
        <f>IF(LEFT(tblData[[#This Row],[Voornaam]])="Ö", "O",LEFT(tblData[[#This Row],[Voornaam]]))</f>
        <v>Q</v>
      </c>
      <c r="I37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26" t="b">
        <f>COUNTIFS(tblData[JM],tblData[[#This Row],[JM]],tblData[Voornaam],tblData[[#This Row],[Voornaam]],tblData[StijgendJN],"J")=MaxJr-MinJr</f>
        <v>0</v>
      </c>
    </row>
    <row r="3727" spans="2:10" x14ac:dyDescent="0.3">
      <c r="B3727">
        <v>2016</v>
      </c>
      <c r="C3727" t="s">
        <v>1108</v>
      </c>
      <c r="D3727" t="s">
        <v>1023</v>
      </c>
      <c r="E3727">
        <v>27</v>
      </c>
      <c r="F3727">
        <v>462</v>
      </c>
      <c r="G3727">
        <f>LEN(tblData[[#This Row],[Voornaam]])</f>
        <v>6</v>
      </c>
      <c r="H3727" t="str">
        <f>IF(LEFT(tblData[[#This Row],[Voornaam]])="Ö", "O",LEFT(tblData[[#This Row],[Voornaam]]))</f>
        <v>R</v>
      </c>
      <c r="I37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27" t="b">
        <f>COUNTIFS(tblData[JM],tblData[[#This Row],[JM]],tblData[Voornaam],tblData[[#This Row],[Voornaam]],tblData[StijgendJN],"J")=MaxJr-MinJr</f>
        <v>0</v>
      </c>
    </row>
    <row r="3728" spans="2:10" x14ac:dyDescent="0.3">
      <c r="B3728">
        <v>2016</v>
      </c>
      <c r="C3728" t="s">
        <v>1108</v>
      </c>
      <c r="D3728" t="s">
        <v>1024</v>
      </c>
      <c r="E3728">
        <v>26</v>
      </c>
      <c r="F3728">
        <v>481</v>
      </c>
      <c r="G3728">
        <f>LEN(tblData[[#This Row],[Voornaam]])</f>
        <v>4</v>
      </c>
      <c r="H3728" t="str">
        <f>IF(LEFT(tblData[[#This Row],[Voornaam]])="Ö", "O",LEFT(tblData[[#This Row],[Voornaam]]))</f>
        <v>R</v>
      </c>
      <c r="I37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28" t="b">
        <f>COUNTIFS(tblData[JM],tblData[[#This Row],[JM]],tblData[Voornaam],tblData[[#This Row],[Voornaam]],tblData[StijgendJN],"J")=MaxJr-MinJr</f>
        <v>0</v>
      </c>
    </row>
    <row r="3729" spans="2:10" x14ac:dyDescent="0.3">
      <c r="B3729">
        <v>2016</v>
      </c>
      <c r="C3729" t="s">
        <v>1108</v>
      </c>
      <c r="D3729" t="s">
        <v>1025</v>
      </c>
      <c r="E3729">
        <v>57</v>
      </c>
      <c r="F3729">
        <v>241</v>
      </c>
      <c r="G3729">
        <f>LEN(tblData[[#This Row],[Voornaam]])</f>
        <v>6</v>
      </c>
      <c r="H3729" t="str">
        <f>IF(LEFT(tblData[[#This Row],[Voornaam]])="Ö", "O",LEFT(tblData[[#This Row],[Voornaam]]))</f>
        <v>R</v>
      </c>
      <c r="I37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29" t="b">
        <f>COUNTIFS(tblData[JM],tblData[[#This Row],[JM]],tblData[Voornaam],tblData[[#This Row],[Voornaam]],tblData[StijgendJN],"J")=MaxJr-MinJr</f>
        <v>0</v>
      </c>
    </row>
    <row r="3730" spans="2:10" x14ac:dyDescent="0.3">
      <c r="B3730">
        <v>2016</v>
      </c>
      <c r="C3730" t="s">
        <v>1108</v>
      </c>
      <c r="D3730" t="s">
        <v>1026</v>
      </c>
      <c r="E3730">
        <v>25</v>
      </c>
      <c r="F3730">
        <v>502</v>
      </c>
      <c r="G3730">
        <f>LEN(tblData[[#This Row],[Voornaam]])</f>
        <v>5</v>
      </c>
      <c r="H3730" t="str">
        <f>IF(LEFT(tblData[[#This Row],[Voornaam]])="Ö", "O",LEFT(tblData[[#This Row],[Voornaam]]))</f>
        <v>R</v>
      </c>
      <c r="I37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30" t="b">
        <f>COUNTIFS(tblData[JM],tblData[[#This Row],[JM]],tblData[Voornaam],tblData[[#This Row],[Voornaam]],tblData[StijgendJN],"J")=MaxJr-MinJr</f>
        <v>0</v>
      </c>
    </row>
    <row r="3731" spans="2:10" x14ac:dyDescent="0.3">
      <c r="B3731">
        <v>2016</v>
      </c>
      <c r="C3731" t="s">
        <v>1108</v>
      </c>
      <c r="D3731" t="s">
        <v>455</v>
      </c>
      <c r="E3731">
        <v>39</v>
      </c>
      <c r="F3731">
        <v>343</v>
      </c>
      <c r="G3731">
        <f>LEN(tblData[[#This Row],[Voornaam]])</f>
        <v>5</v>
      </c>
      <c r="H3731" t="str">
        <f>IF(LEFT(tblData[[#This Row],[Voornaam]])="Ö", "O",LEFT(tblData[[#This Row],[Voornaam]]))</f>
        <v>R</v>
      </c>
      <c r="I37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31" t="b">
        <f>COUNTIFS(tblData[JM],tblData[[#This Row],[JM]],tblData[Voornaam],tblData[[#This Row],[Voornaam]],tblData[StijgendJN],"J")=MaxJr-MinJr</f>
        <v>0</v>
      </c>
    </row>
    <row r="3732" spans="2:10" x14ac:dyDescent="0.3">
      <c r="B3732">
        <v>2016</v>
      </c>
      <c r="C3732" t="s">
        <v>1108</v>
      </c>
      <c r="D3732" t="s">
        <v>1297</v>
      </c>
      <c r="E3732">
        <v>33</v>
      </c>
      <c r="F3732">
        <v>393</v>
      </c>
      <c r="G3732">
        <f>LEN(tblData[[#This Row],[Voornaam]])</f>
        <v>4</v>
      </c>
      <c r="H3732" t="str">
        <f>IF(LEFT(tblData[[#This Row],[Voornaam]])="Ö", "O",LEFT(tblData[[#This Row],[Voornaam]]))</f>
        <v>R</v>
      </c>
      <c r="I37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32" t="b">
        <f>COUNTIFS(tblData[JM],tblData[[#This Row],[JM]],tblData[Voornaam],tblData[[#This Row],[Voornaam]],tblData[StijgendJN],"J")=MaxJr-MinJr</f>
        <v>0</v>
      </c>
    </row>
    <row r="3733" spans="2:10" x14ac:dyDescent="0.3">
      <c r="B3733">
        <v>2016</v>
      </c>
      <c r="C3733" t="s">
        <v>1108</v>
      </c>
      <c r="D3733" t="s">
        <v>459</v>
      </c>
      <c r="E3733">
        <v>147</v>
      </c>
      <c r="F3733">
        <v>98</v>
      </c>
      <c r="G3733">
        <f>LEN(tblData[[#This Row],[Voornaam]])</f>
        <v>5</v>
      </c>
      <c r="H3733" t="str">
        <f>IF(LEFT(tblData[[#This Row],[Voornaam]])="Ö", "O",LEFT(tblData[[#This Row],[Voornaam]]))</f>
        <v>R</v>
      </c>
      <c r="I37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33" t="b">
        <f>COUNTIFS(tblData[JM],tblData[[#This Row],[JM]],tblData[Voornaam],tblData[[#This Row],[Voornaam]],tblData[StijgendJN],"J")=MaxJr-MinJr</f>
        <v>0</v>
      </c>
    </row>
    <row r="3734" spans="2:10" x14ac:dyDescent="0.3">
      <c r="B3734">
        <v>2016</v>
      </c>
      <c r="C3734" t="s">
        <v>1108</v>
      </c>
      <c r="D3734" t="s">
        <v>1194</v>
      </c>
      <c r="E3734">
        <v>25</v>
      </c>
      <c r="F3734">
        <v>502</v>
      </c>
      <c r="G3734">
        <f>LEN(tblData[[#This Row],[Voornaam]])</f>
        <v>7</v>
      </c>
      <c r="H3734" t="str">
        <f>IF(LEFT(tblData[[#This Row],[Voornaam]])="Ö", "O",LEFT(tblData[[#This Row],[Voornaam]]))</f>
        <v>R</v>
      </c>
      <c r="I37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34" t="b">
        <f>COUNTIFS(tblData[JM],tblData[[#This Row],[JM]],tblData[Voornaam],tblData[[#This Row],[Voornaam]],tblData[StijgendJN],"J")=MaxJr-MinJr</f>
        <v>0</v>
      </c>
    </row>
    <row r="3735" spans="2:10" x14ac:dyDescent="0.3">
      <c r="B3735">
        <v>2016</v>
      </c>
      <c r="C3735" t="s">
        <v>1108</v>
      </c>
      <c r="D3735" t="s">
        <v>1027</v>
      </c>
      <c r="E3735">
        <v>73</v>
      </c>
      <c r="F3735">
        <v>184</v>
      </c>
      <c r="G3735">
        <f>LEN(tblData[[#This Row],[Voornaam]])</f>
        <v>5</v>
      </c>
      <c r="H3735" t="str">
        <f>IF(LEFT(tblData[[#This Row],[Voornaam]])="Ö", "O",LEFT(tblData[[#This Row],[Voornaam]]))</f>
        <v>R</v>
      </c>
      <c r="I37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35" t="b">
        <f>COUNTIFS(tblData[JM],tblData[[#This Row],[JM]],tblData[Voornaam],tblData[[#This Row],[Voornaam]],tblData[StijgendJN],"J")=MaxJr-MinJr</f>
        <v>0</v>
      </c>
    </row>
    <row r="3736" spans="2:10" x14ac:dyDescent="0.3">
      <c r="B3736">
        <v>2016</v>
      </c>
      <c r="C3736" t="s">
        <v>1108</v>
      </c>
      <c r="D3736" t="s">
        <v>1028</v>
      </c>
      <c r="E3736">
        <v>133</v>
      </c>
      <c r="F3736">
        <v>116</v>
      </c>
      <c r="G3736">
        <f>LEN(tblData[[#This Row],[Voornaam]])</f>
        <v>4</v>
      </c>
      <c r="H3736" t="str">
        <f>IF(LEFT(tblData[[#This Row],[Voornaam]])="Ö", "O",LEFT(tblData[[#This Row],[Voornaam]]))</f>
        <v>R</v>
      </c>
      <c r="I37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36" t="b">
        <f>COUNTIFS(tblData[JM],tblData[[#This Row],[JM]],tblData[Voornaam],tblData[[#This Row],[Voornaam]],tblData[StijgendJN],"J")=MaxJr-MinJr</f>
        <v>0</v>
      </c>
    </row>
    <row r="3737" spans="2:10" x14ac:dyDescent="0.3">
      <c r="B3737">
        <v>2016</v>
      </c>
      <c r="C3737" t="s">
        <v>1108</v>
      </c>
      <c r="D3737" t="s">
        <v>1029</v>
      </c>
      <c r="E3737">
        <v>84</v>
      </c>
      <c r="F3737">
        <v>168</v>
      </c>
      <c r="G3737">
        <f>LEN(tblData[[#This Row],[Voornaam]])</f>
        <v>5</v>
      </c>
      <c r="H3737" t="str">
        <f>IF(LEFT(tblData[[#This Row],[Voornaam]])="Ö", "O",LEFT(tblData[[#This Row],[Voornaam]]))</f>
        <v>R</v>
      </c>
      <c r="I37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37" t="b">
        <f>COUNTIFS(tblData[JM],tblData[[#This Row],[JM]],tblData[Voornaam],tblData[[#This Row],[Voornaam]],tblData[StijgendJN],"J")=MaxJr-MinJr</f>
        <v>1</v>
      </c>
    </row>
    <row r="3738" spans="2:10" x14ac:dyDescent="0.3">
      <c r="B3738">
        <v>2016</v>
      </c>
      <c r="C3738" t="s">
        <v>1108</v>
      </c>
      <c r="D3738" t="s">
        <v>1195</v>
      </c>
      <c r="E3738">
        <v>38</v>
      </c>
      <c r="F3738">
        <v>354</v>
      </c>
      <c r="G3738">
        <f>LEN(tblData[[#This Row],[Voornaam]])</f>
        <v>5</v>
      </c>
      <c r="H3738" t="str">
        <f>IF(LEFT(tblData[[#This Row],[Voornaam]])="Ö", "O",LEFT(tblData[[#This Row],[Voornaam]]))</f>
        <v>R</v>
      </c>
      <c r="I37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38" t="b">
        <f>COUNTIFS(tblData[JM],tblData[[#This Row],[JM]],tblData[Voornaam],tblData[[#This Row],[Voornaam]],tblData[StijgendJN],"J")=MaxJr-MinJr</f>
        <v>0</v>
      </c>
    </row>
    <row r="3739" spans="2:10" x14ac:dyDescent="0.3">
      <c r="B3739">
        <v>2016</v>
      </c>
      <c r="C3739" t="s">
        <v>1108</v>
      </c>
      <c r="D3739" t="s">
        <v>1030</v>
      </c>
      <c r="E3739">
        <v>425</v>
      </c>
      <c r="F3739">
        <v>21</v>
      </c>
      <c r="G3739">
        <f>LEN(tblData[[#This Row],[Voornaam]])</f>
        <v>4</v>
      </c>
      <c r="H3739" t="str">
        <f>IF(LEFT(tblData[[#This Row],[Voornaam]])="Ö", "O",LEFT(tblData[[#This Row],[Voornaam]]))</f>
        <v>R</v>
      </c>
      <c r="I37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39" t="b">
        <f>COUNTIFS(tblData[JM],tblData[[#This Row],[JM]],tblData[Voornaam],tblData[[#This Row],[Voornaam]],tblData[StijgendJN],"J")=MaxJr-MinJr</f>
        <v>0</v>
      </c>
    </row>
    <row r="3740" spans="2:10" x14ac:dyDescent="0.3">
      <c r="B3740">
        <v>2016</v>
      </c>
      <c r="C3740" t="s">
        <v>1108</v>
      </c>
      <c r="D3740" t="s">
        <v>1031</v>
      </c>
      <c r="E3740">
        <v>196</v>
      </c>
      <c r="F3740">
        <v>70</v>
      </c>
      <c r="G3740">
        <f>LEN(tblData[[#This Row],[Voornaam]])</f>
        <v>4</v>
      </c>
      <c r="H3740" t="str">
        <f>IF(LEFT(tblData[[#This Row],[Voornaam]])="Ö", "O",LEFT(tblData[[#This Row],[Voornaam]]))</f>
        <v>R</v>
      </c>
      <c r="I37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40" t="b">
        <f>COUNTIFS(tblData[JM],tblData[[#This Row],[JM]],tblData[Voornaam],tblData[[#This Row],[Voornaam]],tblData[StijgendJN],"J")=MaxJr-MinJr</f>
        <v>0</v>
      </c>
    </row>
    <row r="3741" spans="2:10" x14ac:dyDescent="0.3">
      <c r="B3741">
        <v>2016</v>
      </c>
      <c r="C3741" t="s">
        <v>1108</v>
      </c>
      <c r="D3741" t="s">
        <v>1032</v>
      </c>
      <c r="E3741">
        <v>183</v>
      </c>
      <c r="F3741">
        <v>80</v>
      </c>
      <c r="G3741">
        <f>LEN(tblData[[#This Row],[Voornaam]])</f>
        <v>7</v>
      </c>
      <c r="H3741" t="str">
        <f>IF(LEFT(tblData[[#This Row],[Voornaam]])="Ö", "O",LEFT(tblData[[#This Row],[Voornaam]]))</f>
        <v>R</v>
      </c>
      <c r="I37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41" t="b">
        <f>COUNTIFS(tblData[JM],tblData[[#This Row],[JM]],tblData[Voornaam],tblData[[#This Row],[Voornaam]],tblData[StijgendJN],"J")=MaxJr-MinJr</f>
        <v>0</v>
      </c>
    </row>
    <row r="3742" spans="2:10" x14ac:dyDescent="0.3">
      <c r="B3742">
        <v>2016</v>
      </c>
      <c r="C3742" t="s">
        <v>1108</v>
      </c>
      <c r="D3742" t="s">
        <v>1033</v>
      </c>
      <c r="E3742">
        <v>35</v>
      </c>
      <c r="F3742">
        <v>378</v>
      </c>
      <c r="G3742">
        <f>LEN(tblData[[#This Row],[Voornaam]])</f>
        <v>4</v>
      </c>
      <c r="H3742" t="str">
        <f>IF(LEFT(tblData[[#This Row],[Voornaam]])="Ö", "O",LEFT(tblData[[#This Row],[Voornaam]]))</f>
        <v>R</v>
      </c>
      <c r="I37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42" t="b">
        <f>COUNTIFS(tblData[JM],tblData[[#This Row],[JM]],tblData[Voornaam],tblData[[#This Row],[Voornaam]],tblData[StijgendJN],"J")=MaxJr-MinJr</f>
        <v>0</v>
      </c>
    </row>
    <row r="3743" spans="2:10" x14ac:dyDescent="0.3">
      <c r="B3743">
        <v>2016</v>
      </c>
      <c r="C3743" t="s">
        <v>1108</v>
      </c>
      <c r="D3743" t="s">
        <v>1034</v>
      </c>
      <c r="E3743">
        <v>37</v>
      </c>
      <c r="F3743">
        <v>362</v>
      </c>
      <c r="G3743">
        <f>LEN(tblData[[#This Row],[Voornaam]])</f>
        <v>5</v>
      </c>
      <c r="H3743" t="str">
        <f>IF(LEFT(tblData[[#This Row],[Voornaam]])="Ö", "O",LEFT(tblData[[#This Row],[Voornaam]]))</f>
        <v>R</v>
      </c>
      <c r="I37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43" t="b">
        <f>COUNTIFS(tblData[JM],tblData[[#This Row],[JM]],tblData[Voornaam],tblData[[#This Row],[Voornaam]],tblData[StijgendJN],"J")=MaxJr-MinJr</f>
        <v>0</v>
      </c>
    </row>
    <row r="3744" spans="2:10" x14ac:dyDescent="0.3">
      <c r="B3744">
        <v>2016</v>
      </c>
      <c r="C3744" t="s">
        <v>1108</v>
      </c>
      <c r="D3744" t="s">
        <v>1036</v>
      </c>
      <c r="E3744">
        <v>52</v>
      </c>
      <c r="F3744">
        <v>260</v>
      </c>
      <c r="G3744">
        <f>LEN(tblData[[#This Row],[Voornaam]])</f>
        <v>4</v>
      </c>
      <c r="H3744" t="str">
        <f>IF(LEFT(tblData[[#This Row],[Voornaam]])="Ö", "O",LEFT(tblData[[#This Row],[Voornaam]]))</f>
        <v>R</v>
      </c>
      <c r="I37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44" t="b">
        <f>COUNTIFS(tblData[JM],tblData[[#This Row],[JM]],tblData[Voornaam],tblData[[#This Row],[Voornaam]],tblData[StijgendJN],"J")=MaxJr-MinJr</f>
        <v>0</v>
      </c>
    </row>
    <row r="3745" spans="2:10" x14ac:dyDescent="0.3">
      <c r="B3745">
        <v>2016</v>
      </c>
      <c r="C3745" t="s">
        <v>1108</v>
      </c>
      <c r="D3745" t="s">
        <v>1037</v>
      </c>
      <c r="E3745">
        <v>416</v>
      </c>
      <c r="F3745">
        <v>23</v>
      </c>
      <c r="G3745">
        <f>LEN(tblData[[#This Row],[Voornaam]])</f>
        <v>4</v>
      </c>
      <c r="H3745" t="str">
        <f>IF(LEFT(tblData[[#This Row],[Voornaam]])="Ö", "O",LEFT(tblData[[#This Row],[Voornaam]]))</f>
        <v>S</v>
      </c>
      <c r="I37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45" t="b">
        <f>COUNTIFS(tblData[JM],tblData[[#This Row],[JM]],tblData[Voornaam],tblData[[#This Row],[Voornaam]],tblData[StijgendJN],"J")=MaxJr-MinJr</f>
        <v>0</v>
      </c>
    </row>
    <row r="3746" spans="2:10" x14ac:dyDescent="0.3">
      <c r="B3746">
        <v>2016</v>
      </c>
      <c r="C3746" t="s">
        <v>1108</v>
      </c>
      <c r="D3746" t="s">
        <v>1038</v>
      </c>
      <c r="E3746">
        <v>29</v>
      </c>
      <c r="F3746">
        <v>438</v>
      </c>
      <c r="G3746">
        <f>LEN(tblData[[#This Row],[Voornaam]])</f>
        <v>4</v>
      </c>
      <c r="H3746" t="str">
        <f>IF(LEFT(tblData[[#This Row],[Voornaam]])="Ö", "O",LEFT(tblData[[#This Row],[Voornaam]]))</f>
        <v>S</v>
      </c>
      <c r="I37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46" t="b">
        <f>COUNTIFS(tblData[JM],tblData[[#This Row],[JM]],tblData[Voornaam],tblData[[#This Row],[Voornaam]],tblData[StijgendJN],"J")=MaxJr-MinJr</f>
        <v>0</v>
      </c>
    </row>
    <row r="3747" spans="2:10" x14ac:dyDescent="0.3">
      <c r="B3747">
        <v>2016</v>
      </c>
      <c r="C3747" t="s">
        <v>1108</v>
      </c>
      <c r="D3747" t="s">
        <v>1039</v>
      </c>
      <c r="E3747">
        <v>50</v>
      </c>
      <c r="F3747">
        <v>268</v>
      </c>
      <c r="G3747">
        <f>LEN(tblData[[#This Row],[Voornaam]])</f>
        <v>5</v>
      </c>
      <c r="H3747" t="str">
        <f>IF(LEFT(tblData[[#This Row],[Voornaam]])="Ö", "O",LEFT(tblData[[#This Row],[Voornaam]]))</f>
        <v>S</v>
      </c>
      <c r="I37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47" t="b">
        <f>COUNTIFS(tblData[JM],tblData[[#This Row],[JM]],tblData[Voornaam],tblData[[#This Row],[Voornaam]],tblData[StijgendJN],"J")=MaxJr-MinJr</f>
        <v>0</v>
      </c>
    </row>
    <row r="3748" spans="2:10" x14ac:dyDescent="0.3">
      <c r="B3748">
        <v>2016</v>
      </c>
      <c r="C3748" t="s">
        <v>1108</v>
      </c>
      <c r="D3748" t="s">
        <v>1040</v>
      </c>
      <c r="E3748">
        <v>41</v>
      </c>
      <c r="F3748">
        <v>326</v>
      </c>
      <c r="G3748">
        <f>LEN(tblData[[#This Row],[Voornaam]])</f>
        <v>6</v>
      </c>
      <c r="H3748" t="str">
        <f>IF(LEFT(tblData[[#This Row],[Voornaam]])="Ö", "O",LEFT(tblData[[#This Row],[Voornaam]]))</f>
        <v>S</v>
      </c>
      <c r="I37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48" t="b">
        <f>COUNTIFS(tblData[JM],tblData[[#This Row],[JM]],tblData[Voornaam],tblData[[#This Row],[Voornaam]],tblData[StijgendJN],"J")=MaxJr-MinJr</f>
        <v>0</v>
      </c>
    </row>
    <row r="3749" spans="2:10" x14ac:dyDescent="0.3">
      <c r="B3749">
        <v>2016</v>
      </c>
      <c r="C3749" t="s">
        <v>1108</v>
      </c>
      <c r="D3749" t="s">
        <v>1267</v>
      </c>
      <c r="E3749">
        <v>33</v>
      </c>
      <c r="F3749">
        <v>393</v>
      </c>
      <c r="G3749">
        <f>LEN(tblData[[#This Row],[Voornaam]])</f>
        <v>5</v>
      </c>
      <c r="H3749" t="str">
        <f>IF(LEFT(tblData[[#This Row],[Voornaam]])="Ö", "O",LEFT(tblData[[#This Row],[Voornaam]]))</f>
        <v>S</v>
      </c>
      <c r="I37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49" t="b">
        <f>COUNTIFS(tblData[JM],tblData[[#This Row],[JM]],tblData[Voornaam],tblData[[#This Row],[Voornaam]],tblData[StijgendJN],"J")=MaxJr-MinJr</f>
        <v>0</v>
      </c>
    </row>
    <row r="3750" spans="2:10" x14ac:dyDescent="0.3">
      <c r="B3750">
        <v>2016</v>
      </c>
      <c r="C3750" t="s">
        <v>1108</v>
      </c>
      <c r="D3750" t="s">
        <v>468</v>
      </c>
      <c r="E3750">
        <v>144</v>
      </c>
      <c r="F3750">
        <v>104</v>
      </c>
      <c r="G3750">
        <f>LEN(tblData[[#This Row],[Voornaam]])</f>
        <v>3</v>
      </c>
      <c r="H3750" t="str">
        <f>IF(LEFT(tblData[[#This Row],[Voornaam]])="Ö", "O",LEFT(tblData[[#This Row],[Voornaam]]))</f>
        <v>S</v>
      </c>
      <c r="I37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50" t="b">
        <f>COUNTIFS(tblData[JM],tblData[[#This Row],[JM]],tblData[Voornaam],tblData[[#This Row],[Voornaam]],tblData[StijgendJN],"J")=MaxJr-MinJr</f>
        <v>0</v>
      </c>
    </row>
    <row r="3751" spans="2:10" x14ac:dyDescent="0.3">
      <c r="B3751">
        <v>2016</v>
      </c>
      <c r="C3751" t="s">
        <v>1108</v>
      </c>
      <c r="D3751" t="s">
        <v>1042</v>
      </c>
      <c r="E3751">
        <v>44</v>
      </c>
      <c r="F3751">
        <v>302</v>
      </c>
      <c r="G3751">
        <f>LEN(tblData[[#This Row],[Voornaam]])</f>
        <v>6</v>
      </c>
      <c r="H3751" t="str">
        <f>IF(LEFT(tblData[[#This Row],[Voornaam]])="Ö", "O",LEFT(tblData[[#This Row],[Voornaam]]))</f>
        <v>S</v>
      </c>
      <c r="I37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51" t="b">
        <f>COUNTIFS(tblData[JM],tblData[[#This Row],[JM]],tblData[Voornaam],tblData[[#This Row],[Voornaam]],tblData[StijgendJN],"J")=MaxJr-MinJr</f>
        <v>0</v>
      </c>
    </row>
    <row r="3752" spans="2:10" x14ac:dyDescent="0.3">
      <c r="B3752">
        <v>2016</v>
      </c>
      <c r="C3752" t="s">
        <v>1108</v>
      </c>
      <c r="D3752" t="s">
        <v>1044</v>
      </c>
      <c r="E3752">
        <v>291</v>
      </c>
      <c r="F3752">
        <v>38</v>
      </c>
      <c r="G3752">
        <f>LEN(tblData[[#This Row],[Voornaam]])</f>
        <v>5</v>
      </c>
      <c r="H3752" t="str">
        <f>IF(LEFT(tblData[[#This Row],[Voornaam]])="Ö", "O",LEFT(tblData[[#This Row],[Voornaam]]))</f>
        <v>S</v>
      </c>
      <c r="I37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52" t="b">
        <f>COUNTIFS(tblData[JM],tblData[[#This Row],[JM]],tblData[Voornaam],tblData[[#This Row],[Voornaam]],tblData[StijgendJN],"J")=MaxJr-MinJr</f>
        <v>0</v>
      </c>
    </row>
    <row r="3753" spans="2:10" x14ac:dyDescent="0.3">
      <c r="B3753">
        <v>2016</v>
      </c>
      <c r="C3753" t="s">
        <v>1108</v>
      </c>
      <c r="D3753" t="s">
        <v>1045</v>
      </c>
      <c r="E3753">
        <v>534</v>
      </c>
      <c r="F3753">
        <v>9</v>
      </c>
      <c r="G3753">
        <f>LEN(tblData[[#This Row],[Voornaam]])</f>
        <v>4</v>
      </c>
      <c r="H3753" t="str">
        <f>IF(LEFT(tblData[[#This Row],[Voornaam]])="Ö", "O",LEFT(tblData[[#This Row],[Voornaam]]))</f>
        <v>S</v>
      </c>
      <c r="I37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53" t="b">
        <f>COUNTIFS(tblData[JM],tblData[[#This Row],[JM]],tblData[Voornaam],tblData[[#This Row],[Voornaam]],tblData[StijgendJN],"J")=MaxJr-MinJr</f>
        <v>0</v>
      </c>
    </row>
    <row r="3754" spans="2:10" x14ac:dyDescent="0.3">
      <c r="B3754">
        <v>2016</v>
      </c>
      <c r="C3754" t="s">
        <v>1108</v>
      </c>
      <c r="D3754" t="s">
        <v>1046</v>
      </c>
      <c r="E3754">
        <v>443</v>
      </c>
      <c r="F3754">
        <v>17</v>
      </c>
      <c r="G3754">
        <f>LEN(tblData[[#This Row],[Voornaam]])</f>
        <v>5</v>
      </c>
      <c r="H3754" t="str">
        <f>IF(LEFT(tblData[[#This Row],[Voornaam]])="Ö", "O",LEFT(tblData[[#This Row],[Voornaam]]))</f>
        <v>S</v>
      </c>
      <c r="I37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54" t="b">
        <f>COUNTIFS(tblData[JM],tblData[[#This Row],[JM]],tblData[Voornaam],tblData[[#This Row],[Voornaam]],tblData[StijgendJN],"J")=MaxJr-MinJr</f>
        <v>0</v>
      </c>
    </row>
    <row r="3755" spans="2:10" x14ac:dyDescent="0.3">
      <c r="B3755">
        <v>2016</v>
      </c>
      <c r="C3755" t="s">
        <v>1108</v>
      </c>
      <c r="D3755" t="s">
        <v>1047</v>
      </c>
      <c r="E3755">
        <v>37</v>
      </c>
      <c r="F3755">
        <v>362</v>
      </c>
      <c r="G3755">
        <f>LEN(tblData[[#This Row],[Voornaam]])</f>
        <v>4</v>
      </c>
      <c r="H3755" t="str">
        <f>IF(LEFT(tblData[[#This Row],[Voornaam]])="Ö", "O",LEFT(tblData[[#This Row],[Voornaam]]))</f>
        <v>S</v>
      </c>
      <c r="I37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55" t="b">
        <f>COUNTIFS(tblData[JM],tblData[[#This Row],[JM]],tblData[Voornaam],tblData[[#This Row],[Voornaam]],tblData[StijgendJN],"J")=MaxJr-MinJr</f>
        <v>0</v>
      </c>
    </row>
    <row r="3756" spans="2:10" x14ac:dyDescent="0.3">
      <c r="B3756">
        <v>2016</v>
      </c>
      <c r="C3756" t="s">
        <v>1108</v>
      </c>
      <c r="D3756" t="s">
        <v>1269</v>
      </c>
      <c r="E3756">
        <v>26</v>
      </c>
      <c r="F3756">
        <v>481</v>
      </c>
      <c r="G3756">
        <f>LEN(tblData[[#This Row],[Voornaam]])</f>
        <v>5</v>
      </c>
      <c r="H3756" t="str">
        <f>IF(LEFT(tblData[[#This Row],[Voornaam]])="Ö", "O",LEFT(tblData[[#This Row],[Voornaam]]))</f>
        <v>S</v>
      </c>
      <c r="I37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56" t="b">
        <f>COUNTIFS(tblData[JM],tblData[[#This Row],[JM]],tblData[Voornaam],tblData[[#This Row],[Voornaam]],tblData[StijgendJN],"J")=MaxJr-MinJr</f>
        <v>0</v>
      </c>
    </row>
    <row r="3757" spans="2:10" x14ac:dyDescent="0.3">
      <c r="B3757">
        <v>2016</v>
      </c>
      <c r="C3757" t="s">
        <v>1108</v>
      </c>
      <c r="D3757" t="s">
        <v>1049</v>
      </c>
      <c r="E3757">
        <v>32</v>
      </c>
      <c r="F3757">
        <v>407</v>
      </c>
      <c r="G3757">
        <f>LEN(tblData[[#This Row],[Voornaam]])</f>
        <v>6</v>
      </c>
      <c r="H3757" t="str">
        <f>IF(LEFT(tblData[[#This Row],[Voornaam]])="Ö", "O",LEFT(tblData[[#This Row],[Voornaam]]))</f>
        <v>S</v>
      </c>
      <c r="I37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57" t="b">
        <f>COUNTIFS(tblData[JM],tblData[[#This Row],[JM]],tblData[Voornaam],tblData[[#This Row],[Voornaam]],tblData[StijgendJN],"J")=MaxJr-MinJr</f>
        <v>0</v>
      </c>
    </row>
    <row r="3758" spans="2:10" x14ac:dyDescent="0.3">
      <c r="B3758">
        <v>2016</v>
      </c>
      <c r="C3758" t="s">
        <v>1108</v>
      </c>
      <c r="D3758" t="s">
        <v>1270</v>
      </c>
      <c r="E3758">
        <v>26</v>
      </c>
      <c r="F3758">
        <v>481</v>
      </c>
      <c r="G3758">
        <f>LEN(tblData[[#This Row],[Voornaam]])</f>
        <v>5</v>
      </c>
      <c r="H3758" t="str">
        <f>IF(LEFT(tblData[[#This Row],[Voornaam]])="Ö", "O",LEFT(tblData[[#This Row],[Voornaam]]))</f>
        <v>S</v>
      </c>
      <c r="I37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58" t="b">
        <f>COUNTIFS(tblData[JM],tblData[[#This Row],[JM]],tblData[Voornaam],tblData[[#This Row],[Voornaam]],tblData[StijgendJN],"J")=MaxJr-MinJr</f>
        <v>0</v>
      </c>
    </row>
    <row r="3759" spans="2:10" x14ac:dyDescent="0.3">
      <c r="B3759">
        <v>2016</v>
      </c>
      <c r="C3759" t="s">
        <v>1108</v>
      </c>
      <c r="D3759" t="s">
        <v>1050</v>
      </c>
      <c r="E3759">
        <v>60</v>
      </c>
      <c r="F3759">
        <v>223</v>
      </c>
      <c r="G3759">
        <f>LEN(tblData[[#This Row],[Voornaam]])</f>
        <v>6</v>
      </c>
      <c r="H3759" t="str">
        <f>IF(LEFT(tblData[[#This Row],[Voornaam]])="Ö", "O",LEFT(tblData[[#This Row],[Voornaam]]))</f>
        <v>S</v>
      </c>
      <c r="I37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59" t="b">
        <f>COUNTIFS(tblData[JM],tblData[[#This Row],[JM]],tblData[Voornaam],tblData[[#This Row],[Voornaam]],tblData[StijgendJN],"J")=MaxJr-MinJr</f>
        <v>0</v>
      </c>
    </row>
    <row r="3760" spans="2:10" x14ac:dyDescent="0.3">
      <c r="B3760">
        <v>2016</v>
      </c>
      <c r="C3760" t="s">
        <v>1108</v>
      </c>
      <c r="D3760" t="s">
        <v>1051</v>
      </c>
      <c r="E3760">
        <v>39</v>
      </c>
      <c r="F3760">
        <v>343</v>
      </c>
      <c r="G3760">
        <f>LEN(tblData[[#This Row],[Voornaam]])</f>
        <v>5</v>
      </c>
      <c r="H3760" t="str">
        <f>IF(LEFT(tblData[[#This Row],[Voornaam]])="Ö", "O",LEFT(tblData[[#This Row],[Voornaam]]))</f>
        <v>S</v>
      </c>
      <c r="I37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60" t="b">
        <f>COUNTIFS(tblData[JM],tblData[[#This Row],[JM]],tblData[Voornaam],tblData[[#This Row],[Voornaam]],tblData[StijgendJN],"J")=MaxJr-MinJr</f>
        <v>0</v>
      </c>
    </row>
    <row r="3761" spans="2:10" x14ac:dyDescent="0.3">
      <c r="B3761">
        <v>2016</v>
      </c>
      <c r="C3761" t="s">
        <v>1108</v>
      </c>
      <c r="D3761" t="s">
        <v>484</v>
      </c>
      <c r="E3761">
        <v>140</v>
      </c>
      <c r="F3761">
        <v>111</v>
      </c>
      <c r="G3761">
        <f>LEN(tblData[[#This Row],[Voornaam]])</f>
        <v>5</v>
      </c>
      <c r="H3761" t="str">
        <f>IF(LEFT(tblData[[#This Row],[Voornaam]])="Ö", "O",LEFT(tblData[[#This Row],[Voornaam]]))</f>
        <v>S</v>
      </c>
      <c r="I37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61" t="b">
        <f>COUNTIFS(tblData[JM],tblData[[#This Row],[JM]],tblData[Voornaam],tblData[[#This Row],[Voornaam]],tblData[StijgendJN],"J")=MaxJr-MinJr</f>
        <v>0</v>
      </c>
    </row>
    <row r="3762" spans="2:10" x14ac:dyDescent="0.3">
      <c r="B3762">
        <v>2016</v>
      </c>
      <c r="C3762" t="s">
        <v>1108</v>
      </c>
      <c r="D3762" t="s">
        <v>1053</v>
      </c>
      <c r="E3762">
        <v>38</v>
      </c>
      <c r="F3762">
        <v>354</v>
      </c>
      <c r="G3762">
        <f>LEN(tblData[[#This Row],[Voornaam]])</f>
        <v>6</v>
      </c>
      <c r="H3762" t="str">
        <f>IF(LEFT(tblData[[#This Row],[Voornaam]])="Ö", "O",LEFT(tblData[[#This Row],[Voornaam]]))</f>
        <v>S</v>
      </c>
      <c r="I37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62" t="b">
        <f>COUNTIFS(tblData[JM],tblData[[#This Row],[JM]],tblData[Voornaam],tblData[[#This Row],[Voornaam]],tblData[StijgendJN],"J")=MaxJr-MinJr</f>
        <v>0</v>
      </c>
    </row>
    <row r="3763" spans="2:10" x14ac:dyDescent="0.3">
      <c r="B3763">
        <v>2016</v>
      </c>
      <c r="C3763" t="s">
        <v>1108</v>
      </c>
      <c r="D3763" t="s">
        <v>1196</v>
      </c>
      <c r="E3763">
        <v>28</v>
      </c>
      <c r="F3763">
        <v>452</v>
      </c>
      <c r="G3763">
        <f>LEN(tblData[[#This Row],[Voornaam]])</f>
        <v>5</v>
      </c>
      <c r="H3763" t="str">
        <f>IF(LEFT(tblData[[#This Row],[Voornaam]])="Ö", "O",LEFT(tblData[[#This Row],[Voornaam]]))</f>
        <v>S</v>
      </c>
      <c r="I37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63" t="b">
        <f>COUNTIFS(tblData[JM],tblData[[#This Row],[JM]],tblData[Voornaam],tblData[[#This Row],[Voornaam]],tblData[StijgendJN],"J")=MaxJr-MinJr</f>
        <v>0</v>
      </c>
    </row>
    <row r="3764" spans="2:10" x14ac:dyDescent="0.3">
      <c r="B3764">
        <v>2016</v>
      </c>
      <c r="C3764" t="s">
        <v>1108</v>
      </c>
      <c r="D3764" t="s">
        <v>1054</v>
      </c>
      <c r="E3764">
        <v>65</v>
      </c>
      <c r="F3764">
        <v>207</v>
      </c>
      <c r="G3764">
        <f>LEN(tblData[[#This Row],[Voornaam]])</f>
        <v>5</v>
      </c>
      <c r="H3764" t="str">
        <f>IF(LEFT(tblData[[#This Row],[Voornaam]])="Ö", "O",LEFT(tblData[[#This Row],[Voornaam]]))</f>
        <v>S</v>
      </c>
      <c r="I37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64" t="b">
        <f>COUNTIFS(tblData[JM],tblData[[#This Row],[JM]],tblData[Voornaam],tblData[[#This Row],[Voornaam]],tblData[StijgendJN],"J")=MaxJr-MinJr</f>
        <v>0</v>
      </c>
    </row>
    <row r="3765" spans="2:10" x14ac:dyDescent="0.3">
      <c r="B3765">
        <v>2016</v>
      </c>
      <c r="C3765" t="s">
        <v>1108</v>
      </c>
      <c r="D3765" t="s">
        <v>1056</v>
      </c>
      <c r="E3765">
        <v>40</v>
      </c>
      <c r="F3765">
        <v>333</v>
      </c>
      <c r="G3765">
        <f>LEN(tblData[[#This Row],[Voornaam]])</f>
        <v>4</v>
      </c>
      <c r="H3765" t="str">
        <f>IF(LEFT(tblData[[#This Row],[Voornaam]])="Ö", "O",LEFT(tblData[[#This Row],[Voornaam]]))</f>
        <v>S</v>
      </c>
      <c r="I37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65" t="b">
        <f>COUNTIFS(tblData[JM],tblData[[#This Row],[JM]],tblData[Voornaam],tblData[[#This Row],[Voornaam]],tblData[StijgendJN],"J")=MaxJr-MinJr</f>
        <v>0</v>
      </c>
    </row>
    <row r="3766" spans="2:10" x14ac:dyDescent="0.3">
      <c r="B3766">
        <v>2016</v>
      </c>
      <c r="C3766" t="s">
        <v>1108</v>
      </c>
      <c r="D3766" t="s">
        <v>1057</v>
      </c>
      <c r="E3766">
        <v>296</v>
      </c>
      <c r="F3766">
        <v>35</v>
      </c>
      <c r="G3766">
        <f>LEN(tblData[[#This Row],[Voornaam]])</f>
        <v>5</v>
      </c>
      <c r="H3766" t="str">
        <f>IF(LEFT(tblData[[#This Row],[Voornaam]])="Ö", "O",LEFT(tblData[[#This Row],[Voornaam]]))</f>
        <v>S</v>
      </c>
      <c r="I37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66" t="b">
        <f>COUNTIFS(tblData[JM],tblData[[#This Row],[JM]],tblData[Voornaam],tblData[[#This Row],[Voornaam]],tblData[StijgendJN],"J")=MaxJr-MinJr</f>
        <v>0</v>
      </c>
    </row>
    <row r="3767" spans="2:10" x14ac:dyDescent="0.3">
      <c r="B3767">
        <v>2016</v>
      </c>
      <c r="C3767" t="s">
        <v>1108</v>
      </c>
      <c r="D3767" t="s">
        <v>1058</v>
      </c>
      <c r="E3767">
        <v>317</v>
      </c>
      <c r="F3767">
        <v>33</v>
      </c>
      <c r="G3767">
        <f>LEN(tblData[[#This Row],[Voornaam]])</f>
        <v>5</v>
      </c>
      <c r="H3767" t="str">
        <f>IF(LEFT(tblData[[#This Row],[Voornaam]])="Ö", "O",LEFT(tblData[[#This Row],[Voornaam]]))</f>
        <v>S</v>
      </c>
      <c r="I37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67" t="b">
        <f>COUNTIFS(tblData[JM],tblData[[#This Row],[JM]],tblData[Voornaam],tblData[[#This Row],[Voornaam]],tblData[StijgendJN],"J")=MaxJr-MinJr</f>
        <v>0</v>
      </c>
    </row>
    <row r="3768" spans="2:10" x14ac:dyDescent="0.3">
      <c r="B3768">
        <v>2016</v>
      </c>
      <c r="C3768" t="s">
        <v>1108</v>
      </c>
      <c r="D3768" t="s">
        <v>1059</v>
      </c>
      <c r="E3768">
        <v>55</v>
      </c>
      <c r="F3768">
        <v>248</v>
      </c>
      <c r="G3768">
        <f>LEN(tblData[[#This Row],[Voornaam]])</f>
        <v>4</v>
      </c>
      <c r="H3768" t="str">
        <f>IF(LEFT(tblData[[#This Row],[Voornaam]])="Ö", "O",LEFT(tblData[[#This Row],[Voornaam]]))</f>
        <v>S</v>
      </c>
      <c r="I37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68" t="b">
        <f>COUNTIFS(tblData[JM],tblData[[#This Row],[JM]],tblData[Voornaam],tblData[[#This Row],[Voornaam]],tblData[StijgendJN],"J")=MaxJr-MinJr</f>
        <v>0</v>
      </c>
    </row>
    <row r="3769" spans="2:10" x14ac:dyDescent="0.3">
      <c r="B3769">
        <v>2016</v>
      </c>
      <c r="C3769" t="s">
        <v>1108</v>
      </c>
      <c r="D3769" t="s">
        <v>1060</v>
      </c>
      <c r="E3769">
        <v>223</v>
      </c>
      <c r="F3769">
        <v>59</v>
      </c>
      <c r="G3769">
        <f>LEN(tblData[[#This Row],[Voornaam]])</f>
        <v>6</v>
      </c>
      <c r="H3769" t="str">
        <f>IF(LEFT(tblData[[#This Row],[Voornaam]])="Ö", "O",LEFT(tblData[[#This Row],[Voornaam]]))</f>
        <v>S</v>
      </c>
      <c r="I37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69" t="b">
        <f>COUNTIFS(tblData[JM],tblData[[#This Row],[JM]],tblData[Voornaam],tblData[[#This Row],[Voornaam]],tblData[StijgendJN],"J")=MaxJr-MinJr</f>
        <v>0</v>
      </c>
    </row>
    <row r="3770" spans="2:10" x14ac:dyDescent="0.3">
      <c r="B3770">
        <v>2016</v>
      </c>
      <c r="C3770" t="s">
        <v>1108</v>
      </c>
      <c r="D3770" t="s">
        <v>1061</v>
      </c>
      <c r="E3770">
        <v>644</v>
      </c>
      <c r="F3770">
        <v>4</v>
      </c>
      <c r="G3770">
        <f>LEN(tblData[[#This Row],[Voornaam]])</f>
        <v>6</v>
      </c>
      <c r="H3770" t="str">
        <f>IF(LEFT(tblData[[#This Row],[Voornaam]])="Ö", "O",LEFT(tblData[[#This Row],[Voornaam]]))</f>
        <v>S</v>
      </c>
      <c r="I37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70" t="b">
        <f>COUNTIFS(tblData[JM],tblData[[#This Row],[JM]],tblData[Voornaam],tblData[[#This Row],[Voornaam]],tblData[StijgendJN],"J")=MaxJr-MinJr</f>
        <v>0</v>
      </c>
    </row>
    <row r="3771" spans="2:10" x14ac:dyDescent="0.3">
      <c r="B3771">
        <v>2016</v>
      </c>
      <c r="C3771" t="s">
        <v>1108</v>
      </c>
      <c r="D3771" t="s">
        <v>1197</v>
      </c>
      <c r="E3771">
        <v>30</v>
      </c>
      <c r="F3771">
        <v>427</v>
      </c>
      <c r="G3771">
        <f>LEN(tblData[[#This Row],[Voornaam]])</f>
        <v>6</v>
      </c>
      <c r="H3771" t="str">
        <f>IF(LEFT(tblData[[#This Row],[Voornaam]])="Ö", "O",LEFT(tblData[[#This Row],[Voornaam]]))</f>
        <v>S</v>
      </c>
      <c r="I37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71" t="b">
        <f>COUNTIFS(tblData[JM],tblData[[#This Row],[JM]],tblData[Voornaam],tblData[[#This Row],[Voornaam]],tblData[StijgendJN],"J")=MaxJr-MinJr</f>
        <v>0</v>
      </c>
    </row>
    <row r="3772" spans="2:10" x14ac:dyDescent="0.3">
      <c r="B3772">
        <v>2016</v>
      </c>
      <c r="C3772" t="s">
        <v>1108</v>
      </c>
      <c r="D3772" t="s">
        <v>1298</v>
      </c>
      <c r="E3772">
        <v>29</v>
      </c>
      <c r="F3772">
        <v>438</v>
      </c>
      <c r="G3772">
        <f>LEN(tblData[[#This Row],[Voornaam]])</f>
        <v>6</v>
      </c>
      <c r="H3772" t="str">
        <f>IF(LEFT(tblData[[#This Row],[Voornaam]])="Ö", "O",LEFT(tblData[[#This Row],[Voornaam]]))</f>
        <v>S</v>
      </c>
      <c r="I37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72" t="b">
        <f>COUNTIFS(tblData[JM],tblData[[#This Row],[JM]],tblData[Voornaam],tblData[[#This Row],[Voornaam]],tblData[StijgendJN],"J")=MaxJr-MinJr</f>
        <v>0</v>
      </c>
    </row>
    <row r="3773" spans="2:10" x14ac:dyDescent="0.3">
      <c r="B3773">
        <v>2016</v>
      </c>
      <c r="C3773" t="s">
        <v>1108</v>
      </c>
      <c r="D3773" t="s">
        <v>1062</v>
      </c>
      <c r="E3773">
        <v>104</v>
      </c>
      <c r="F3773">
        <v>138</v>
      </c>
      <c r="G3773">
        <f>LEN(tblData[[#This Row],[Voornaam]])</f>
        <v>6</v>
      </c>
      <c r="H3773" t="str">
        <f>IF(LEFT(tblData[[#This Row],[Voornaam]])="Ö", "O",LEFT(tblData[[#This Row],[Voornaam]]))</f>
        <v>S</v>
      </c>
      <c r="I37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73" t="b">
        <f>COUNTIFS(tblData[JM],tblData[[#This Row],[JM]],tblData[Voornaam],tblData[[#This Row],[Voornaam]],tblData[StijgendJN],"J")=MaxJr-MinJr</f>
        <v>0</v>
      </c>
    </row>
    <row r="3774" spans="2:10" x14ac:dyDescent="0.3">
      <c r="B3774">
        <v>2016</v>
      </c>
      <c r="C3774" t="s">
        <v>1108</v>
      </c>
      <c r="D3774" t="s">
        <v>1063</v>
      </c>
      <c r="E3774">
        <v>154</v>
      </c>
      <c r="F3774">
        <v>93</v>
      </c>
      <c r="G3774">
        <f>LEN(tblData[[#This Row],[Voornaam]])</f>
        <v>6</v>
      </c>
      <c r="H3774" t="str">
        <f>IF(LEFT(tblData[[#This Row],[Voornaam]])="Ö", "O",LEFT(tblData[[#This Row],[Voornaam]]))</f>
        <v>S</v>
      </c>
      <c r="I37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74" t="b">
        <f>COUNTIFS(tblData[JM],tblData[[#This Row],[JM]],tblData[Voornaam],tblData[[#This Row],[Voornaam]],tblData[StijgendJN],"J")=MaxJr-MinJr</f>
        <v>0</v>
      </c>
    </row>
    <row r="3775" spans="2:10" x14ac:dyDescent="0.3">
      <c r="B3775">
        <v>2016</v>
      </c>
      <c r="C3775" t="s">
        <v>1108</v>
      </c>
      <c r="D3775" t="s">
        <v>1064</v>
      </c>
      <c r="E3775">
        <v>143</v>
      </c>
      <c r="F3775">
        <v>106</v>
      </c>
      <c r="G3775">
        <f>LEN(tblData[[#This Row],[Voornaam]])</f>
        <v>4</v>
      </c>
      <c r="H3775" t="str">
        <f>IF(LEFT(tblData[[#This Row],[Voornaam]])="Ö", "O",LEFT(tblData[[#This Row],[Voornaam]]))</f>
        <v>S</v>
      </c>
      <c r="I37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75" t="b">
        <f>COUNTIFS(tblData[JM],tblData[[#This Row],[JM]],tblData[Voornaam],tblData[[#This Row],[Voornaam]],tblData[StijgendJN],"J")=MaxJr-MinJr</f>
        <v>0</v>
      </c>
    </row>
    <row r="3776" spans="2:10" x14ac:dyDescent="0.3">
      <c r="B3776">
        <v>2016</v>
      </c>
      <c r="C3776" t="s">
        <v>1108</v>
      </c>
      <c r="D3776" t="s">
        <v>1273</v>
      </c>
      <c r="E3776">
        <v>25</v>
      </c>
      <c r="F3776">
        <v>502</v>
      </c>
      <c r="G3776">
        <f>LEN(tblData[[#This Row],[Voornaam]])</f>
        <v>7</v>
      </c>
      <c r="H3776" t="str">
        <f>IF(LEFT(tblData[[#This Row],[Voornaam]])="Ö", "O",LEFT(tblData[[#This Row],[Voornaam]]))</f>
        <v>S</v>
      </c>
      <c r="I37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76" t="b">
        <f>COUNTIFS(tblData[JM],tblData[[#This Row],[JM]],tblData[Voornaam],tblData[[#This Row],[Voornaam]],tblData[StijgendJN],"J")=MaxJr-MinJr</f>
        <v>0</v>
      </c>
    </row>
    <row r="3777" spans="2:10" x14ac:dyDescent="0.3">
      <c r="B3777">
        <v>2016</v>
      </c>
      <c r="C3777" t="s">
        <v>1108</v>
      </c>
      <c r="D3777" t="s">
        <v>1065</v>
      </c>
      <c r="E3777">
        <v>209</v>
      </c>
      <c r="F3777">
        <v>64</v>
      </c>
      <c r="G3777">
        <f>LEN(tblData[[#This Row],[Voornaam]])</f>
        <v>4</v>
      </c>
      <c r="H3777" t="str">
        <f>IF(LEFT(tblData[[#This Row],[Voornaam]])="Ö", "O",LEFT(tblData[[#This Row],[Voornaam]]))</f>
        <v>S</v>
      </c>
      <c r="I37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77" t="b">
        <f>COUNTIFS(tblData[JM],tblData[[#This Row],[JM]],tblData[Voornaam],tblData[[#This Row],[Voornaam]],tblData[StijgendJN],"J")=MaxJr-MinJr</f>
        <v>0</v>
      </c>
    </row>
    <row r="3778" spans="2:10" x14ac:dyDescent="0.3">
      <c r="B3778">
        <v>2016</v>
      </c>
      <c r="C3778" t="s">
        <v>1108</v>
      </c>
      <c r="D3778" t="s">
        <v>1066</v>
      </c>
      <c r="E3778">
        <v>68</v>
      </c>
      <c r="F3778">
        <v>203</v>
      </c>
      <c r="G3778">
        <f>LEN(tblData[[#This Row],[Voornaam]])</f>
        <v>4</v>
      </c>
      <c r="H3778" t="str">
        <f>IF(LEFT(tblData[[#This Row],[Voornaam]])="Ö", "O",LEFT(tblData[[#This Row],[Voornaam]]))</f>
        <v>T</v>
      </c>
      <c r="I37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78" t="b">
        <f>COUNTIFS(tblData[JM],tblData[[#This Row],[JM]],tblData[Voornaam],tblData[[#This Row],[Voornaam]],tblData[StijgendJN],"J")=MaxJr-MinJr</f>
        <v>0</v>
      </c>
    </row>
    <row r="3779" spans="2:10" x14ac:dyDescent="0.3">
      <c r="B3779">
        <v>2016</v>
      </c>
      <c r="C3779" t="s">
        <v>1108</v>
      </c>
      <c r="D3779" t="s">
        <v>1068</v>
      </c>
      <c r="E3779">
        <v>664</v>
      </c>
      <c r="F3779">
        <v>2</v>
      </c>
      <c r="G3779">
        <f>LEN(tblData[[#This Row],[Voornaam]])</f>
        <v>4</v>
      </c>
      <c r="H3779" t="str">
        <f>IF(LEFT(tblData[[#This Row],[Voornaam]])="Ö", "O",LEFT(tblData[[#This Row],[Voornaam]]))</f>
        <v>T</v>
      </c>
      <c r="I37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79" t="b">
        <f>COUNTIFS(tblData[JM],tblData[[#This Row],[JM]],tblData[Voornaam],tblData[[#This Row],[Voornaam]],tblData[StijgendJN],"J")=MaxJr-MinJr</f>
        <v>0</v>
      </c>
    </row>
    <row r="3780" spans="2:10" x14ac:dyDescent="0.3">
      <c r="B3780">
        <v>2016</v>
      </c>
      <c r="C3780" t="s">
        <v>1108</v>
      </c>
      <c r="D3780" t="s">
        <v>1069</v>
      </c>
      <c r="E3780">
        <v>189</v>
      </c>
      <c r="F3780">
        <v>76</v>
      </c>
      <c r="G3780">
        <f>LEN(tblData[[#This Row],[Voornaam]])</f>
        <v>5</v>
      </c>
      <c r="H3780" t="str">
        <f>IF(LEFT(tblData[[#This Row],[Voornaam]])="Ö", "O",LEFT(tblData[[#This Row],[Voornaam]]))</f>
        <v>T</v>
      </c>
      <c r="I37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80" t="b">
        <f>COUNTIFS(tblData[JM],tblData[[#This Row],[JM]],tblData[Voornaam],tblData[[#This Row],[Voornaam]],tblData[StijgendJN],"J")=MaxJr-MinJr</f>
        <v>0</v>
      </c>
    </row>
    <row r="3781" spans="2:10" x14ac:dyDescent="0.3">
      <c r="B3781">
        <v>2016</v>
      </c>
      <c r="C3781" t="s">
        <v>1108</v>
      </c>
      <c r="D3781" t="s">
        <v>1070</v>
      </c>
      <c r="E3781">
        <v>49</v>
      </c>
      <c r="F3781">
        <v>272</v>
      </c>
      <c r="G3781">
        <f>LEN(tblData[[#This Row],[Voornaam]])</f>
        <v>6</v>
      </c>
      <c r="H3781" t="str">
        <f>IF(LEFT(tblData[[#This Row],[Voornaam]])="Ö", "O",LEFT(tblData[[#This Row],[Voornaam]]))</f>
        <v>T</v>
      </c>
      <c r="I37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81" t="b">
        <f>COUNTIFS(tblData[JM],tblData[[#This Row],[JM]],tblData[Voornaam],tblData[[#This Row],[Voornaam]],tblData[StijgendJN],"J")=MaxJr-MinJr</f>
        <v>0</v>
      </c>
    </row>
    <row r="3782" spans="2:10" x14ac:dyDescent="0.3">
      <c r="B3782">
        <v>2016</v>
      </c>
      <c r="C3782" t="s">
        <v>1108</v>
      </c>
      <c r="D3782" t="s">
        <v>1071</v>
      </c>
      <c r="E3782">
        <v>38</v>
      </c>
      <c r="F3782">
        <v>354</v>
      </c>
      <c r="G3782">
        <f>LEN(tblData[[#This Row],[Voornaam]])</f>
        <v>5</v>
      </c>
      <c r="H3782" t="str">
        <f>IF(LEFT(tblData[[#This Row],[Voornaam]])="Ö", "O",LEFT(tblData[[#This Row],[Voornaam]]))</f>
        <v>T</v>
      </c>
      <c r="I37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82" t="b">
        <f>COUNTIFS(tblData[JM],tblData[[#This Row],[JM]],tblData[Voornaam],tblData[[#This Row],[Voornaam]],tblData[StijgendJN],"J")=MaxJr-MinJr</f>
        <v>0</v>
      </c>
    </row>
    <row r="3783" spans="2:10" x14ac:dyDescent="0.3">
      <c r="B3783">
        <v>2016</v>
      </c>
      <c r="C3783" t="s">
        <v>1108</v>
      </c>
      <c r="D3783" t="s">
        <v>1072</v>
      </c>
      <c r="E3783">
        <v>146</v>
      </c>
      <c r="F3783">
        <v>101</v>
      </c>
      <c r="G3783">
        <f>LEN(tblData[[#This Row],[Voornaam]])</f>
        <v>5</v>
      </c>
      <c r="H3783" t="str">
        <f>IF(LEFT(tblData[[#This Row],[Voornaam]])="Ö", "O",LEFT(tblData[[#This Row],[Voornaam]]))</f>
        <v>V</v>
      </c>
      <c r="I37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83" t="b">
        <f>COUNTIFS(tblData[JM],tblData[[#This Row],[JM]],tblData[Voornaam],tblData[[#This Row],[Voornaam]],tblData[StijgendJN],"J")=MaxJr-MinJr</f>
        <v>0</v>
      </c>
    </row>
    <row r="3784" spans="2:10" x14ac:dyDescent="0.3">
      <c r="B3784">
        <v>2016</v>
      </c>
      <c r="C3784" t="s">
        <v>1108</v>
      </c>
      <c r="D3784" t="s">
        <v>1073</v>
      </c>
      <c r="E3784">
        <v>55</v>
      </c>
      <c r="F3784">
        <v>248</v>
      </c>
      <c r="G3784">
        <f>LEN(tblData[[#This Row],[Voornaam]])</f>
        <v>9</v>
      </c>
      <c r="H3784" t="str">
        <f>IF(LEFT(tblData[[#This Row],[Voornaam]])="Ö", "O",LEFT(tblData[[#This Row],[Voornaam]]))</f>
        <v>V</v>
      </c>
      <c r="I37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84" t="b">
        <f>COUNTIFS(tblData[JM],tblData[[#This Row],[JM]],tblData[Voornaam],tblData[[#This Row],[Voornaam]],tblData[StijgendJN],"J")=MaxJr-MinJr</f>
        <v>0</v>
      </c>
    </row>
    <row r="3785" spans="2:10" x14ac:dyDescent="0.3">
      <c r="B3785">
        <v>2016</v>
      </c>
      <c r="C3785" t="s">
        <v>1108</v>
      </c>
      <c r="D3785" t="s">
        <v>1074</v>
      </c>
      <c r="E3785">
        <v>107</v>
      </c>
      <c r="F3785">
        <v>134</v>
      </c>
      <c r="G3785">
        <f>LEN(tblData[[#This Row],[Voornaam]])</f>
        <v>7</v>
      </c>
      <c r="H3785" t="str">
        <f>IF(LEFT(tblData[[#This Row],[Voornaam]])="Ö", "O",LEFT(tblData[[#This Row],[Voornaam]]))</f>
        <v>V</v>
      </c>
      <c r="I37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85" t="b">
        <f>COUNTIFS(tblData[JM],tblData[[#This Row],[JM]],tblData[Voornaam],tblData[[#This Row],[Voornaam]],tblData[StijgendJN],"J")=MaxJr-MinJr</f>
        <v>0</v>
      </c>
    </row>
    <row r="3786" spans="2:10" x14ac:dyDescent="0.3">
      <c r="B3786">
        <v>2016</v>
      </c>
      <c r="C3786" t="s">
        <v>1108</v>
      </c>
      <c r="D3786" t="s">
        <v>1075</v>
      </c>
      <c r="E3786">
        <v>48</v>
      </c>
      <c r="F3786">
        <v>279</v>
      </c>
      <c r="G3786">
        <f>LEN(tblData[[#This Row],[Voornaam]])</f>
        <v>7</v>
      </c>
      <c r="H3786" t="str">
        <f>IF(LEFT(tblData[[#This Row],[Voornaam]])="Ö", "O",LEFT(tblData[[#This Row],[Voornaam]]))</f>
        <v>V</v>
      </c>
      <c r="I37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86" t="b">
        <f>COUNTIFS(tblData[JM],tblData[[#This Row],[JM]],tblData[Voornaam],tblData[[#This Row],[Voornaam]],tblData[StijgendJN],"J")=MaxJr-MinJr</f>
        <v>0</v>
      </c>
    </row>
    <row r="3787" spans="2:10" x14ac:dyDescent="0.3">
      <c r="B3787">
        <v>2016</v>
      </c>
      <c r="C3787" t="s">
        <v>1108</v>
      </c>
      <c r="D3787" t="s">
        <v>1275</v>
      </c>
      <c r="E3787">
        <v>25</v>
      </c>
      <c r="F3787">
        <v>502</v>
      </c>
      <c r="G3787">
        <f>LEN(tblData[[#This Row],[Voornaam]])</f>
        <v>7</v>
      </c>
      <c r="H3787" t="str">
        <f>IF(LEFT(tblData[[#This Row],[Voornaam]])="Ö", "O",LEFT(tblData[[#This Row],[Voornaam]]))</f>
        <v>V</v>
      </c>
      <c r="I37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87" t="b">
        <f>COUNTIFS(tblData[JM],tblData[[#This Row],[JM]],tblData[Voornaam],tblData[[#This Row],[Voornaam]],tblData[StijgendJN],"J")=MaxJr-MinJr</f>
        <v>0</v>
      </c>
    </row>
    <row r="3788" spans="2:10" x14ac:dyDescent="0.3">
      <c r="B3788">
        <v>2016</v>
      </c>
      <c r="C3788" t="s">
        <v>1108</v>
      </c>
      <c r="D3788" t="s">
        <v>1076</v>
      </c>
      <c r="E3788">
        <v>46</v>
      </c>
      <c r="F3788">
        <v>292</v>
      </c>
      <c r="G3788">
        <f>LEN(tblData[[#This Row],[Voornaam]])</f>
        <v>5</v>
      </c>
      <c r="H3788" t="str">
        <f>IF(LEFT(tblData[[#This Row],[Voornaam]])="Ö", "O",LEFT(tblData[[#This Row],[Voornaam]]))</f>
        <v>V</v>
      </c>
      <c r="I37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88" t="b">
        <f>COUNTIFS(tblData[JM],tblData[[#This Row],[JM]],tblData[Voornaam],tblData[[#This Row],[Voornaam]],tblData[StijgendJN],"J")=MaxJr-MinJr</f>
        <v>0</v>
      </c>
    </row>
    <row r="3789" spans="2:10" x14ac:dyDescent="0.3">
      <c r="B3789">
        <v>2016</v>
      </c>
      <c r="C3789" t="s">
        <v>1108</v>
      </c>
      <c r="D3789" t="s">
        <v>1077</v>
      </c>
      <c r="E3789">
        <v>202</v>
      </c>
      <c r="F3789">
        <v>67</v>
      </c>
      <c r="G3789">
        <f>LEN(tblData[[#This Row],[Voornaam]])</f>
        <v>6</v>
      </c>
      <c r="H3789" t="str">
        <f>IF(LEFT(tblData[[#This Row],[Voornaam]])="Ö", "O",LEFT(tblData[[#This Row],[Voornaam]]))</f>
        <v>V</v>
      </c>
      <c r="I37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89" t="b">
        <f>COUNTIFS(tblData[JM],tblData[[#This Row],[JM]],tblData[Voornaam],tblData[[#This Row],[Voornaam]],tblData[StijgendJN],"J")=MaxJr-MinJr</f>
        <v>0</v>
      </c>
    </row>
    <row r="3790" spans="2:10" x14ac:dyDescent="0.3">
      <c r="B3790">
        <v>2016</v>
      </c>
      <c r="C3790" t="s">
        <v>1108</v>
      </c>
      <c r="D3790" t="s">
        <v>1078</v>
      </c>
      <c r="E3790">
        <v>253</v>
      </c>
      <c r="F3790">
        <v>47</v>
      </c>
      <c r="G3790">
        <f>LEN(tblData[[#This Row],[Voornaam]])</f>
        <v>4</v>
      </c>
      <c r="H3790" t="str">
        <f>IF(LEFT(tblData[[#This Row],[Voornaam]])="Ö", "O",LEFT(tblData[[#This Row],[Voornaam]]))</f>
        <v>V</v>
      </c>
      <c r="I37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90" t="b">
        <f>COUNTIFS(tblData[JM],tblData[[#This Row],[JM]],tblData[Voornaam],tblData[[#This Row],[Voornaam]],tblData[StijgendJN],"J")=MaxJr-MinJr</f>
        <v>0</v>
      </c>
    </row>
    <row r="3791" spans="2:10" x14ac:dyDescent="0.3">
      <c r="B3791">
        <v>2016</v>
      </c>
      <c r="C3791" t="s">
        <v>1108</v>
      </c>
      <c r="D3791" t="s">
        <v>1079</v>
      </c>
      <c r="E3791">
        <v>25</v>
      </c>
      <c r="F3791">
        <v>502</v>
      </c>
      <c r="G3791">
        <f>LEN(tblData[[#This Row],[Voornaam]])</f>
        <v>4</v>
      </c>
      <c r="H3791" t="str">
        <f>IF(LEFT(tblData[[#This Row],[Voornaam]])="Ö", "O",LEFT(tblData[[#This Row],[Voornaam]]))</f>
        <v>V</v>
      </c>
      <c r="I37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91" t="b">
        <f>COUNTIFS(tblData[JM],tblData[[#This Row],[JM]],tblData[Voornaam],tblData[[#This Row],[Voornaam]],tblData[StijgendJN],"J")=MaxJr-MinJr</f>
        <v>0</v>
      </c>
    </row>
    <row r="3792" spans="2:10" x14ac:dyDescent="0.3">
      <c r="B3792">
        <v>2016</v>
      </c>
      <c r="C3792" t="s">
        <v>1108</v>
      </c>
      <c r="D3792" t="s">
        <v>1080</v>
      </c>
      <c r="E3792">
        <v>49</v>
      </c>
      <c r="F3792">
        <v>272</v>
      </c>
      <c r="G3792">
        <f>LEN(tblData[[#This Row],[Voornaam]])</f>
        <v>6</v>
      </c>
      <c r="H3792" t="str">
        <f>IF(LEFT(tblData[[#This Row],[Voornaam]])="Ö", "O",LEFT(tblData[[#This Row],[Voornaam]]))</f>
        <v>V</v>
      </c>
      <c r="I37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92" t="b">
        <f>COUNTIFS(tblData[JM],tblData[[#This Row],[JM]],tblData[Voornaam],tblData[[#This Row],[Voornaam]],tblData[StijgendJN],"J")=MaxJr-MinJr</f>
        <v>0</v>
      </c>
    </row>
    <row r="3793" spans="2:10" x14ac:dyDescent="0.3">
      <c r="B3793">
        <v>2016</v>
      </c>
      <c r="C3793" t="s">
        <v>1108</v>
      </c>
      <c r="D3793" t="s">
        <v>1081</v>
      </c>
      <c r="E3793">
        <v>101</v>
      </c>
      <c r="F3793">
        <v>144</v>
      </c>
      <c r="G3793">
        <f>LEN(tblData[[#This Row],[Voornaam]])</f>
        <v>8</v>
      </c>
      <c r="H3793" t="str">
        <f>IF(LEFT(tblData[[#This Row],[Voornaam]])="Ö", "O",LEFT(tblData[[#This Row],[Voornaam]]))</f>
        <v>V</v>
      </c>
      <c r="I37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93" t="b">
        <f>COUNTIFS(tblData[JM],tblData[[#This Row],[JM]],tblData[Voornaam],tblData[[#This Row],[Voornaam]],tblData[StijgendJN],"J")=MaxJr-MinJr</f>
        <v>0</v>
      </c>
    </row>
    <row r="3794" spans="2:10" x14ac:dyDescent="0.3">
      <c r="B3794">
        <v>2016</v>
      </c>
      <c r="C3794" t="s">
        <v>1108</v>
      </c>
      <c r="D3794" t="s">
        <v>1083</v>
      </c>
      <c r="E3794">
        <v>47</v>
      </c>
      <c r="F3794">
        <v>288</v>
      </c>
      <c r="G3794">
        <f>LEN(tblData[[#This Row],[Voornaam]])</f>
        <v>5</v>
      </c>
      <c r="H3794" t="str">
        <f>IF(LEFT(tblData[[#This Row],[Voornaam]])="Ö", "O",LEFT(tblData[[#This Row],[Voornaam]]))</f>
        <v>V</v>
      </c>
      <c r="I37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94" t="b">
        <f>COUNTIFS(tblData[JM],tblData[[#This Row],[JM]],tblData[Voornaam],tblData[[#This Row],[Voornaam]],tblData[StijgendJN],"J")=MaxJr-MinJr</f>
        <v>0</v>
      </c>
    </row>
    <row r="3795" spans="2:10" x14ac:dyDescent="0.3">
      <c r="B3795">
        <v>2016</v>
      </c>
      <c r="C3795" t="s">
        <v>1108</v>
      </c>
      <c r="D3795" t="s">
        <v>1087</v>
      </c>
      <c r="E3795">
        <v>43</v>
      </c>
      <c r="F3795">
        <v>309</v>
      </c>
      <c r="G3795">
        <f>LEN(tblData[[#This Row],[Voornaam]])</f>
        <v>6</v>
      </c>
      <c r="H3795" t="str">
        <f>IF(LEFT(tblData[[#This Row],[Voornaam]])="Ö", "O",LEFT(tblData[[#This Row],[Voornaam]]))</f>
        <v>V</v>
      </c>
      <c r="I37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95" t="b">
        <f>COUNTIFS(tblData[JM],tblData[[#This Row],[JM]],tblData[Voornaam],tblData[[#This Row],[Voornaam]],tblData[StijgendJN],"J")=MaxJr-MinJr</f>
        <v>0</v>
      </c>
    </row>
    <row r="3796" spans="2:10" x14ac:dyDescent="0.3">
      <c r="B3796">
        <v>2016</v>
      </c>
      <c r="C3796" t="s">
        <v>1108</v>
      </c>
      <c r="D3796" t="s">
        <v>1088</v>
      </c>
      <c r="E3796">
        <v>32</v>
      </c>
      <c r="F3796">
        <v>407</v>
      </c>
      <c r="G3796">
        <f>LEN(tblData[[#This Row],[Voornaam]])</f>
        <v>5</v>
      </c>
      <c r="H3796" t="str">
        <f>IF(LEFT(tblData[[#This Row],[Voornaam]])="Ö", "O",LEFT(tblData[[#This Row],[Voornaam]]))</f>
        <v>W</v>
      </c>
      <c r="I37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796" t="b">
        <f>COUNTIFS(tblData[JM],tblData[[#This Row],[JM]],tblData[Voornaam],tblData[[#This Row],[Voornaam]],tblData[StijgendJN],"J")=MaxJr-MinJr</f>
        <v>0</v>
      </c>
    </row>
    <row r="3797" spans="2:10" x14ac:dyDescent="0.3">
      <c r="B3797">
        <v>2016</v>
      </c>
      <c r="C3797" t="s">
        <v>1108</v>
      </c>
      <c r="D3797" t="s">
        <v>1089</v>
      </c>
      <c r="E3797">
        <v>48</v>
      </c>
      <c r="F3797">
        <v>279</v>
      </c>
      <c r="G3797">
        <f>LEN(tblData[[#This Row],[Voornaam]])</f>
        <v>4</v>
      </c>
      <c r="H3797" t="str">
        <f>IF(LEFT(tblData[[#This Row],[Voornaam]])="Ö", "O",LEFT(tblData[[#This Row],[Voornaam]]))</f>
        <v>W</v>
      </c>
      <c r="I37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97" t="b">
        <f>COUNTIFS(tblData[JM],tblData[[#This Row],[JM]],tblData[Voornaam],tblData[[#This Row],[Voornaam]],tblData[StijgendJN],"J")=MaxJr-MinJr</f>
        <v>0</v>
      </c>
    </row>
    <row r="3798" spans="2:10" x14ac:dyDescent="0.3">
      <c r="B3798">
        <v>2016</v>
      </c>
      <c r="C3798" t="s">
        <v>1108</v>
      </c>
      <c r="D3798" t="s">
        <v>1202</v>
      </c>
      <c r="E3798">
        <v>32</v>
      </c>
      <c r="F3798">
        <v>407</v>
      </c>
      <c r="G3798">
        <f>LEN(tblData[[#This Row],[Voornaam]])</f>
        <v>8</v>
      </c>
      <c r="H3798" t="str">
        <f>IF(LEFT(tblData[[#This Row],[Voornaam]])="Ö", "O",LEFT(tblData[[#This Row],[Voornaam]]))</f>
        <v>W</v>
      </c>
      <c r="I37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98" t="b">
        <f>COUNTIFS(tblData[JM],tblData[[#This Row],[JM]],tblData[Voornaam],tblData[[#This Row],[Voornaam]],tblData[StijgendJN],"J")=MaxJr-MinJr</f>
        <v>0</v>
      </c>
    </row>
    <row r="3799" spans="2:10" x14ac:dyDescent="0.3">
      <c r="B3799">
        <v>2016</v>
      </c>
      <c r="C3799" t="s">
        <v>1108</v>
      </c>
      <c r="D3799" t="s">
        <v>1090</v>
      </c>
      <c r="E3799">
        <v>42</v>
      </c>
      <c r="F3799">
        <v>320</v>
      </c>
      <c r="G3799">
        <f>LEN(tblData[[#This Row],[Voornaam]])</f>
        <v>10</v>
      </c>
      <c r="H3799" t="str">
        <f>IF(LEFT(tblData[[#This Row],[Voornaam]])="Ö", "O",LEFT(tblData[[#This Row],[Voornaam]]))</f>
        <v>W</v>
      </c>
      <c r="I37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799" t="b">
        <f>COUNTIFS(tblData[JM],tblData[[#This Row],[JM]],tblData[Voornaam],tblData[[#This Row],[Voornaam]],tblData[StijgendJN],"J")=MaxJr-MinJr</f>
        <v>0</v>
      </c>
    </row>
    <row r="3800" spans="2:10" x14ac:dyDescent="0.3">
      <c r="B3800">
        <v>2016</v>
      </c>
      <c r="C3800" t="s">
        <v>1108</v>
      </c>
      <c r="D3800" t="s">
        <v>1203</v>
      </c>
      <c r="E3800">
        <v>27</v>
      </c>
      <c r="F3800">
        <v>462</v>
      </c>
      <c r="G3800">
        <f>LEN(tblData[[#This Row],[Voornaam]])</f>
        <v>9</v>
      </c>
      <c r="H3800" t="str">
        <f>IF(LEFT(tblData[[#This Row],[Voornaam]])="Ö", "O",LEFT(tblData[[#This Row],[Voornaam]]))</f>
        <v>W</v>
      </c>
      <c r="I38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00" t="b">
        <f>COUNTIFS(tblData[JM],tblData[[#This Row],[JM]],tblData[Voornaam],tblData[[#This Row],[Voornaam]],tblData[StijgendJN],"J")=MaxJr-MinJr</f>
        <v>0</v>
      </c>
    </row>
    <row r="3801" spans="2:10" x14ac:dyDescent="0.3">
      <c r="B3801">
        <v>2016</v>
      </c>
      <c r="C3801" t="s">
        <v>1108</v>
      </c>
      <c r="D3801" t="s">
        <v>1091</v>
      </c>
      <c r="E3801">
        <v>422</v>
      </c>
      <c r="F3801">
        <v>22</v>
      </c>
      <c r="G3801">
        <f>LEN(tblData[[#This Row],[Voornaam]])</f>
        <v>4</v>
      </c>
      <c r="H3801" t="str">
        <f>IF(LEFT(tblData[[#This Row],[Voornaam]])="Ö", "O",LEFT(tblData[[#This Row],[Voornaam]]))</f>
        <v>Y</v>
      </c>
      <c r="I38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01" t="b">
        <f>COUNTIFS(tblData[JM],tblData[[#This Row],[JM]],tblData[Voornaam],tblData[[#This Row],[Voornaam]],tblData[StijgendJN],"J")=MaxJr-MinJr</f>
        <v>0</v>
      </c>
    </row>
    <row r="3802" spans="2:10" x14ac:dyDescent="0.3">
      <c r="B3802">
        <v>2016</v>
      </c>
      <c r="C3802" t="s">
        <v>1108</v>
      </c>
      <c r="D3802" t="s">
        <v>1299</v>
      </c>
      <c r="E3802">
        <v>34</v>
      </c>
      <c r="F3802">
        <v>387</v>
      </c>
      <c r="G3802">
        <f>LEN(tblData[[#This Row],[Voornaam]])</f>
        <v>5</v>
      </c>
      <c r="H3802" t="str">
        <f>IF(LEFT(tblData[[#This Row],[Voornaam]])="Ö", "O",LEFT(tblData[[#This Row],[Voornaam]]))</f>
        <v>Y</v>
      </c>
      <c r="I38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02" t="b">
        <f>COUNTIFS(tblData[JM],tblData[[#This Row],[JM]],tblData[Voornaam],tblData[[#This Row],[Voornaam]],tblData[StijgendJN],"J")=MaxJr-MinJr</f>
        <v>0</v>
      </c>
    </row>
    <row r="3803" spans="2:10" x14ac:dyDescent="0.3">
      <c r="B3803">
        <v>2016</v>
      </c>
      <c r="C3803" t="s">
        <v>1108</v>
      </c>
      <c r="D3803" t="s">
        <v>1093</v>
      </c>
      <c r="E3803">
        <v>69</v>
      </c>
      <c r="F3803">
        <v>197</v>
      </c>
      <c r="G3803">
        <f>LEN(tblData[[#This Row],[Voornaam]])</f>
        <v>6</v>
      </c>
      <c r="H3803" t="str">
        <f>IF(LEFT(tblData[[#This Row],[Voornaam]])="Ö", "O",LEFT(tblData[[#This Row],[Voornaam]]))</f>
        <v>Y</v>
      </c>
      <c r="I38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03" t="b">
        <f>COUNTIFS(tblData[JM],tblData[[#This Row],[JM]],tblData[Voornaam],tblData[[#This Row],[Voornaam]],tblData[StijgendJN],"J")=MaxJr-MinJr</f>
        <v>0</v>
      </c>
    </row>
    <row r="3804" spans="2:10" x14ac:dyDescent="0.3">
      <c r="B3804">
        <v>2016</v>
      </c>
      <c r="C3804" t="s">
        <v>1108</v>
      </c>
      <c r="D3804" t="s">
        <v>1300</v>
      </c>
      <c r="E3804">
        <v>35</v>
      </c>
      <c r="F3804">
        <v>378</v>
      </c>
      <c r="G3804">
        <f>LEN(tblData[[#This Row],[Voornaam]])</f>
        <v>7</v>
      </c>
      <c r="H3804" t="str">
        <f>IF(LEFT(tblData[[#This Row],[Voornaam]])="Ö", "O",LEFT(tblData[[#This Row],[Voornaam]]))</f>
        <v>Y</v>
      </c>
      <c r="I38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04" t="b">
        <f>COUNTIFS(tblData[JM],tblData[[#This Row],[JM]],tblData[Voornaam],tblData[[#This Row],[Voornaam]],tblData[StijgendJN],"J")=MaxJr-MinJr</f>
        <v>0</v>
      </c>
    </row>
    <row r="3805" spans="2:10" x14ac:dyDescent="0.3">
      <c r="B3805">
        <v>2016</v>
      </c>
      <c r="C3805" t="s">
        <v>1108</v>
      </c>
      <c r="D3805" t="s">
        <v>1094</v>
      </c>
      <c r="E3805">
        <v>58</v>
      </c>
      <c r="F3805">
        <v>235</v>
      </c>
      <c r="G3805">
        <f>LEN(tblData[[#This Row],[Voornaam]])</f>
        <v>7</v>
      </c>
      <c r="H3805" t="str">
        <f>IF(LEFT(tblData[[#This Row],[Voornaam]])="Ö", "O",LEFT(tblData[[#This Row],[Voornaam]]))</f>
        <v>Y</v>
      </c>
      <c r="I38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05" t="b">
        <f>COUNTIFS(tblData[JM],tblData[[#This Row],[JM]],tblData[Voornaam],tblData[[#This Row],[Voornaam]],tblData[StijgendJN],"J")=MaxJr-MinJr</f>
        <v>0</v>
      </c>
    </row>
    <row r="3806" spans="2:10" x14ac:dyDescent="0.3">
      <c r="B3806">
        <v>2016</v>
      </c>
      <c r="C3806" t="s">
        <v>1108</v>
      </c>
      <c r="D3806" t="s">
        <v>1095</v>
      </c>
      <c r="E3806">
        <v>37</v>
      </c>
      <c r="F3806">
        <v>362</v>
      </c>
      <c r="G3806">
        <f>LEN(tblData[[#This Row],[Voornaam]])</f>
        <v>6</v>
      </c>
      <c r="H3806" t="str">
        <f>IF(LEFT(tblData[[#This Row],[Voornaam]])="Ö", "O",LEFT(tblData[[#This Row],[Voornaam]]))</f>
        <v>Y</v>
      </c>
      <c r="I38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06" t="b">
        <f>COUNTIFS(tblData[JM],tblData[[#This Row],[JM]],tblData[Voornaam],tblData[[#This Row],[Voornaam]],tblData[StijgendJN],"J")=MaxJr-MinJr</f>
        <v>0</v>
      </c>
    </row>
    <row r="3807" spans="2:10" x14ac:dyDescent="0.3">
      <c r="B3807">
        <v>2016</v>
      </c>
      <c r="C3807" t="s">
        <v>1108</v>
      </c>
      <c r="D3807" t="s">
        <v>1096</v>
      </c>
      <c r="E3807">
        <v>123</v>
      </c>
      <c r="F3807">
        <v>125</v>
      </c>
      <c r="G3807">
        <f>LEN(tblData[[#This Row],[Voornaam]])</f>
        <v>4</v>
      </c>
      <c r="H3807" t="str">
        <f>IF(LEFT(tblData[[#This Row],[Voornaam]])="Ö", "O",LEFT(tblData[[#This Row],[Voornaam]]))</f>
        <v>Y</v>
      </c>
      <c r="I38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07" t="b">
        <f>COUNTIFS(tblData[JM],tblData[[#This Row],[JM]],tblData[Voornaam],tblData[[#This Row],[Voornaam]],tblData[StijgendJN],"J")=MaxJr-MinJr</f>
        <v>0</v>
      </c>
    </row>
    <row r="3808" spans="2:10" x14ac:dyDescent="0.3">
      <c r="B3808">
        <v>2016</v>
      </c>
      <c r="C3808" t="s">
        <v>1108</v>
      </c>
      <c r="D3808" t="s">
        <v>1097</v>
      </c>
      <c r="E3808">
        <v>70</v>
      </c>
      <c r="F3808">
        <v>191</v>
      </c>
      <c r="G3808">
        <f>LEN(tblData[[#This Row],[Voornaam]])</f>
        <v>6</v>
      </c>
      <c r="H3808" t="str">
        <f>IF(LEFT(tblData[[#This Row],[Voornaam]])="Ö", "O",LEFT(tblData[[#This Row],[Voornaam]]))</f>
        <v>Y</v>
      </c>
      <c r="I38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08" t="b">
        <f>COUNTIFS(tblData[JM],tblData[[#This Row],[JM]],tblData[Voornaam],tblData[[#This Row],[Voornaam]],tblData[StijgendJN],"J")=MaxJr-MinJr</f>
        <v>0</v>
      </c>
    </row>
    <row r="3809" spans="2:10" x14ac:dyDescent="0.3">
      <c r="B3809">
        <v>2016</v>
      </c>
      <c r="C3809" t="s">
        <v>1108</v>
      </c>
      <c r="D3809" t="s">
        <v>1098</v>
      </c>
      <c r="E3809">
        <v>81</v>
      </c>
      <c r="F3809">
        <v>174</v>
      </c>
      <c r="G3809">
        <f>LEN(tblData[[#This Row],[Voornaam]])</f>
        <v>4</v>
      </c>
      <c r="H3809" t="str">
        <f>IF(LEFT(tblData[[#This Row],[Voornaam]])="Ö", "O",LEFT(tblData[[#This Row],[Voornaam]]))</f>
        <v>Y</v>
      </c>
      <c r="I38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09" t="b">
        <f>COUNTIFS(tblData[JM],tblData[[#This Row],[JM]],tblData[Voornaam],tblData[[#This Row],[Voornaam]],tblData[StijgendJN],"J")=MaxJr-MinJr</f>
        <v>0</v>
      </c>
    </row>
    <row r="3810" spans="2:10" x14ac:dyDescent="0.3">
      <c r="B3810">
        <v>2016</v>
      </c>
      <c r="C3810" t="s">
        <v>1108</v>
      </c>
      <c r="D3810" t="s">
        <v>1100</v>
      </c>
      <c r="E3810">
        <v>69</v>
      </c>
      <c r="F3810">
        <v>197</v>
      </c>
      <c r="G3810">
        <f>LEN(tblData[[#This Row],[Voornaam]])</f>
        <v>4</v>
      </c>
      <c r="H3810" t="str">
        <f>IF(LEFT(tblData[[#This Row],[Voornaam]])="Ö", "O",LEFT(tblData[[#This Row],[Voornaam]]))</f>
        <v>Z</v>
      </c>
      <c r="I38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10" t="b">
        <f>COUNTIFS(tblData[JM],tblData[[#This Row],[JM]],tblData[Voornaam],tblData[[#This Row],[Voornaam]],tblData[StijgendJN],"J")=MaxJr-MinJr</f>
        <v>0</v>
      </c>
    </row>
    <row r="3811" spans="2:10" x14ac:dyDescent="0.3">
      <c r="B3811">
        <v>2016</v>
      </c>
      <c r="C3811" t="s">
        <v>1108</v>
      </c>
      <c r="D3811" t="s">
        <v>1205</v>
      </c>
      <c r="E3811">
        <v>37</v>
      </c>
      <c r="F3811">
        <v>362</v>
      </c>
      <c r="G3811">
        <f>LEN(tblData[[#This Row],[Voornaam]])</f>
        <v>5</v>
      </c>
      <c r="H3811" t="str">
        <f>IF(LEFT(tblData[[#This Row],[Voornaam]])="Ö", "O",LEFT(tblData[[#This Row],[Voornaam]]))</f>
        <v>Z</v>
      </c>
      <c r="I38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11" t="b">
        <f>COUNTIFS(tblData[JM],tblData[[#This Row],[JM]],tblData[Voornaam],tblData[[#This Row],[Voornaam]],tblData[StijgendJN],"J")=MaxJr-MinJr</f>
        <v>0</v>
      </c>
    </row>
    <row r="3812" spans="2:10" x14ac:dyDescent="0.3">
      <c r="B3812">
        <v>2016</v>
      </c>
      <c r="C3812" t="s">
        <v>1108</v>
      </c>
      <c r="D3812" t="s">
        <v>1102</v>
      </c>
      <c r="E3812">
        <v>70</v>
      </c>
      <c r="F3812">
        <v>191</v>
      </c>
      <c r="G3812">
        <f>LEN(tblData[[#This Row],[Voornaam]])</f>
        <v>6</v>
      </c>
      <c r="H3812" t="str">
        <f>IF(LEFT(tblData[[#This Row],[Voornaam]])="Ö", "O",LEFT(tblData[[#This Row],[Voornaam]]))</f>
        <v>Z</v>
      </c>
      <c r="I38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12" t="b">
        <f>COUNTIFS(tblData[JM],tblData[[#This Row],[JM]],tblData[Voornaam],tblData[[#This Row],[Voornaam]],tblData[StijgendJN],"J")=MaxJr-MinJr</f>
        <v>0</v>
      </c>
    </row>
    <row r="3813" spans="2:10" x14ac:dyDescent="0.3">
      <c r="B3813">
        <v>2016</v>
      </c>
      <c r="C3813" t="s">
        <v>1108</v>
      </c>
      <c r="D3813" t="s">
        <v>1103</v>
      </c>
      <c r="E3813">
        <v>67</v>
      </c>
      <c r="F3813">
        <v>206</v>
      </c>
      <c r="G3813">
        <f>LEN(tblData[[#This Row],[Voornaam]])</f>
        <v>4</v>
      </c>
      <c r="H3813" t="str">
        <f>IF(LEFT(tblData[[#This Row],[Voornaam]])="Ö", "O",LEFT(tblData[[#This Row],[Voornaam]]))</f>
        <v>Z</v>
      </c>
      <c r="I38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13" t="b">
        <f>COUNTIFS(tblData[JM],tblData[[#This Row],[JM]],tblData[Voornaam],tblData[[#This Row],[Voornaam]],tblData[StijgendJN],"J")=MaxJr-MinJr</f>
        <v>0</v>
      </c>
    </row>
    <row r="3814" spans="2:10" x14ac:dyDescent="0.3">
      <c r="B3814">
        <v>2016</v>
      </c>
      <c r="C3814" t="s">
        <v>1108</v>
      </c>
      <c r="D3814" t="s">
        <v>1104</v>
      </c>
      <c r="E3814">
        <v>84</v>
      </c>
      <c r="F3814">
        <v>168</v>
      </c>
      <c r="G3814">
        <f>LEN(tblData[[#This Row],[Voornaam]])</f>
        <v>4</v>
      </c>
      <c r="H3814" t="str">
        <f>IF(LEFT(tblData[[#This Row],[Voornaam]])="Ö", "O",LEFT(tblData[[#This Row],[Voornaam]]))</f>
        <v>Z</v>
      </c>
      <c r="I38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14" t="b">
        <f>COUNTIFS(tblData[JM],tblData[[#This Row],[JM]],tblData[Voornaam],tblData[[#This Row],[Voornaam]],tblData[StijgendJN],"J")=MaxJr-MinJr</f>
        <v>0</v>
      </c>
    </row>
    <row r="3815" spans="2:10" x14ac:dyDescent="0.3">
      <c r="B3815">
        <v>2016</v>
      </c>
      <c r="C3815" t="s">
        <v>1108</v>
      </c>
      <c r="D3815" t="s">
        <v>1105</v>
      </c>
      <c r="E3815">
        <v>33</v>
      </c>
      <c r="F3815">
        <v>393</v>
      </c>
      <c r="G3815">
        <f>LEN(tblData[[#This Row],[Voornaam]])</f>
        <v>5</v>
      </c>
      <c r="H3815" t="str">
        <f>IF(LEFT(tblData[[#This Row],[Voornaam]])="Ö", "O",LEFT(tblData[[#This Row],[Voornaam]]))</f>
        <v>Z</v>
      </c>
      <c r="I38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15" t="b">
        <f>COUNTIFS(tblData[JM],tblData[[#This Row],[JM]],tblData[Voornaam],tblData[[#This Row],[Voornaam]],tblData[StijgendJN],"J")=MaxJr-MinJr</f>
        <v>0</v>
      </c>
    </row>
    <row r="3816" spans="2:10" x14ac:dyDescent="0.3">
      <c r="B3816">
        <v>2016</v>
      </c>
      <c r="C3816" t="s">
        <v>1108</v>
      </c>
      <c r="D3816" t="s">
        <v>1106</v>
      </c>
      <c r="E3816">
        <v>558</v>
      </c>
      <c r="F3816">
        <v>6</v>
      </c>
      <c r="G3816">
        <f>LEN(tblData[[#This Row],[Voornaam]])</f>
        <v>3</v>
      </c>
      <c r="H3816" t="str">
        <f>IF(LEFT(tblData[[#This Row],[Voornaam]])="Ö", "O",LEFT(tblData[[#This Row],[Voornaam]]))</f>
        <v>Z</v>
      </c>
      <c r="I38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16" t="b">
        <f>COUNTIFS(tblData[JM],tblData[[#This Row],[JM]],tblData[Voornaam],tblData[[#This Row],[Voornaam]],tblData[StijgendJN],"J")=MaxJr-MinJr</f>
        <v>0</v>
      </c>
    </row>
    <row r="3817" spans="2:10" x14ac:dyDescent="0.3">
      <c r="B3817">
        <v>2016</v>
      </c>
      <c r="C3817" t="s">
        <v>1108</v>
      </c>
      <c r="D3817" t="s">
        <v>1107</v>
      </c>
      <c r="E3817">
        <v>44</v>
      </c>
      <c r="F3817">
        <v>302</v>
      </c>
      <c r="G3817">
        <f>LEN(tblData[[#This Row],[Voornaam]])</f>
        <v>7</v>
      </c>
      <c r="H3817" t="str">
        <f>IF(LEFT(tblData[[#This Row],[Voornaam]])="Ö", "O",LEFT(tblData[[#This Row],[Voornaam]]))</f>
        <v>Z</v>
      </c>
      <c r="I38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17" t="b">
        <f>COUNTIFS(tblData[JM],tblData[[#This Row],[JM]],tblData[Voornaam],tblData[[#This Row],[Voornaam]],tblData[StijgendJN],"J")=MaxJr-MinJr</f>
        <v>0</v>
      </c>
    </row>
    <row r="3818" spans="2:10" x14ac:dyDescent="0.3">
      <c r="B3818">
        <v>2016</v>
      </c>
      <c r="C3818" t="s">
        <v>1108</v>
      </c>
      <c r="D3818" t="s">
        <v>1278</v>
      </c>
      <c r="E3818">
        <v>30</v>
      </c>
      <c r="F3818">
        <v>427</v>
      </c>
      <c r="G3818">
        <f>LEN(tblData[[#This Row],[Voornaam]])</f>
        <v>5</v>
      </c>
      <c r="H3818" t="str">
        <f>IF(LEFT(tblData[[#This Row],[Voornaam]])="Ö", "O",LEFT(tblData[[#This Row],[Voornaam]]))</f>
        <v>Z</v>
      </c>
      <c r="I38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18" t="b">
        <f>COUNTIFS(tblData[JM],tblData[[#This Row],[JM]],tblData[Voornaam],tblData[[#This Row],[Voornaam]],tblData[StijgendJN],"J")=MaxJr-MinJr</f>
        <v>0</v>
      </c>
    </row>
    <row r="3819" spans="2:10" x14ac:dyDescent="0.3">
      <c r="B3819">
        <v>2016</v>
      </c>
      <c r="C3819" t="s">
        <v>595</v>
      </c>
      <c r="D3819" t="s">
        <v>0</v>
      </c>
      <c r="E3819">
        <v>137</v>
      </c>
      <c r="F3819">
        <v>126</v>
      </c>
      <c r="G3819">
        <f>LEN(tblData[[#This Row],[Voornaam]])</f>
        <v>5</v>
      </c>
      <c r="H3819" t="str">
        <f>IF(LEFT(tblData[[#This Row],[Voornaam]])="Ö", "O",LEFT(tblData[[#This Row],[Voornaam]]))</f>
        <v>A</v>
      </c>
      <c r="I38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19" t="b">
        <f>COUNTIFS(tblData[JM],tblData[[#This Row],[JM]],tblData[Voornaam],tblData[[#This Row],[Voornaam]],tblData[StijgendJN],"J")=MaxJr-MinJr</f>
        <v>0</v>
      </c>
    </row>
    <row r="3820" spans="2:10" x14ac:dyDescent="0.3">
      <c r="B3820">
        <v>2016</v>
      </c>
      <c r="C3820" t="s">
        <v>595</v>
      </c>
      <c r="D3820" t="s">
        <v>1</v>
      </c>
      <c r="E3820">
        <v>41</v>
      </c>
      <c r="F3820">
        <v>380</v>
      </c>
      <c r="G3820">
        <f>LEN(tblData[[#This Row],[Voornaam]])</f>
        <v>8</v>
      </c>
      <c r="H3820" t="str">
        <f>IF(LEFT(tblData[[#This Row],[Voornaam]])="Ö", "O",LEFT(tblData[[#This Row],[Voornaam]]))</f>
        <v>A</v>
      </c>
      <c r="I38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20" t="b">
        <f>COUNTIFS(tblData[JM],tblData[[#This Row],[JM]],tblData[Voornaam],tblData[[#This Row],[Voornaam]],tblData[StijgendJN],"J")=MaxJr-MinJr</f>
        <v>0</v>
      </c>
    </row>
    <row r="3821" spans="2:10" x14ac:dyDescent="0.3">
      <c r="B3821">
        <v>2016</v>
      </c>
      <c r="C3821" t="s">
        <v>595</v>
      </c>
      <c r="D3821" t="s">
        <v>2</v>
      </c>
      <c r="E3821">
        <v>42</v>
      </c>
      <c r="F3821">
        <v>369</v>
      </c>
      <c r="G3821">
        <f>LEN(tblData[[#This Row],[Voornaam]])</f>
        <v>3</v>
      </c>
      <c r="H3821" t="str">
        <f>IF(LEFT(tblData[[#This Row],[Voornaam]])="Ö", "O",LEFT(tblData[[#This Row],[Voornaam]]))</f>
        <v>A</v>
      </c>
      <c r="I38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21" t="b">
        <f>COUNTIFS(tblData[JM],tblData[[#This Row],[JM]],tblData[Voornaam],tblData[[#This Row],[Voornaam]],tblData[StijgendJN],"J")=MaxJr-MinJr</f>
        <v>0</v>
      </c>
    </row>
    <row r="3822" spans="2:10" x14ac:dyDescent="0.3">
      <c r="B3822">
        <v>2016</v>
      </c>
      <c r="C3822" t="s">
        <v>595</v>
      </c>
      <c r="D3822" t="s">
        <v>3</v>
      </c>
      <c r="E3822">
        <v>198</v>
      </c>
      <c r="F3822">
        <v>80</v>
      </c>
      <c r="G3822">
        <f>LEN(tblData[[#This Row],[Voornaam]])</f>
        <v>4</v>
      </c>
      <c r="H3822" t="str">
        <f>IF(LEFT(tblData[[#This Row],[Voornaam]])="Ö", "O",LEFT(tblData[[#This Row],[Voornaam]]))</f>
        <v>A</v>
      </c>
      <c r="I38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22" t="b">
        <f>COUNTIFS(tblData[JM],tblData[[#This Row],[JM]],tblData[Voornaam],tblData[[#This Row],[Voornaam]],tblData[StijgendJN],"J")=MaxJr-MinJr</f>
        <v>0</v>
      </c>
    </row>
    <row r="3823" spans="2:10" x14ac:dyDescent="0.3">
      <c r="B3823">
        <v>2016</v>
      </c>
      <c r="C3823" t="s">
        <v>595</v>
      </c>
      <c r="D3823" t="s">
        <v>4</v>
      </c>
      <c r="E3823">
        <v>29</v>
      </c>
      <c r="F3823">
        <v>492</v>
      </c>
      <c r="G3823">
        <f>LEN(tblData[[#This Row],[Voornaam]])</f>
        <v>7</v>
      </c>
      <c r="H3823" t="str">
        <f>IF(LEFT(tblData[[#This Row],[Voornaam]])="Ö", "O",LEFT(tblData[[#This Row],[Voornaam]]))</f>
        <v>A</v>
      </c>
      <c r="I38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23" t="b">
        <f>COUNTIFS(tblData[JM],tblData[[#This Row],[JM]],tblData[Voornaam],tblData[[#This Row],[Voornaam]],tblData[StijgendJN],"J")=MaxJr-MinJr</f>
        <v>0</v>
      </c>
    </row>
    <row r="3824" spans="2:10" x14ac:dyDescent="0.3">
      <c r="B3824">
        <v>2016</v>
      </c>
      <c r="C3824" t="s">
        <v>595</v>
      </c>
      <c r="D3824" t="s">
        <v>6</v>
      </c>
      <c r="E3824">
        <v>480</v>
      </c>
      <c r="F3824">
        <v>15</v>
      </c>
      <c r="G3824">
        <f>LEN(tblData[[#This Row],[Voornaam]])</f>
        <v>4</v>
      </c>
      <c r="H3824" t="str">
        <f>IF(LEFT(tblData[[#This Row],[Voornaam]])="Ö", "O",LEFT(tblData[[#This Row],[Voornaam]]))</f>
        <v>A</v>
      </c>
      <c r="I38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24" t="b">
        <f>COUNTIFS(tblData[JM],tblData[[#This Row],[JM]],tblData[Voornaam],tblData[[#This Row],[Voornaam]],tblData[StijgendJN],"J")=MaxJr-MinJr</f>
        <v>0</v>
      </c>
    </row>
    <row r="3825" spans="2:10" x14ac:dyDescent="0.3">
      <c r="B3825">
        <v>2016</v>
      </c>
      <c r="C3825" t="s">
        <v>595</v>
      </c>
      <c r="D3825" t="s">
        <v>7</v>
      </c>
      <c r="E3825">
        <v>44</v>
      </c>
      <c r="F3825">
        <v>351</v>
      </c>
      <c r="G3825">
        <f>LEN(tblData[[#This Row],[Voornaam]])</f>
        <v>7</v>
      </c>
      <c r="H3825" t="str">
        <f>IF(LEFT(tblData[[#This Row],[Voornaam]])="Ö", "O",LEFT(tblData[[#This Row],[Voornaam]]))</f>
        <v>A</v>
      </c>
      <c r="I38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25" t="b">
        <f>COUNTIFS(tblData[JM],tblData[[#This Row],[JM]],tblData[Voornaam],tblData[[#This Row],[Voornaam]],tblData[StijgendJN],"J")=MaxJr-MinJr</f>
        <v>0</v>
      </c>
    </row>
    <row r="3826" spans="2:10" x14ac:dyDescent="0.3">
      <c r="B3826">
        <v>2016</v>
      </c>
      <c r="C3826" t="s">
        <v>595</v>
      </c>
      <c r="D3826" t="s">
        <v>10</v>
      </c>
      <c r="E3826">
        <v>66</v>
      </c>
      <c r="F3826">
        <v>239</v>
      </c>
      <c r="G3826">
        <f>LEN(tblData[[#This Row],[Voornaam]])</f>
        <v>5</v>
      </c>
      <c r="H3826" t="str">
        <f>IF(LEFT(tblData[[#This Row],[Voornaam]])="Ö", "O",LEFT(tblData[[#This Row],[Voornaam]]))</f>
        <v>A</v>
      </c>
      <c r="I38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26" t="b">
        <f>COUNTIFS(tblData[JM],tblData[[#This Row],[JM]],tblData[Voornaam],tblData[[#This Row],[Voornaam]],tblData[StijgendJN],"J")=MaxJr-MinJr</f>
        <v>0</v>
      </c>
    </row>
    <row r="3827" spans="2:10" x14ac:dyDescent="0.3">
      <c r="B3827">
        <v>2016</v>
      </c>
      <c r="C3827" t="s">
        <v>595</v>
      </c>
      <c r="D3827" t="s">
        <v>11</v>
      </c>
      <c r="E3827">
        <v>42</v>
      </c>
      <c r="F3827">
        <v>369</v>
      </c>
      <c r="G3827">
        <f>LEN(tblData[[#This Row],[Voornaam]])</f>
        <v>5</v>
      </c>
      <c r="H3827" t="str">
        <f>IF(LEFT(tblData[[#This Row],[Voornaam]])="Ö", "O",LEFT(tblData[[#This Row],[Voornaam]]))</f>
        <v>A</v>
      </c>
      <c r="I38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27" t="b">
        <f>COUNTIFS(tblData[JM],tblData[[#This Row],[JM]],tblData[Voornaam],tblData[[#This Row],[Voornaam]],tblData[StijgendJN],"J")=MaxJr-MinJr</f>
        <v>0</v>
      </c>
    </row>
    <row r="3828" spans="2:10" x14ac:dyDescent="0.3">
      <c r="B3828">
        <v>2016</v>
      </c>
      <c r="C3828" t="s">
        <v>595</v>
      </c>
      <c r="D3828" t="s">
        <v>12</v>
      </c>
      <c r="E3828">
        <v>214</v>
      </c>
      <c r="F3828">
        <v>67</v>
      </c>
      <c r="G3828">
        <f>LEN(tblData[[#This Row],[Voornaam]])</f>
        <v>5</v>
      </c>
      <c r="H3828" t="str">
        <f>IF(LEFT(tblData[[#This Row],[Voornaam]])="Ö", "O",LEFT(tblData[[#This Row],[Voornaam]]))</f>
        <v>A</v>
      </c>
      <c r="I38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28" t="b">
        <f>COUNTIFS(tblData[JM],tblData[[#This Row],[JM]],tblData[Voornaam],tblData[[#This Row],[Voornaam]],tblData[StijgendJN],"J")=MaxJr-MinJr</f>
        <v>0</v>
      </c>
    </row>
    <row r="3829" spans="2:10" x14ac:dyDescent="0.3">
      <c r="B3829">
        <v>2016</v>
      </c>
      <c r="C3829" t="s">
        <v>595</v>
      </c>
      <c r="D3829" t="s">
        <v>13</v>
      </c>
      <c r="E3829">
        <v>62</v>
      </c>
      <c r="F3829">
        <v>255</v>
      </c>
      <c r="G3829">
        <f>LEN(tblData[[#This Row],[Voornaam]])</f>
        <v>4</v>
      </c>
      <c r="H3829" t="str">
        <f>IF(LEFT(tblData[[#This Row],[Voornaam]])="Ö", "O",LEFT(tblData[[#This Row],[Voornaam]]))</f>
        <v>A</v>
      </c>
      <c r="I38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29" t="b">
        <f>COUNTIFS(tblData[JM],tblData[[#This Row],[JM]],tblData[Voornaam],tblData[[#This Row],[Voornaam]],tblData[StijgendJN],"J")=MaxJr-MinJr</f>
        <v>0</v>
      </c>
    </row>
    <row r="3830" spans="2:10" x14ac:dyDescent="0.3">
      <c r="B3830">
        <v>2016</v>
      </c>
      <c r="C3830" t="s">
        <v>595</v>
      </c>
      <c r="D3830" t="s">
        <v>14</v>
      </c>
      <c r="E3830">
        <v>34</v>
      </c>
      <c r="F3830">
        <v>439</v>
      </c>
      <c r="G3830">
        <f>LEN(tblData[[#This Row],[Voornaam]])</f>
        <v>6</v>
      </c>
      <c r="H3830" t="str">
        <f>IF(LEFT(tblData[[#This Row],[Voornaam]])="Ö", "O",LEFT(tblData[[#This Row],[Voornaam]]))</f>
        <v>A</v>
      </c>
      <c r="I38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30" t="b">
        <f>COUNTIFS(tblData[JM],tblData[[#This Row],[JM]],tblData[Voornaam],tblData[[#This Row],[Voornaam]],tblData[StijgendJN],"J")=MaxJr-MinJr</f>
        <v>0</v>
      </c>
    </row>
    <row r="3831" spans="2:10" x14ac:dyDescent="0.3">
      <c r="B3831">
        <v>2016</v>
      </c>
      <c r="C3831" t="s">
        <v>595</v>
      </c>
      <c r="D3831" t="s">
        <v>15</v>
      </c>
      <c r="E3831">
        <v>30</v>
      </c>
      <c r="F3831">
        <v>483</v>
      </c>
      <c r="G3831">
        <f>LEN(tblData[[#This Row],[Voornaam]])</f>
        <v>10</v>
      </c>
      <c r="H3831" t="str">
        <f>IF(LEFT(tblData[[#This Row],[Voornaam]])="Ö", "O",LEFT(tblData[[#This Row],[Voornaam]]))</f>
        <v>A</v>
      </c>
      <c r="I38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31" t="b">
        <f>COUNTIFS(tblData[JM],tblData[[#This Row],[JM]],tblData[Voornaam],tblData[[#This Row],[Voornaam]],tblData[StijgendJN],"J")=MaxJr-MinJr</f>
        <v>0</v>
      </c>
    </row>
    <row r="3832" spans="2:10" x14ac:dyDescent="0.3">
      <c r="B3832">
        <v>2016</v>
      </c>
      <c r="C3832" t="s">
        <v>595</v>
      </c>
      <c r="D3832" t="s">
        <v>16</v>
      </c>
      <c r="E3832">
        <v>110</v>
      </c>
      <c r="F3832">
        <v>152</v>
      </c>
      <c r="G3832">
        <f>LEN(tblData[[#This Row],[Voornaam]])</f>
        <v>4</v>
      </c>
      <c r="H3832" t="str">
        <f>IF(LEFT(tblData[[#This Row],[Voornaam]])="Ö", "O",LEFT(tblData[[#This Row],[Voornaam]]))</f>
        <v>A</v>
      </c>
      <c r="I38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32" t="b">
        <f>COUNTIFS(tblData[JM],tblData[[#This Row],[JM]],tblData[Voornaam],tblData[[#This Row],[Voornaam]],tblData[StijgendJN],"J")=MaxJr-MinJr</f>
        <v>0</v>
      </c>
    </row>
    <row r="3833" spans="2:10" x14ac:dyDescent="0.3">
      <c r="B3833">
        <v>2016</v>
      </c>
      <c r="C3833" t="s">
        <v>595</v>
      </c>
      <c r="D3833" t="s">
        <v>17</v>
      </c>
      <c r="E3833">
        <v>199</v>
      </c>
      <c r="F3833">
        <v>79</v>
      </c>
      <c r="G3833">
        <f>LEN(tblData[[#This Row],[Voornaam]])</f>
        <v>9</v>
      </c>
      <c r="H3833" t="str">
        <f>IF(LEFT(tblData[[#This Row],[Voornaam]])="Ö", "O",LEFT(tblData[[#This Row],[Voornaam]]))</f>
        <v>A</v>
      </c>
      <c r="I38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33" t="b">
        <f>COUNTIFS(tblData[JM],tblData[[#This Row],[JM]],tblData[Voornaam],tblData[[#This Row],[Voornaam]],tblData[StijgendJN],"J")=MaxJr-MinJr</f>
        <v>0</v>
      </c>
    </row>
    <row r="3834" spans="2:10" x14ac:dyDescent="0.3">
      <c r="B3834">
        <v>2016</v>
      </c>
      <c r="C3834" t="s">
        <v>595</v>
      </c>
      <c r="D3834" t="s">
        <v>18</v>
      </c>
      <c r="E3834">
        <v>120</v>
      </c>
      <c r="F3834">
        <v>140</v>
      </c>
      <c r="G3834">
        <f>LEN(tblData[[#This Row],[Voornaam]])</f>
        <v>3</v>
      </c>
      <c r="H3834" t="str">
        <f>IF(LEFT(tblData[[#This Row],[Voornaam]])="Ö", "O",LEFT(tblData[[#This Row],[Voornaam]]))</f>
        <v>A</v>
      </c>
      <c r="I38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34" t="b">
        <f>COUNTIFS(tblData[JM],tblData[[#This Row],[JM]],tblData[Voornaam],tblData[[#This Row],[Voornaam]],tblData[StijgendJN],"J")=MaxJr-MinJr</f>
        <v>0</v>
      </c>
    </row>
    <row r="3835" spans="2:10" x14ac:dyDescent="0.3">
      <c r="B3835">
        <v>2016</v>
      </c>
      <c r="C3835" t="s">
        <v>595</v>
      </c>
      <c r="D3835" t="s">
        <v>20</v>
      </c>
      <c r="E3835">
        <v>74</v>
      </c>
      <c r="F3835">
        <v>217</v>
      </c>
      <c r="G3835">
        <f>LEN(tblData[[#This Row],[Voornaam]])</f>
        <v>4</v>
      </c>
      <c r="H3835" t="str">
        <f>IF(LEFT(tblData[[#This Row],[Voornaam]])="Ö", "O",LEFT(tblData[[#This Row],[Voornaam]]))</f>
        <v>A</v>
      </c>
      <c r="I38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35" t="b">
        <f>COUNTIFS(tblData[JM],tblData[[#This Row],[JM]],tblData[Voornaam],tblData[[#This Row],[Voornaam]],tblData[StijgendJN],"J")=MaxJr-MinJr</f>
        <v>0</v>
      </c>
    </row>
    <row r="3836" spans="2:10" x14ac:dyDescent="0.3">
      <c r="B3836">
        <v>2016</v>
      </c>
      <c r="C3836" t="s">
        <v>595</v>
      </c>
      <c r="D3836" t="s">
        <v>21</v>
      </c>
      <c r="E3836">
        <v>120</v>
      </c>
      <c r="F3836">
        <v>140</v>
      </c>
      <c r="G3836">
        <f>LEN(tblData[[#This Row],[Voornaam]])</f>
        <v>4</v>
      </c>
      <c r="H3836" t="str">
        <f>IF(LEFT(tblData[[#This Row],[Voornaam]])="Ö", "O",LEFT(tblData[[#This Row],[Voornaam]]))</f>
        <v>A</v>
      </c>
      <c r="I38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36" t="b">
        <f>COUNTIFS(tblData[JM],tblData[[#This Row],[JM]],tblData[Voornaam],tblData[[#This Row],[Voornaam]],tblData[StijgendJN],"J")=MaxJr-MinJr</f>
        <v>1</v>
      </c>
    </row>
    <row r="3837" spans="2:10" x14ac:dyDescent="0.3">
      <c r="B3837">
        <v>2016</v>
      </c>
      <c r="C3837" t="s">
        <v>595</v>
      </c>
      <c r="D3837" t="s">
        <v>1110</v>
      </c>
      <c r="E3837">
        <v>39</v>
      </c>
      <c r="F3837">
        <v>399</v>
      </c>
      <c r="G3837">
        <f>LEN(tblData[[#This Row],[Voornaam]])</f>
        <v>4</v>
      </c>
      <c r="H3837" t="str">
        <f>IF(LEFT(tblData[[#This Row],[Voornaam]])="Ö", "O",LEFT(tblData[[#This Row],[Voornaam]]))</f>
        <v>A</v>
      </c>
      <c r="I38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37" t="b">
        <f>COUNTIFS(tblData[JM],tblData[[#This Row],[JM]],tblData[Voornaam],tblData[[#This Row],[Voornaam]],tblData[StijgendJN],"J")=MaxJr-MinJr</f>
        <v>0</v>
      </c>
    </row>
    <row r="3838" spans="2:10" x14ac:dyDescent="0.3">
      <c r="B3838">
        <v>2016</v>
      </c>
      <c r="C3838" t="s">
        <v>595</v>
      </c>
      <c r="D3838" t="s">
        <v>22</v>
      </c>
      <c r="E3838">
        <v>48</v>
      </c>
      <c r="F3838">
        <v>323</v>
      </c>
      <c r="G3838">
        <f>LEN(tblData[[#This Row],[Voornaam]])</f>
        <v>6</v>
      </c>
      <c r="H3838" t="str">
        <f>IF(LEFT(tblData[[#This Row],[Voornaam]])="Ö", "O",LEFT(tblData[[#This Row],[Voornaam]]))</f>
        <v>A</v>
      </c>
      <c r="I38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38" t="b">
        <f>COUNTIFS(tblData[JM],tblData[[#This Row],[JM]],tblData[Voornaam],tblData[[#This Row],[Voornaam]],tblData[StijgendJN],"J")=MaxJr-MinJr</f>
        <v>0</v>
      </c>
    </row>
    <row r="3839" spans="2:10" x14ac:dyDescent="0.3">
      <c r="B3839">
        <v>2016</v>
      </c>
      <c r="C3839" t="s">
        <v>595</v>
      </c>
      <c r="D3839" t="s">
        <v>23</v>
      </c>
      <c r="E3839">
        <v>38</v>
      </c>
      <c r="F3839">
        <v>406</v>
      </c>
      <c r="G3839">
        <f>LEN(tblData[[#This Row],[Voornaam]])</f>
        <v>7</v>
      </c>
      <c r="H3839" t="str">
        <f>IF(LEFT(tblData[[#This Row],[Voornaam]])="Ö", "O",LEFT(tblData[[#This Row],[Voornaam]]))</f>
        <v>A</v>
      </c>
      <c r="I38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39" t="b">
        <f>COUNTIFS(tblData[JM],tblData[[#This Row],[JM]],tblData[Voornaam],tblData[[#This Row],[Voornaam]],tblData[StijgendJN],"J")=MaxJr-MinJr</f>
        <v>0</v>
      </c>
    </row>
    <row r="3840" spans="2:10" x14ac:dyDescent="0.3">
      <c r="B3840">
        <v>2016</v>
      </c>
      <c r="C3840" t="s">
        <v>595</v>
      </c>
      <c r="D3840" t="s">
        <v>25</v>
      </c>
      <c r="E3840">
        <v>33</v>
      </c>
      <c r="F3840">
        <v>447</v>
      </c>
      <c r="G3840">
        <f>LEN(tblData[[#This Row],[Voornaam]])</f>
        <v>6</v>
      </c>
      <c r="H3840" t="str">
        <f>IF(LEFT(tblData[[#This Row],[Voornaam]])="Ö", "O",LEFT(tblData[[#This Row],[Voornaam]]))</f>
        <v>A</v>
      </c>
      <c r="I38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40" t="b">
        <f>COUNTIFS(tblData[JM],tblData[[#This Row],[JM]],tblData[Voornaam],tblData[[#This Row],[Voornaam]],tblData[StijgendJN],"J")=MaxJr-MinJr</f>
        <v>0</v>
      </c>
    </row>
    <row r="3841" spans="2:10" x14ac:dyDescent="0.3">
      <c r="B3841">
        <v>2016</v>
      </c>
      <c r="C3841" t="s">
        <v>595</v>
      </c>
      <c r="D3841" t="s">
        <v>26</v>
      </c>
      <c r="E3841">
        <v>56</v>
      </c>
      <c r="F3841">
        <v>277</v>
      </c>
      <c r="G3841">
        <f>LEN(tblData[[#This Row],[Voornaam]])</f>
        <v>4</v>
      </c>
      <c r="H3841" t="str">
        <f>IF(LEFT(tblData[[#This Row],[Voornaam]])="Ö", "O",LEFT(tblData[[#This Row],[Voornaam]]))</f>
        <v>A</v>
      </c>
      <c r="I38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41" t="b">
        <f>COUNTIFS(tblData[JM],tblData[[#This Row],[JM]],tblData[Voornaam],tblData[[#This Row],[Voornaam]],tblData[StijgendJN],"J")=MaxJr-MinJr</f>
        <v>0</v>
      </c>
    </row>
    <row r="3842" spans="2:10" x14ac:dyDescent="0.3">
      <c r="B3842">
        <v>2016</v>
      </c>
      <c r="C3842" t="s">
        <v>595</v>
      </c>
      <c r="D3842" t="s">
        <v>27</v>
      </c>
      <c r="E3842">
        <v>47</v>
      </c>
      <c r="F3842">
        <v>334</v>
      </c>
      <c r="G3842">
        <f>LEN(tblData[[#This Row],[Voornaam]])</f>
        <v>4</v>
      </c>
      <c r="H3842" t="str">
        <f>IF(LEFT(tblData[[#This Row],[Voornaam]])="Ö", "O",LEFT(tblData[[#This Row],[Voornaam]]))</f>
        <v>A</v>
      </c>
      <c r="I38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42" t="b">
        <f>COUNTIFS(tblData[JM],tblData[[#This Row],[JM]],tblData[Voornaam],tblData[[#This Row],[Voornaam]],tblData[StijgendJN],"J")=MaxJr-MinJr</f>
        <v>0</v>
      </c>
    </row>
    <row r="3843" spans="2:10" x14ac:dyDescent="0.3">
      <c r="B3843">
        <v>2016</v>
      </c>
      <c r="C3843" t="s">
        <v>595</v>
      </c>
      <c r="D3843" t="s">
        <v>28</v>
      </c>
      <c r="E3843">
        <v>45</v>
      </c>
      <c r="F3843">
        <v>346</v>
      </c>
      <c r="G3843">
        <f>LEN(tblData[[#This Row],[Voornaam]])</f>
        <v>4</v>
      </c>
      <c r="H3843" t="str">
        <f>IF(LEFT(tblData[[#This Row],[Voornaam]])="Ö", "O",LEFT(tblData[[#This Row],[Voornaam]]))</f>
        <v>A</v>
      </c>
      <c r="I38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43" t="b">
        <f>COUNTIFS(tblData[JM],tblData[[#This Row],[JM]],tblData[Voornaam],tblData[[#This Row],[Voornaam]],tblData[StijgendJN],"J")=MaxJr-MinJr</f>
        <v>0</v>
      </c>
    </row>
    <row r="3844" spans="2:10" x14ac:dyDescent="0.3">
      <c r="B3844">
        <v>2016</v>
      </c>
      <c r="C3844" t="s">
        <v>595</v>
      </c>
      <c r="D3844" t="s">
        <v>29</v>
      </c>
      <c r="E3844">
        <v>40</v>
      </c>
      <c r="F3844">
        <v>390</v>
      </c>
      <c r="G3844">
        <f>LEN(tblData[[#This Row],[Voornaam]])</f>
        <v>5</v>
      </c>
      <c r="H3844" t="str">
        <f>IF(LEFT(tblData[[#This Row],[Voornaam]])="Ö", "O",LEFT(tblData[[#This Row],[Voornaam]]))</f>
        <v>A</v>
      </c>
      <c r="I38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44" t="b">
        <f>COUNTIFS(tblData[JM],tblData[[#This Row],[JM]],tblData[Voornaam],tblData[[#This Row],[Voornaam]],tblData[StijgendJN],"J")=MaxJr-MinJr</f>
        <v>0</v>
      </c>
    </row>
    <row r="3845" spans="2:10" x14ac:dyDescent="0.3">
      <c r="B3845">
        <v>2016</v>
      </c>
      <c r="C3845" t="s">
        <v>595</v>
      </c>
      <c r="D3845" t="s">
        <v>30</v>
      </c>
      <c r="E3845">
        <v>112</v>
      </c>
      <c r="F3845">
        <v>150</v>
      </c>
      <c r="G3845">
        <f>LEN(tblData[[#This Row],[Voornaam]])</f>
        <v>4</v>
      </c>
      <c r="H3845" t="str">
        <f>IF(LEFT(tblData[[#This Row],[Voornaam]])="Ö", "O",LEFT(tblData[[#This Row],[Voornaam]]))</f>
        <v>A</v>
      </c>
      <c r="I38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45" t="b">
        <f>COUNTIFS(tblData[JM],tblData[[#This Row],[JM]],tblData[Voornaam],tblData[[#This Row],[Voornaam]],tblData[StijgendJN],"J")=MaxJr-MinJr</f>
        <v>0</v>
      </c>
    </row>
    <row r="3846" spans="2:10" x14ac:dyDescent="0.3">
      <c r="B3846">
        <v>2016</v>
      </c>
      <c r="C3846" t="s">
        <v>595</v>
      </c>
      <c r="D3846" t="s">
        <v>31</v>
      </c>
      <c r="E3846">
        <v>98</v>
      </c>
      <c r="F3846">
        <v>174</v>
      </c>
      <c r="G3846">
        <f>LEN(tblData[[#This Row],[Voornaam]])</f>
        <v>6</v>
      </c>
      <c r="H3846" t="str">
        <f>IF(LEFT(tblData[[#This Row],[Voornaam]])="Ö", "O",LEFT(tblData[[#This Row],[Voornaam]]))</f>
        <v>A</v>
      </c>
      <c r="I38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46" t="b">
        <f>COUNTIFS(tblData[JM],tblData[[#This Row],[JM]],tblData[Voornaam],tblData[[#This Row],[Voornaam]],tblData[StijgendJN],"J")=MaxJr-MinJr</f>
        <v>1</v>
      </c>
    </row>
    <row r="3847" spans="2:10" x14ac:dyDescent="0.3">
      <c r="B3847">
        <v>2016</v>
      </c>
      <c r="C3847" t="s">
        <v>595</v>
      </c>
      <c r="D3847" t="s">
        <v>1301</v>
      </c>
      <c r="E3847">
        <v>26</v>
      </c>
      <c r="F3847">
        <v>539</v>
      </c>
      <c r="G3847">
        <f>LEN(tblData[[#This Row],[Voornaam]])</f>
        <v>5</v>
      </c>
      <c r="H3847" t="str">
        <f>IF(LEFT(tblData[[#This Row],[Voornaam]])="Ö", "O",LEFT(tblData[[#This Row],[Voornaam]]))</f>
        <v>A</v>
      </c>
      <c r="I38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47" t="b">
        <f>COUNTIFS(tblData[JM],tblData[[#This Row],[JM]],tblData[Voornaam],tblData[[#This Row],[Voornaam]],tblData[StijgendJN],"J")=MaxJr-MinJr</f>
        <v>0</v>
      </c>
    </row>
    <row r="3848" spans="2:10" x14ac:dyDescent="0.3">
      <c r="B3848">
        <v>2016</v>
      </c>
      <c r="C3848" t="s">
        <v>595</v>
      </c>
      <c r="D3848" t="s">
        <v>32</v>
      </c>
      <c r="E3848">
        <v>29</v>
      </c>
      <c r="F3848">
        <v>492</v>
      </c>
      <c r="G3848">
        <f>LEN(tblData[[#This Row],[Voornaam]])</f>
        <v>4</v>
      </c>
      <c r="H3848" t="str">
        <f>IF(LEFT(tblData[[#This Row],[Voornaam]])="Ö", "O",LEFT(tblData[[#This Row],[Voornaam]]))</f>
        <v>A</v>
      </c>
      <c r="I38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48" t="b">
        <f>COUNTIFS(tblData[JM],tblData[[#This Row],[JM]],tblData[Voornaam],tblData[[#This Row],[Voornaam]],tblData[StijgendJN],"J")=MaxJr-MinJr</f>
        <v>0</v>
      </c>
    </row>
    <row r="3849" spans="2:10" x14ac:dyDescent="0.3">
      <c r="B3849">
        <v>2016</v>
      </c>
      <c r="C3849" t="s">
        <v>595</v>
      </c>
      <c r="D3849" t="s">
        <v>33</v>
      </c>
      <c r="E3849">
        <v>37</v>
      </c>
      <c r="F3849">
        <v>412</v>
      </c>
      <c r="G3849">
        <f>LEN(tblData[[#This Row],[Voornaam]])</f>
        <v>4</v>
      </c>
      <c r="H3849" t="str">
        <f>IF(LEFT(tblData[[#This Row],[Voornaam]])="Ö", "O",LEFT(tblData[[#This Row],[Voornaam]]))</f>
        <v>A</v>
      </c>
      <c r="I38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49" t="b">
        <f>COUNTIFS(tblData[JM],tblData[[#This Row],[JM]],tblData[Voornaam],tblData[[#This Row],[Voornaam]],tblData[StijgendJN],"J")=MaxJr-MinJr</f>
        <v>0</v>
      </c>
    </row>
    <row r="3850" spans="2:10" x14ac:dyDescent="0.3">
      <c r="B3850">
        <v>2016</v>
      </c>
      <c r="C3850" t="s">
        <v>595</v>
      </c>
      <c r="D3850" t="s">
        <v>34</v>
      </c>
      <c r="E3850">
        <v>94</v>
      </c>
      <c r="F3850">
        <v>179</v>
      </c>
      <c r="G3850">
        <f>LEN(tblData[[#This Row],[Voornaam]])</f>
        <v>5</v>
      </c>
      <c r="H3850" t="str">
        <f>IF(LEFT(tblData[[#This Row],[Voornaam]])="Ö", "O",LEFT(tblData[[#This Row],[Voornaam]]))</f>
        <v>A</v>
      </c>
      <c r="I38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50" t="b">
        <f>COUNTIFS(tblData[JM],tblData[[#This Row],[JM]],tblData[Voornaam],tblData[[#This Row],[Voornaam]],tblData[StijgendJN],"J")=MaxJr-MinJr</f>
        <v>0</v>
      </c>
    </row>
    <row r="3851" spans="2:10" x14ac:dyDescent="0.3">
      <c r="B3851">
        <v>2016</v>
      </c>
      <c r="C3851" t="s">
        <v>595</v>
      </c>
      <c r="D3851" t="s">
        <v>35</v>
      </c>
      <c r="E3851">
        <v>52</v>
      </c>
      <c r="F3851">
        <v>306</v>
      </c>
      <c r="G3851">
        <f>LEN(tblData[[#This Row],[Voornaam]])</f>
        <v>5</v>
      </c>
      <c r="H3851" t="str">
        <f>IF(LEFT(tblData[[#This Row],[Voornaam]])="Ö", "O",LEFT(tblData[[#This Row],[Voornaam]]))</f>
        <v>A</v>
      </c>
      <c r="I38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51" t="b">
        <f>COUNTIFS(tblData[JM],tblData[[#This Row],[JM]],tblData[Voornaam],tblData[[#This Row],[Voornaam]],tblData[StijgendJN],"J")=MaxJr-MinJr</f>
        <v>0</v>
      </c>
    </row>
    <row r="3852" spans="2:10" x14ac:dyDescent="0.3">
      <c r="B3852">
        <v>2016</v>
      </c>
      <c r="C3852" t="s">
        <v>595</v>
      </c>
      <c r="D3852" t="s">
        <v>36</v>
      </c>
      <c r="E3852">
        <v>86</v>
      </c>
      <c r="F3852">
        <v>194</v>
      </c>
      <c r="G3852">
        <f>LEN(tblData[[#This Row],[Voornaam]])</f>
        <v>5</v>
      </c>
      <c r="H3852" t="str">
        <f>IF(LEFT(tblData[[#This Row],[Voornaam]])="Ö", "O",LEFT(tblData[[#This Row],[Voornaam]]))</f>
        <v>A</v>
      </c>
      <c r="I38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52" t="b">
        <f>COUNTIFS(tblData[JM],tblData[[#This Row],[JM]],tblData[Voornaam],tblData[[#This Row],[Voornaam]],tblData[StijgendJN],"J")=MaxJr-MinJr</f>
        <v>0</v>
      </c>
    </row>
    <row r="3853" spans="2:10" x14ac:dyDescent="0.3">
      <c r="B3853">
        <v>2016</v>
      </c>
      <c r="C3853" t="s">
        <v>595</v>
      </c>
      <c r="D3853" t="s">
        <v>37</v>
      </c>
      <c r="E3853">
        <v>30</v>
      </c>
      <c r="F3853">
        <v>483</v>
      </c>
      <c r="G3853">
        <f>LEN(tblData[[#This Row],[Voornaam]])</f>
        <v>4</v>
      </c>
      <c r="H3853" t="str">
        <f>IF(LEFT(tblData[[#This Row],[Voornaam]])="Ö", "O",LEFT(tblData[[#This Row],[Voornaam]]))</f>
        <v>B</v>
      </c>
      <c r="I38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53" t="b">
        <f>COUNTIFS(tblData[JM],tblData[[#This Row],[JM]],tblData[Voornaam],tblData[[#This Row],[Voornaam]],tblData[StijgendJN],"J")=MaxJr-MinJr</f>
        <v>0</v>
      </c>
    </row>
    <row r="3854" spans="2:10" x14ac:dyDescent="0.3">
      <c r="B3854">
        <v>2016</v>
      </c>
      <c r="C3854" t="s">
        <v>595</v>
      </c>
      <c r="D3854" t="s">
        <v>38</v>
      </c>
      <c r="E3854">
        <v>64</v>
      </c>
      <c r="F3854">
        <v>247</v>
      </c>
      <c r="G3854">
        <f>LEN(tblData[[#This Row],[Voornaam]])</f>
        <v>4</v>
      </c>
      <c r="H3854" t="str">
        <f>IF(LEFT(tblData[[#This Row],[Voornaam]])="Ö", "O",LEFT(tblData[[#This Row],[Voornaam]]))</f>
        <v>B</v>
      </c>
      <c r="I38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54" t="b">
        <f>COUNTIFS(tblData[JM],tblData[[#This Row],[JM]],tblData[Voornaam],tblData[[#This Row],[Voornaam]],tblData[StijgendJN],"J")=MaxJr-MinJr</f>
        <v>0</v>
      </c>
    </row>
    <row r="3855" spans="2:10" x14ac:dyDescent="0.3">
      <c r="B3855">
        <v>2016</v>
      </c>
      <c r="C3855" t="s">
        <v>595</v>
      </c>
      <c r="D3855" t="s">
        <v>39</v>
      </c>
      <c r="E3855">
        <v>154</v>
      </c>
      <c r="F3855">
        <v>108</v>
      </c>
      <c r="G3855">
        <f>LEN(tblData[[#This Row],[Voornaam]])</f>
        <v>3</v>
      </c>
      <c r="H3855" t="str">
        <f>IF(LEFT(tblData[[#This Row],[Voornaam]])="Ö", "O",LEFT(tblData[[#This Row],[Voornaam]]))</f>
        <v>B</v>
      </c>
      <c r="I38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55" t="b">
        <f>COUNTIFS(tblData[JM],tblData[[#This Row],[JM]],tblData[Voornaam],tblData[[#This Row],[Voornaam]],tblData[StijgendJN],"J")=MaxJr-MinJr</f>
        <v>0</v>
      </c>
    </row>
    <row r="3856" spans="2:10" x14ac:dyDescent="0.3">
      <c r="B3856">
        <v>2016</v>
      </c>
      <c r="C3856" t="s">
        <v>595</v>
      </c>
      <c r="D3856" t="s">
        <v>40</v>
      </c>
      <c r="E3856">
        <v>36</v>
      </c>
      <c r="F3856">
        <v>420</v>
      </c>
      <c r="G3856">
        <f>LEN(tblData[[#This Row],[Voornaam]])</f>
        <v>8</v>
      </c>
      <c r="H3856" t="str">
        <f>IF(LEFT(tblData[[#This Row],[Voornaam]])="Ö", "O",LEFT(tblData[[#This Row],[Voornaam]]))</f>
        <v>B</v>
      </c>
      <c r="I38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56" t="b">
        <f>COUNTIFS(tblData[JM],tblData[[#This Row],[JM]],tblData[Voornaam],tblData[[#This Row],[Voornaam]],tblData[StijgendJN],"J")=MaxJr-MinJr</f>
        <v>0</v>
      </c>
    </row>
    <row r="3857" spans="2:10" x14ac:dyDescent="0.3">
      <c r="B3857">
        <v>2016</v>
      </c>
      <c r="C3857" t="s">
        <v>595</v>
      </c>
      <c r="D3857" t="s">
        <v>41</v>
      </c>
      <c r="E3857">
        <v>90</v>
      </c>
      <c r="F3857">
        <v>185</v>
      </c>
      <c r="G3857">
        <f>LEN(tblData[[#This Row],[Voornaam]])</f>
        <v>4</v>
      </c>
      <c r="H3857" t="str">
        <f>IF(LEFT(tblData[[#This Row],[Voornaam]])="Ö", "O",LEFT(tblData[[#This Row],[Voornaam]]))</f>
        <v>B</v>
      </c>
      <c r="I38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57" t="b">
        <f>COUNTIFS(tblData[JM],tblData[[#This Row],[JM]],tblData[Voornaam],tblData[[#This Row],[Voornaam]],tblData[StijgendJN],"J")=MaxJr-MinJr</f>
        <v>0</v>
      </c>
    </row>
    <row r="3858" spans="2:10" x14ac:dyDescent="0.3">
      <c r="B3858">
        <v>2016</v>
      </c>
      <c r="C3858" t="s">
        <v>595</v>
      </c>
      <c r="D3858" t="s">
        <v>42</v>
      </c>
      <c r="E3858">
        <v>99</v>
      </c>
      <c r="F3858">
        <v>171</v>
      </c>
      <c r="G3858">
        <f>LEN(tblData[[#This Row],[Voornaam]])</f>
        <v>3</v>
      </c>
      <c r="H3858" t="str">
        <f>IF(LEFT(tblData[[#This Row],[Voornaam]])="Ö", "O",LEFT(tblData[[#This Row],[Voornaam]]))</f>
        <v>B</v>
      </c>
      <c r="I38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58" t="b">
        <f>COUNTIFS(tblData[JM],tblData[[#This Row],[JM]],tblData[Voornaam],tblData[[#This Row],[Voornaam]],tblData[StijgendJN],"J")=MaxJr-MinJr</f>
        <v>0</v>
      </c>
    </row>
    <row r="3859" spans="2:10" x14ac:dyDescent="0.3">
      <c r="B3859">
        <v>2016</v>
      </c>
      <c r="C3859" t="s">
        <v>595</v>
      </c>
      <c r="D3859" t="s">
        <v>44</v>
      </c>
      <c r="E3859">
        <v>428</v>
      </c>
      <c r="F3859">
        <v>21</v>
      </c>
      <c r="G3859">
        <f>LEN(tblData[[#This Row],[Voornaam]])</f>
        <v>8</v>
      </c>
      <c r="H3859" t="str">
        <f>IF(LEFT(tblData[[#This Row],[Voornaam]])="Ö", "O",LEFT(tblData[[#This Row],[Voornaam]]))</f>
        <v>B</v>
      </c>
      <c r="I38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59" t="b">
        <f>COUNTIFS(tblData[JM],tblData[[#This Row],[JM]],tblData[Voornaam],tblData[[#This Row],[Voornaam]],tblData[StijgendJN],"J")=MaxJr-MinJr</f>
        <v>0</v>
      </c>
    </row>
    <row r="3860" spans="2:10" x14ac:dyDescent="0.3">
      <c r="B3860">
        <v>2016</v>
      </c>
      <c r="C3860" t="s">
        <v>595</v>
      </c>
      <c r="D3860" t="s">
        <v>1302</v>
      </c>
      <c r="E3860">
        <v>31</v>
      </c>
      <c r="F3860">
        <v>475</v>
      </c>
      <c r="G3860">
        <f>LEN(tblData[[#This Row],[Voornaam]])</f>
        <v>4</v>
      </c>
      <c r="H3860" t="str">
        <f>IF(LEFT(tblData[[#This Row],[Voornaam]])="Ö", "O",LEFT(tblData[[#This Row],[Voornaam]]))</f>
        <v>B</v>
      </c>
      <c r="I38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60" t="b">
        <f>COUNTIFS(tblData[JM],tblData[[#This Row],[JM]],tblData[Voornaam],tblData[[#This Row],[Voornaam]],tblData[StijgendJN],"J")=MaxJr-MinJr</f>
        <v>0</v>
      </c>
    </row>
    <row r="3861" spans="2:10" x14ac:dyDescent="0.3">
      <c r="B3861">
        <v>2016</v>
      </c>
      <c r="C3861" t="s">
        <v>595</v>
      </c>
      <c r="D3861" t="s">
        <v>45</v>
      </c>
      <c r="E3861">
        <v>54</v>
      </c>
      <c r="F3861">
        <v>289</v>
      </c>
      <c r="G3861">
        <f>LEN(tblData[[#This Row],[Voornaam]])</f>
        <v>7</v>
      </c>
      <c r="H3861" t="str">
        <f>IF(LEFT(tblData[[#This Row],[Voornaam]])="Ö", "O",LEFT(tblData[[#This Row],[Voornaam]]))</f>
        <v>B</v>
      </c>
      <c r="I38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61" t="b">
        <f>COUNTIFS(tblData[JM],tblData[[#This Row],[JM]],tblData[Voornaam],tblData[[#This Row],[Voornaam]],tblData[StijgendJN],"J")=MaxJr-MinJr</f>
        <v>0</v>
      </c>
    </row>
    <row r="3862" spans="2:10" x14ac:dyDescent="0.3">
      <c r="B3862">
        <v>2016</v>
      </c>
      <c r="C3862" t="s">
        <v>595</v>
      </c>
      <c r="D3862" t="s">
        <v>1303</v>
      </c>
      <c r="E3862">
        <v>26</v>
      </c>
      <c r="F3862">
        <v>539</v>
      </c>
      <c r="G3862">
        <f>LEN(tblData[[#This Row],[Voornaam]])</f>
        <v>5</v>
      </c>
      <c r="H3862" t="str">
        <f>IF(LEFT(tblData[[#This Row],[Voornaam]])="Ö", "O",LEFT(tblData[[#This Row],[Voornaam]]))</f>
        <v>B</v>
      </c>
      <c r="I38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62" t="b">
        <f>COUNTIFS(tblData[JM],tblData[[#This Row],[JM]],tblData[Voornaam],tblData[[#This Row],[Voornaam]],tblData[StijgendJN],"J")=MaxJr-MinJr</f>
        <v>0</v>
      </c>
    </row>
    <row r="3863" spans="2:10" x14ac:dyDescent="0.3">
      <c r="B3863">
        <v>2016</v>
      </c>
      <c r="C3863" t="s">
        <v>595</v>
      </c>
      <c r="D3863" t="s">
        <v>47</v>
      </c>
      <c r="E3863">
        <v>68</v>
      </c>
      <c r="F3863">
        <v>236</v>
      </c>
      <c r="G3863">
        <f>LEN(tblData[[#This Row],[Voornaam]])</f>
        <v>6</v>
      </c>
      <c r="H3863" t="str">
        <f>IF(LEFT(tblData[[#This Row],[Voornaam]])="Ö", "O",LEFT(tblData[[#This Row],[Voornaam]]))</f>
        <v>B</v>
      </c>
      <c r="I38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63" t="b">
        <f>COUNTIFS(tblData[JM],tblData[[#This Row],[JM]],tblData[Voornaam],tblData[[#This Row],[Voornaam]],tblData[StijgendJN],"J")=MaxJr-MinJr</f>
        <v>0</v>
      </c>
    </row>
    <row r="3864" spans="2:10" x14ac:dyDescent="0.3">
      <c r="B3864">
        <v>2016</v>
      </c>
      <c r="C3864" t="s">
        <v>595</v>
      </c>
      <c r="D3864" t="s">
        <v>48</v>
      </c>
      <c r="E3864">
        <v>49</v>
      </c>
      <c r="F3864">
        <v>320</v>
      </c>
      <c r="G3864">
        <f>LEN(tblData[[#This Row],[Voornaam]])</f>
        <v>5</v>
      </c>
      <c r="H3864" t="str">
        <f>IF(LEFT(tblData[[#This Row],[Voornaam]])="Ö", "O",LEFT(tblData[[#This Row],[Voornaam]]))</f>
        <v>B</v>
      </c>
      <c r="I38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64" t="b">
        <f>COUNTIFS(tblData[JM],tblData[[#This Row],[JM]],tblData[Voornaam],tblData[[#This Row],[Voornaam]],tblData[StijgendJN],"J")=MaxJr-MinJr</f>
        <v>0</v>
      </c>
    </row>
    <row r="3865" spans="2:10" x14ac:dyDescent="0.3">
      <c r="B3865">
        <v>2016</v>
      </c>
      <c r="C3865" t="s">
        <v>595</v>
      </c>
      <c r="D3865" t="s">
        <v>49</v>
      </c>
      <c r="E3865">
        <v>48</v>
      </c>
      <c r="F3865">
        <v>323</v>
      </c>
      <c r="G3865">
        <f>LEN(tblData[[#This Row],[Voornaam]])</f>
        <v>5</v>
      </c>
      <c r="H3865" t="str">
        <f>IF(LEFT(tblData[[#This Row],[Voornaam]])="Ö", "O",LEFT(tblData[[#This Row],[Voornaam]]))</f>
        <v>B</v>
      </c>
      <c r="I38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65" t="b">
        <f>COUNTIFS(tblData[JM],tblData[[#This Row],[JM]],tblData[Voornaam],tblData[[#This Row],[Voornaam]],tblData[StijgendJN],"J")=MaxJr-MinJr</f>
        <v>0</v>
      </c>
    </row>
    <row r="3866" spans="2:10" x14ac:dyDescent="0.3">
      <c r="B3866">
        <v>2016</v>
      </c>
      <c r="C3866" t="s">
        <v>595</v>
      </c>
      <c r="D3866" t="s">
        <v>50</v>
      </c>
      <c r="E3866">
        <v>52</v>
      </c>
      <c r="F3866">
        <v>306</v>
      </c>
      <c r="G3866">
        <f>LEN(tblData[[#This Row],[Voornaam]])</f>
        <v>2</v>
      </c>
      <c r="H3866" t="str">
        <f>IF(LEFT(tblData[[#This Row],[Voornaam]])="Ö", "O",LEFT(tblData[[#This Row],[Voornaam]]))</f>
        <v>B</v>
      </c>
      <c r="I38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66" t="b">
        <f>COUNTIFS(tblData[JM],tblData[[#This Row],[JM]],tblData[Voornaam],tblData[[#This Row],[Voornaam]],tblData[StijgendJN],"J")=MaxJr-MinJr</f>
        <v>0</v>
      </c>
    </row>
    <row r="3867" spans="2:10" x14ac:dyDescent="0.3">
      <c r="B3867">
        <v>2016</v>
      </c>
      <c r="C3867" t="s">
        <v>595</v>
      </c>
      <c r="D3867" t="s">
        <v>51</v>
      </c>
      <c r="E3867">
        <v>43</v>
      </c>
      <c r="F3867">
        <v>358</v>
      </c>
      <c r="G3867">
        <f>LEN(tblData[[#This Row],[Voornaam]])</f>
        <v>4</v>
      </c>
      <c r="H3867" t="str">
        <f>IF(LEFT(tblData[[#This Row],[Voornaam]])="Ö", "O",LEFT(tblData[[#This Row],[Voornaam]]))</f>
        <v>B</v>
      </c>
      <c r="I38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67" t="b">
        <f>COUNTIFS(tblData[JM],tblData[[#This Row],[JM]],tblData[Voornaam],tblData[[#This Row],[Voornaam]],tblData[StijgendJN],"J")=MaxJr-MinJr</f>
        <v>1</v>
      </c>
    </row>
    <row r="3868" spans="2:10" x14ac:dyDescent="0.3">
      <c r="B3868">
        <v>2016</v>
      </c>
      <c r="C3868" t="s">
        <v>595</v>
      </c>
      <c r="D3868" t="s">
        <v>52</v>
      </c>
      <c r="E3868">
        <v>332</v>
      </c>
      <c r="F3868">
        <v>36</v>
      </c>
      <c r="G3868">
        <f>LEN(tblData[[#This Row],[Voornaam]])</f>
        <v>4</v>
      </c>
      <c r="H3868" t="str">
        <f>IF(LEFT(tblData[[#This Row],[Voornaam]])="Ö", "O",LEFT(tblData[[#This Row],[Voornaam]]))</f>
        <v>B</v>
      </c>
      <c r="I38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68" t="b">
        <f>COUNTIFS(tblData[JM],tblData[[#This Row],[JM]],tblData[Voornaam],tblData[[#This Row],[Voornaam]],tblData[StijgendJN],"J")=MaxJr-MinJr</f>
        <v>0</v>
      </c>
    </row>
    <row r="3869" spans="2:10" x14ac:dyDescent="0.3">
      <c r="B3869">
        <v>2016</v>
      </c>
      <c r="C3869" t="s">
        <v>595</v>
      </c>
      <c r="D3869" t="s">
        <v>53</v>
      </c>
      <c r="E3869">
        <v>49</v>
      </c>
      <c r="F3869">
        <v>320</v>
      </c>
      <c r="G3869">
        <f>LEN(tblData[[#This Row],[Voornaam]])</f>
        <v>3</v>
      </c>
      <c r="H3869" t="str">
        <f>IF(LEFT(tblData[[#This Row],[Voornaam]])="Ö", "O",LEFT(tblData[[#This Row],[Voornaam]]))</f>
        <v>B</v>
      </c>
      <c r="I38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69" t="b">
        <f>COUNTIFS(tblData[JM],tblData[[#This Row],[JM]],tblData[Voornaam],tblData[[#This Row],[Voornaam]],tblData[StijgendJN],"J")=MaxJr-MinJr</f>
        <v>0</v>
      </c>
    </row>
    <row r="3870" spans="2:10" x14ac:dyDescent="0.3">
      <c r="B3870">
        <v>2016</v>
      </c>
      <c r="C3870" t="s">
        <v>595</v>
      </c>
      <c r="D3870" t="s">
        <v>55</v>
      </c>
      <c r="E3870">
        <v>61</v>
      </c>
      <c r="F3870">
        <v>259</v>
      </c>
      <c r="G3870">
        <f>LEN(tblData[[#This Row],[Voornaam]])</f>
        <v>5</v>
      </c>
      <c r="H3870" t="str">
        <f>IF(LEFT(tblData[[#This Row],[Voornaam]])="Ö", "O",LEFT(tblData[[#This Row],[Voornaam]]))</f>
        <v>B</v>
      </c>
      <c r="I38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70" t="b">
        <f>COUNTIFS(tblData[JM],tblData[[#This Row],[JM]],tblData[Voornaam],tblData[[#This Row],[Voornaam]],tblData[StijgendJN],"J")=MaxJr-MinJr</f>
        <v>0</v>
      </c>
    </row>
    <row r="3871" spans="2:10" x14ac:dyDescent="0.3">
      <c r="B3871">
        <v>2016</v>
      </c>
      <c r="C3871" t="s">
        <v>595</v>
      </c>
      <c r="D3871" t="s">
        <v>56</v>
      </c>
      <c r="E3871">
        <v>35</v>
      </c>
      <c r="F3871">
        <v>428</v>
      </c>
      <c r="G3871">
        <f>LEN(tblData[[#This Row],[Voornaam]])</f>
        <v>4</v>
      </c>
      <c r="H3871" t="str">
        <f>IF(LEFT(tblData[[#This Row],[Voornaam]])="Ö", "O",LEFT(tblData[[#This Row],[Voornaam]]))</f>
        <v>B</v>
      </c>
      <c r="I38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71" t="b">
        <f>COUNTIFS(tblData[JM],tblData[[#This Row],[JM]],tblData[Voornaam],tblData[[#This Row],[Voornaam]],tblData[StijgendJN],"J")=MaxJr-MinJr</f>
        <v>0</v>
      </c>
    </row>
    <row r="3872" spans="2:10" x14ac:dyDescent="0.3">
      <c r="B3872">
        <v>2016</v>
      </c>
      <c r="C3872" t="s">
        <v>595</v>
      </c>
      <c r="D3872" t="s">
        <v>57</v>
      </c>
      <c r="E3872">
        <v>48</v>
      </c>
      <c r="F3872">
        <v>323</v>
      </c>
      <c r="G3872">
        <f>LEN(tblData[[#This Row],[Voornaam]])</f>
        <v>4</v>
      </c>
      <c r="H3872" t="str">
        <f>IF(LEFT(tblData[[#This Row],[Voornaam]])="Ö", "O",LEFT(tblData[[#This Row],[Voornaam]]))</f>
        <v>B</v>
      </c>
      <c r="I38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72" t="b">
        <f>COUNTIFS(tblData[JM],tblData[[#This Row],[JM]],tblData[Voornaam],tblData[[#This Row],[Voornaam]],tblData[StijgendJN],"J")=MaxJr-MinJr</f>
        <v>0</v>
      </c>
    </row>
    <row r="3873" spans="2:10" x14ac:dyDescent="0.3">
      <c r="B3873">
        <v>2016</v>
      </c>
      <c r="C3873" t="s">
        <v>595</v>
      </c>
      <c r="D3873" t="s">
        <v>58</v>
      </c>
      <c r="E3873">
        <v>200</v>
      </c>
      <c r="F3873">
        <v>77</v>
      </c>
      <c r="G3873">
        <f>LEN(tblData[[#This Row],[Voornaam]])</f>
        <v>5</v>
      </c>
      <c r="H3873" t="str">
        <f>IF(LEFT(tblData[[#This Row],[Voornaam]])="Ö", "O",LEFT(tblData[[#This Row],[Voornaam]]))</f>
        <v>B</v>
      </c>
      <c r="I38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73" t="b">
        <f>COUNTIFS(tblData[JM],tblData[[#This Row],[JM]],tblData[Voornaam],tblData[[#This Row],[Voornaam]],tblData[StijgendJN],"J")=MaxJr-MinJr</f>
        <v>0</v>
      </c>
    </row>
    <row r="3874" spans="2:10" x14ac:dyDescent="0.3">
      <c r="B3874">
        <v>2016</v>
      </c>
      <c r="C3874" t="s">
        <v>595</v>
      </c>
      <c r="D3874" t="s">
        <v>60</v>
      </c>
      <c r="E3874">
        <v>53</v>
      </c>
      <c r="F3874">
        <v>298</v>
      </c>
      <c r="G3874">
        <f>LEN(tblData[[#This Row],[Voornaam]])</f>
        <v>7</v>
      </c>
      <c r="H3874" t="str">
        <f>IF(LEFT(tblData[[#This Row],[Voornaam]])="Ö", "O",LEFT(tblData[[#This Row],[Voornaam]]))</f>
        <v>B</v>
      </c>
      <c r="I38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74" t="b">
        <f>COUNTIFS(tblData[JM],tblData[[#This Row],[JM]],tblData[Voornaam],tblData[[#This Row],[Voornaam]],tblData[StijgendJN],"J")=MaxJr-MinJr</f>
        <v>0</v>
      </c>
    </row>
    <row r="3875" spans="2:10" x14ac:dyDescent="0.3">
      <c r="B3875">
        <v>2016</v>
      </c>
      <c r="C3875" t="s">
        <v>595</v>
      </c>
      <c r="D3875" t="s">
        <v>61</v>
      </c>
      <c r="E3875">
        <v>573</v>
      </c>
      <c r="F3875">
        <v>11</v>
      </c>
      <c r="G3875">
        <f>LEN(tblData[[#This Row],[Voornaam]])</f>
        <v>4</v>
      </c>
      <c r="H3875" t="str">
        <f>IF(LEFT(tblData[[#This Row],[Voornaam]])="Ö", "O",LEFT(tblData[[#This Row],[Voornaam]]))</f>
        <v>B</v>
      </c>
      <c r="I38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75" t="b">
        <f>COUNTIFS(tblData[JM],tblData[[#This Row],[JM]],tblData[Voornaam],tblData[[#This Row],[Voornaam]],tblData[StijgendJN],"J")=MaxJr-MinJr</f>
        <v>0</v>
      </c>
    </row>
    <row r="3876" spans="2:10" x14ac:dyDescent="0.3">
      <c r="B3876">
        <v>2016</v>
      </c>
      <c r="C3876" t="s">
        <v>595</v>
      </c>
      <c r="D3876" t="s">
        <v>62</v>
      </c>
      <c r="E3876">
        <v>48</v>
      </c>
      <c r="F3876">
        <v>323</v>
      </c>
      <c r="G3876">
        <f>LEN(tblData[[#This Row],[Voornaam]])</f>
        <v>7</v>
      </c>
      <c r="H3876" t="str">
        <f>IF(LEFT(tblData[[#This Row],[Voornaam]])="Ö", "O",LEFT(tblData[[#This Row],[Voornaam]]))</f>
        <v>B</v>
      </c>
      <c r="I38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76" t="b">
        <f>COUNTIFS(tblData[JM],tblData[[#This Row],[JM]],tblData[Voornaam],tblData[[#This Row],[Voornaam]],tblData[StijgendJN],"J")=MaxJr-MinJr</f>
        <v>0</v>
      </c>
    </row>
    <row r="3877" spans="2:10" x14ac:dyDescent="0.3">
      <c r="B3877">
        <v>2016</v>
      </c>
      <c r="C3877" t="s">
        <v>595</v>
      </c>
      <c r="D3877" t="s">
        <v>64</v>
      </c>
      <c r="E3877">
        <v>114</v>
      </c>
      <c r="F3877">
        <v>145</v>
      </c>
      <c r="G3877">
        <f>LEN(tblData[[#This Row],[Voornaam]])</f>
        <v>5</v>
      </c>
      <c r="H3877" t="str">
        <f>IF(LEFT(tblData[[#This Row],[Voornaam]])="Ö", "O",LEFT(tblData[[#This Row],[Voornaam]]))</f>
        <v>B</v>
      </c>
      <c r="I38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77" t="b">
        <f>COUNTIFS(tblData[JM],tblData[[#This Row],[JM]],tblData[Voornaam],tblData[[#This Row],[Voornaam]],tblData[StijgendJN],"J")=MaxJr-MinJr</f>
        <v>0</v>
      </c>
    </row>
    <row r="3878" spans="2:10" x14ac:dyDescent="0.3">
      <c r="B3878">
        <v>2016</v>
      </c>
      <c r="C3878" t="s">
        <v>595</v>
      </c>
      <c r="D3878" t="s">
        <v>65</v>
      </c>
      <c r="E3878">
        <v>37</v>
      </c>
      <c r="F3878">
        <v>412</v>
      </c>
      <c r="G3878">
        <f>LEN(tblData[[#This Row],[Voornaam]])</f>
        <v>5</v>
      </c>
      <c r="H3878" t="str">
        <f>IF(LEFT(tblData[[#This Row],[Voornaam]])="Ö", "O",LEFT(tblData[[#This Row],[Voornaam]]))</f>
        <v>B</v>
      </c>
      <c r="I38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78" t="b">
        <f>COUNTIFS(tblData[JM],tblData[[#This Row],[JM]],tblData[Voornaam],tblData[[#This Row],[Voornaam]],tblData[StijgendJN],"J")=MaxJr-MinJr</f>
        <v>0</v>
      </c>
    </row>
    <row r="3879" spans="2:10" x14ac:dyDescent="0.3">
      <c r="B3879">
        <v>2016</v>
      </c>
      <c r="C3879" t="s">
        <v>595</v>
      </c>
      <c r="D3879" t="s">
        <v>66</v>
      </c>
      <c r="E3879">
        <v>43</v>
      </c>
      <c r="F3879">
        <v>358</v>
      </c>
      <c r="G3879">
        <f>LEN(tblData[[#This Row],[Voornaam]])</f>
        <v>5</v>
      </c>
      <c r="H3879" t="str">
        <f>IF(LEFT(tblData[[#This Row],[Voornaam]])="Ö", "O",LEFT(tblData[[#This Row],[Voornaam]]))</f>
        <v>B</v>
      </c>
      <c r="I38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79" t="b">
        <f>COUNTIFS(tblData[JM],tblData[[#This Row],[JM]],tblData[Voornaam],tblData[[#This Row],[Voornaam]],tblData[StijgendJN],"J")=MaxJr-MinJr</f>
        <v>0</v>
      </c>
    </row>
    <row r="3880" spans="2:10" x14ac:dyDescent="0.3">
      <c r="B3880">
        <v>2016</v>
      </c>
      <c r="C3880" t="s">
        <v>595</v>
      </c>
      <c r="D3880" t="s">
        <v>67</v>
      </c>
      <c r="E3880">
        <v>28</v>
      </c>
      <c r="F3880">
        <v>508</v>
      </c>
      <c r="G3880">
        <f>LEN(tblData[[#This Row],[Voornaam]])</f>
        <v>5</v>
      </c>
      <c r="H3880" t="str">
        <f>IF(LEFT(tblData[[#This Row],[Voornaam]])="Ö", "O",LEFT(tblData[[#This Row],[Voornaam]]))</f>
        <v>B</v>
      </c>
      <c r="I38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80" t="b">
        <f>COUNTIFS(tblData[JM],tblData[[#This Row],[JM]],tblData[Voornaam],tblData[[#This Row],[Voornaam]],tblData[StijgendJN],"J")=MaxJr-MinJr</f>
        <v>0</v>
      </c>
    </row>
    <row r="3881" spans="2:10" x14ac:dyDescent="0.3">
      <c r="B3881">
        <v>2016</v>
      </c>
      <c r="C3881" t="s">
        <v>595</v>
      </c>
      <c r="D3881" t="s">
        <v>68</v>
      </c>
      <c r="E3881">
        <v>73</v>
      </c>
      <c r="F3881">
        <v>221</v>
      </c>
      <c r="G3881">
        <f>LEN(tblData[[#This Row],[Voornaam]])</f>
        <v>5</v>
      </c>
      <c r="H3881" t="str">
        <f>IF(LEFT(tblData[[#This Row],[Voornaam]])="Ö", "O",LEFT(tblData[[#This Row],[Voornaam]]))</f>
        <v>B</v>
      </c>
      <c r="I38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81" t="b">
        <f>COUNTIFS(tblData[JM],tblData[[#This Row],[JM]],tblData[Voornaam],tblData[[#This Row],[Voornaam]],tblData[StijgendJN],"J")=MaxJr-MinJr</f>
        <v>0</v>
      </c>
    </row>
    <row r="3882" spans="2:10" x14ac:dyDescent="0.3">
      <c r="B3882">
        <v>2016</v>
      </c>
      <c r="C3882" t="s">
        <v>595</v>
      </c>
      <c r="D3882" t="s">
        <v>1112</v>
      </c>
      <c r="E3882">
        <v>27</v>
      </c>
      <c r="F3882">
        <v>521</v>
      </c>
      <c r="G3882">
        <f>LEN(tblData[[#This Row],[Voornaam]])</f>
        <v>5</v>
      </c>
      <c r="H3882" t="str">
        <f>IF(LEFT(tblData[[#This Row],[Voornaam]])="Ö", "O",LEFT(tblData[[#This Row],[Voornaam]]))</f>
        <v>C</v>
      </c>
      <c r="I38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82" t="b">
        <f>COUNTIFS(tblData[JM],tblData[[#This Row],[JM]],tblData[Voornaam],tblData[[#This Row],[Voornaam]],tblData[StijgendJN],"J")=MaxJr-MinJr</f>
        <v>0</v>
      </c>
    </row>
    <row r="3883" spans="2:10" x14ac:dyDescent="0.3">
      <c r="B3883">
        <v>2016</v>
      </c>
      <c r="C3883" t="s">
        <v>595</v>
      </c>
      <c r="D3883" t="s">
        <v>70</v>
      </c>
      <c r="E3883">
        <v>308</v>
      </c>
      <c r="F3883">
        <v>43</v>
      </c>
      <c r="G3883">
        <f>LEN(tblData[[#This Row],[Voornaam]])</f>
        <v>3</v>
      </c>
      <c r="H3883" t="str">
        <f>IF(LEFT(tblData[[#This Row],[Voornaam]])="Ö", "O",LEFT(tblData[[#This Row],[Voornaam]]))</f>
        <v>C</v>
      </c>
      <c r="I38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83" t="b">
        <f>COUNTIFS(tblData[JM],tblData[[#This Row],[JM]],tblData[Voornaam],tblData[[#This Row],[Voornaam]],tblData[StijgendJN],"J")=MaxJr-MinJr</f>
        <v>0</v>
      </c>
    </row>
    <row r="3884" spans="2:10" x14ac:dyDescent="0.3">
      <c r="B3884">
        <v>2016</v>
      </c>
      <c r="C3884" t="s">
        <v>595</v>
      </c>
      <c r="D3884" t="s">
        <v>71</v>
      </c>
      <c r="E3884">
        <v>188</v>
      </c>
      <c r="F3884">
        <v>85</v>
      </c>
      <c r="G3884">
        <f>LEN(tblData[[#This Row],[Voornaam]])</f>
        <v>6</v>
      </c>
      <c r="H3884" t="str">
        <f>IF(LEFT(tblData[[#This Row],[Voornaam]])="Ö", "O",LEFT(tblData[[#This Row],[Voornaam]]))</f>
        <v>C</v>
      </c>
      <c r="I38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84" t="b">
        <f>COUNTIFS(tblData[JM],tblData[[#This Row],[JM]],tblData[Voornaam],tblData[[#This Row],[Voornaam]],tblData[StijgendJN],"J")=MaxJr-MinJr</f>
        <v>0</v>
      </c>
    </row>
    <row r="3885" spans="2:10" x14ac:dyDescent="0.3">
      <c r="B3885">
        <v>2016</v>
      </c>
      <c r="C3885" t="s">
        <v>595</v>
      </c>
      <c r="D3885" t="s">
        <v>72</v>
      </c>
      <c r="E3885">
        <v>43</v>
      </c>
      <c r="F3885">
        <v>358</v>
      </c>
      <c r="G3885">
        <f>LEN(tblData[[#This Row],[Voornaam]])</f>
        <v>7</v>
      </c>
      <c r="H3885" t="str">
        <f>IF(LEFT(tblData[[#This Row],[Voornaam]])="Ö", "O",LEFT(tblData[[#This Row],[Voornaam]]))</f>
        <v>C</v>
      </c>
      <c r="I38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85" t="b">
        <f>COUNTIFS(tblData[JM],tblData[[#This Row],[JM]],tblData[Voornaam],tblData[[#This Row],[Voornaam]],tblData[StijgendJN],"J")=MaxJr-MinJr</f>
        <v>0</v>
      </c>
    </row>
    <row r="3886" spans="2:10" x14ac:dyDescent="0.3">
      <c r="B3886">
        <v>2016</v>
      </c>
      <c r="C3886" t="s">
        <v>595</v>
      </c>
      <c r="D3886" t="s">
        <v>73</v>
      </c>
      <c r="E3886">
        <v>28</v>
      </c>
      <c r="F3886">
        <v>508</v>
      </c>
      <c r="G3886">
        <f>LEN(tblData[[#This Row],[Voornaam]])</f>
        <v>5</v>
      </c>
      <c r="H3886" t="str">
        <f>IF(LEFT(tblData[[#This Row],[Voornaam]])="Ö", "O",LEFT(tblData[[#This Row],[Voornaam]]))</f>
        <v>C</v>
      </c>
      <c r="I38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86" t="b">
        <f>COUNTIFS(tblData[JM],tblData[[#This Row],[JM]],tblData[Voornaam],tblData[[#This Row],[Voornaam]],tblData[StijgendJN],"J")=MaxJr-MinJr</f>
        <v>0</v>
      </c>
    </row>
    <row r="3887" spans="2:10" x14ac:dyDescent="0.3">
      <c r="B3887">
        <v>2016</v>
      </c>
      <c r="C3887" t="s">
        <v>595</v>
      </c>
      <c r="D3887" t="s">
        <v>74</v>
      </c>
      <c r="E3887">
        <v>92</v>
      </c>
      <c r="F3887">
        <v>181</v>
      </c>
      <c r="G3887">
        <f>LEN(tblData[[#This Row],[Voornaam]])</f>
        <v>5</v>
      </c>
      <c r="H3887" t="str">
        <f>IF(LEFT(tblData[[#This Row],[Voornaam]])="Ö", "O",LEFT(tblData[[#This Row],[Voornaam]]))</f>
        <v>C</v>
      </c>
      <c r="I38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87" t="b">
        <f>COUNTIFS(tblData[JM],tblData[[#This Row],[JM]],tblData[Voornaam],tblData[[#This Row],[Voornaam]],tblData[StijgendJN],"J")=MaxJr-MinJr</f>
        <v>0</v>
      </c>
    </row>
    <row r="3888" spans="2:10" x14ac:dyDescent="0.3">
      <c r="B3888">
        <v>2016</v>
      </c>
      <c r="C3888" t="s">
        <v>595</v>
      </c>
      <c r="D3888" t="s">
        <v>75</v>
      </c>
      <c r="E3888">
        <v>45</v>
      </c>
      <c r="F3888">
        <v>346</v>
      </c>
      <c r="G3888">
        <f>LEN(tblData[[#This Row],[Voornaam]])</f>
        <v>10</v>
      </c>
      <c r="H3888" t="str">
        <f>IF(LEFT(tblData[[#This Row],[Voornaam]])="Ö", "O",LEFT(tblData[[#This Row],[Voornaam]]))</f>
        <v>C</v>
      </c>
      <c r="I38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88" t="b">
        <f>COUNTIFS(tblData[JM],tblData[[#This Row],[JM]],tblData[Voornaam],tblData[[#This Row],[Voornaam]],tblData[StijgendJN],"J")=MaxJr-MinJr</f>
        <v>0</v>
      </c>
    </row>
    <row r="3889" spans="2:10" x14ac:dyDescent="0.3">
      <c r="B3889">
        <v>2016</v>
      </c>
      <c r="C3889" t="s">
        <v>595</v>
      </c>
      <c r="D3889" t="s">
        <v>76</v>
      </c>
      <c r="E3889">
        <v>64</v>
      </c>
      <c r="F3889">
        <v>247</v>
      </c>
      <c r="G3889">
        <f>LEN(tblData[[#This Row],[Voornaam]])</f>
        <v>9</v>
      </c>
      <c r="H3889" t="str">
        <f>IF(LEFT(tblData[[#This Row],[Voornaam]])="Ö", "O",LEFT(tblData[[#This Row],[Voornaam]]))</f>
        <v>C</v>
      </c>
      <c r="I38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89" t="b">
        <f>COUNTIFS(tblData[JM],tblData[[#This Row],[JM]],tblData[Voornaam],tblData[[#This Row],[Voornaam]],tblData[StijgendJN],"J")=MaxJr-MinJr</f>
        <v>0</v>
      </c>
    </row>
    <row r="3890" spans="2:10" x14ac:dyDescent="0.3">
      <c r="B3890">
        <v>2016</v>
      </c>
      <c r="C3890" t="s">
        <v>595</v>
      </c>
      <c r="D3890" t="s">
        <v>77</v>
      </c>
      <c r="E3890">
        <v>31</v>
      </c>
      <c r="F3890">
        <v>475</v>
      </c>
      <c r="G3890">
        <f>LEN(tblData[[#This Row],[Voornaam]])</f>
        <v>11</v>
      </c>
      <c r="H3890" t="str">
        <f>IF(LEFT(tblData[[#This Row],[Voornaam]])="Ö", "O",LEFT(tblData[[#This Row],[Voornaam]]))</f>
        <v>C</v>
      </c>
      <c r="I38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90" t="b">
        <f>COUNTIFS(tblData[JM],tblData[[#This Row],[JM]],tblData[Voornaam],tblData[[#This Row],[Voornaam]],tblData[StijgendJN],"J")=MaxJr-MinJr</f>
        <v>0</v>
      </c>
    </row>
    <row r="3891" spans="2:10" x14ac:dyDescent="0.3">
      <c r="B3891">
        <v>2016</v>
      </c>
      <c r="C3891" t="s">
        <v>595</v>
      </c>
      <c r="D3891" t="s">
        <v>78</v>
      </c>
      <c r="E3891">
        <v>39</v>
      </c>
      <c r="F3891">
        <v>399</v>
      </c>
      <c r="G3891">
        <f>LEN(tblData[[#This Row],[Voornaam]])</f>
        <v>4</v>
      </c>
      <c r="H3891" t="str">
        <f>IF(LEFT(tblData[[#This Row],[Voornaam]])="Ö", "O",LEFT(tblData[[#This Row],[Voornaam]]))</f>
        <v>C</v>
      </c>
      <c r="I38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91" t="b">
        <f>COUNTIFS(tblData[JM],tblData[[#This Row],[JM]],tblData[Voornaam],tblData[[#This Row],[Voornaam]],tblData[StijgendJN],"J")=MaxJr-MinJr</f>
        <v>0</v>
      </c>
    </row>
    <row r="3892" spans="2:10" x14ac:dyDescent="0.3">
      <c r="B3892">
        <v>2016</v>
      </c>
      <c r="C3892" t="s">
        <v>595</v>
      </c>
      <c r="D3892" t="s">
        <v>79</v>
      </c>
      <c r="E3892">
        <v>65</v>
      </c>
      <c r="F3892">
        <v>243</v>
      </c>
      <c r="G3892">
        <f>LEN(tblData[[#This Row],[Voornaam]])</f>
        <v>5</v>
      </c>
      <c r="H3892" t="str">
        <f>IF(LEFT(tblData[[#This Row],[Voornaam]])="Ö", "O",LEFT(tblData[[#This Row],[Voornaam]]))</f>
        <v>C</v>
      </c>
      <c r="I38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92" t="b">
        <f>COUNTIFS(tblData[JM],tblData[[#This Row],[JM]],tblData[Voornaam],tblData[[#This Row],[Voornaam]],tblData[StijgendJN],"J")=MaxJr-MinJr</f>
        <v>0</v>
      </c>
    </row>
    <row r="3893" spans="2:10" x14ac:dyDescent="0.3">
      <c r="B3893">
        <v>2016</v>
      </c>
      <c r="C3893" t="s">
        <v>595</v>
      </c>
      <c r="D3893" t="s">
        <v>80</v>
      </c>
      <c r="E3893">
        <v>75</v>
      </c>
      <c r="F3893">
        <v>213</v>
      </c>
      <c r="G3893">
        <f>LEN(tblData[[#This Row],[Voornaam]])</f>
        <v>6</v>
      </c>
      <c r="H3893" t="str">
        <f>IF(LEFT(tblData[[#This Row],[Voornaam]])="Ö", "O",LEFT(tblData[[#This Row],[Voornaam]]))</f>
        <v>C</v>
      </c>
      <c r="I38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93" t="b">
        <f>COUNTIFS(tblData[JM],tblData[[#This Row],[JM]],tblData[Voornaam],tblData[[#This Row],[Voornaam]],tblData[StijgendJN],"J")=MaxJr-MinJr</f>
        <v>0</v>
      </c>
    </row>
    <row r="3894" spans="2:10" x14ac:dyDescent="0.3">
      <c r="B3894">
        <v>2016</v>
      </c>
      <c r="C3894" t="s">
        <v>595</v>
      </c>
      <c r="D3894" t="s">
        <v>81</v>
      </c>
      <c r="E3894">
        <v>148</v>
      </c>
      <c r="F3894">
        <v>114</v>
      </c>
      <c r="G3894">
        <f>LEN(tblData[[#This Row],[Voornaam]])</f>
        <v>8</v>
      </c>
      <c r="H3894" t="str">
        <f>IF(LEFT(tblData[[#This Row],[Voornaam]])="Ö", "O",LEFT(tblData[[#This Row],[Voornaam]]))</f>
        <v>C</v>
      </c>
      <c r="I38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94" t="b">
        <f>COUNTIFS(tblData[JM],tblData[[#This Row],[JM]],tblData[Voornaam],tblData[[#This Row],[Voornaam]],tblData[StijgendJN],"J")=MaxJr-MinJr</f>
        <v>0</v>
      </c>
    </row>
    <row r="3895" spans="2:10" x14ac:dyDescent="0.3">
      <c r="B3895">
        <v>2016</v>
      </c>
      <c r="C3895" t="s">
        <v>595</v>
      </c>
      <c r="D3895" t="s">
        <v>82</v>
      </c>
      <c r="E3895">
        <v>681</v>
      </c>
      <c r="F3895">
        <v>1</v>
      </c>
      <c r="G3895">
        <f>LEN(tblData[[#This Row],[Voornaam]])</f>
        <v>4</v>
      </c>
      <c r="H3895" t="str">
        <f>IF(LEFT(tblData[[#This Row],[Voornaam]])="Ö", "O",LEFT(tblData[[#This Row],[Voornaam]]))</f>
        <v>D</v>
      </c>
      <c r="I38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95" t="b">
        <f>COUNTIFS(tblData[JM],tblData[[#This Row],[JM]],tblData[Voornaam],tblData[[#This Row],[Voornaam]],tblData[StijgendJN],"J")=MaxJr-MinJr</f>
        <v>0</v>
      </c>
    </row>
    <row r="3896" spans="2:10" x14ac:dyDescent="0.3">
      <c r="B3896">
        <v>2016</v>
      </c>
      <c r="C3896" t="s">
        <v>595</v>
      </c>
      <c r="D3896" t="s">
        <v>83</v>
      </c>
      <c r="E3896">
        <v>155</v>
      </c>
      <c r="F3896">
        <v>107</v>
      </c>
      <c r="G3896">
        <f>LEN(tblData[[#This Row],[Voornaam]])</f>
        <v>5</v>
      </c>
      <c r="H3896" t="str">
        <f>IF(LEFT(tblData[[#This Row],[Voornaam]])="Ö", "O",LEFT(tblData[[#This Row],[Voornaam]]))</f>
        <v>D</v>
      </c>
      <c r="I38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96" t="b">
        <f>COUNTIFS(tblData[JM],tblData[[#This Row],[JM]],tblData[Voornaam],tblData[[#This Row],[Voornaam]],tblData[StijgendJN],"J")=MaxJr-MinJr</f>
        <v>0</v>
      </c>
    </row>
    <row r="3897" spans="2:10" x14ac:dyDescent="0.3">
      <c r="B3897">
        <v>2016</v>
      </c>
      <c r="C3897" t="s">
        <v>595</v>
      </c>
      <c r="D3897" t="s">
        <v>84</v>
      </c>
      <c r="E3897">
        <v>141</v>
      </c>
      <c r="F3897">
        <v>122</v>
      </c>
      <c r="G3897">
        <f>LEN(tblData[[#This Row],[Voornaam]])</f>
        <v>6</v>
      </c>
      <c r="H3897" t="str">
        <f>IF(LEFT(tblData[[#This Row],[Voornaam]])="Ö", "O",LEFT(tblData[[#This Row],[Voornaam]]))</f>
        <v>D</v>
      </c>
      <c r="I38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97" t="b">
        <f>COUNTIFS(tblData[JM],tblData[[#This Row],[JM]],tblData[Voornaam],tblData[[#This Row],[Voornaam]],tblData[StijgendJN],"J")=MaxJr-MinJr</f>
        <v>0</v>
      </c>
    </row>
    <row r="3898" spans="2:10" x14ac:dyDescent="0.3">
      <c r="B3898">
        <v>2016</v>
      </c>
      <c r="C3898" t="s">
        <v>595</v>
      </c>
      <c r="D3898" t="s">
        <v>85</v>
      </c>
      <c r="E3898">
        <v>71</v>
      </c>
      <c r="F3898">
        <v>228</v>
      </c>
      <c r="G3898">
        <f>LEN(tblData[[#This Row],[Voornaam]])</f>
        <v>5</v>
      </c>
      <c r="H3898" t="str">
        <f>IF(LEFT(tblData[[#This Row],[Voornaam]])="Ö", "O",LEFT(tblData[[#This Row],[Voornaam]]))</f>
        <v>D</v>
      </c>
      <c r="I38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898" t="b">
        <f>COUNTIFS(tblData[JM],tblData[[#This Row],[JM]],tblData[Voornaam],tblData[[#This Row],[Voornaam]],tblData[StijgendJN],"J")=MaxJr-MinJr</f>
        <v>0</v>
      </c>
    </row>
    <row r="3899" spans="2:10" x14ac:dyDescent="0.3">
      <c r="B3899">
        <v>2016</v>
      </c>
      <c r="C3899" t="s">
        <v>595</v>
      </c>
      <c r="D3899" t="s">
        <v>86</v>
      </c>
      <c r="E3899">
        <v>191</v>
      </c>
      <c r="F3899">
        <v>82</v>
      </c>
      <c r="G3899">
        <f>LEN(tblData[[#This Row],[Voornaam]])</f>
        <v>4</v>
      </c>
      <c r="H3899" t="str">
        <f>IF(LEFT(tblData[[#This Row],[Voornaam]])="Ö", "O",LEFT(tblData[[#This Row],[Voornaam]]))</f>
        <v>D</v>
      </c>
      <c r="I38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899" t="b">
        <f>COUNTIFS(tblData[JM],tblData[[#This Row],[JM]],tblData[Voornaam],tblData[[#This Row],[Voornaam]],tblData[StijgendJN],"J")=MaxJr-MinJr</f>
        <v>0</v>
      </c>
    </row>
    <row r="3900" spans="2:10" x14ac:dyDescent="0.3">
      <c r="B3900">
        <v>2016</v>
      </c>
      <c r="C3900" t="s">
        <v>595</v>
      </c>
      <c r="D3900" t="s">
        <v>87</v>
      </c>
      <c r="E3900">
        <v>165</v>
      </c>
      <c r="F3900">
        <v>99</v>
      </c>
      <c r="G3900">
        <f>LEN(tblData[[#This Row],[Voornaam]])</f>
        <v>6</v>
      </c>
      <c r="H3900" t="str">
        <f>IF(LEFT(tblData[[#This Row],[Voornaam]])="Ö", "O",LEFT(tblData[[#This Row],[Voornaam]]))</f>
        <v>D</v>
      </c>
      <c r="I39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00" t="b">
        <f>COUNTIFS(tblData[JM],tblData[[#This Row],[JM]],tblData[Voornaam],tblData[[#This Row],[Voornaam]],tblData[StijgendJN],"J")=MaxJr-MinJr</f>
        <v>0</v>
      </c>
    </row>
    <row r="3901" spans="2:10" x14ac:dyDescent="0.3">
      <c r="B3901">
        <v>2016</v>
      </c>
      <c r="C3901" t="s">
        <v>595</v>
      </c>
      <c r="D3901" t="s">
        <v>89</v>
      </c>
      <c r="E3901">
        <v>241</v>
      </c>
      <c r="F3901">
        <v>60</v>
      </c>
      <c r="G3901">
        <f>LEN(tblData[[#This Row],[Voornaam]])</f>
        <v>6</v>
      </c>
      <c r="H3901" t="str">
        <f>IF(LEFT(tblData[[#This Row],[Voornaam]])="Ö", "O",LEFT(tblData[[#This Row],[Voornaam]]))</f>
        <v>D</v>
      </c>
      <c r="I39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01" t="b">
        <f>COUNTIFS(tblData[JM],tblData[[#This Row],[JM]],tblData[Voornaam],tblData[[#This Row],[Voornaam]],tblData[StijgendJN],"J")=MaxJr-MinJr</f>
        <v>0</v>
      </c>
    </row>
    <row r="3902" spans="2:10" x14ac:dyDescent="0.3">
      <c r="B3902">
        <v>2016</v>
      </c>
      <c r="C3902" t="s">
        <v>595</v>
      </c>
      <c r="D3902" t="s">
        <v>1304</v>
      </c>
      <c r="E3902">
        <v>34</v>
      </c>
      <c r="F3902">
        <v>439</v>
      </c>
      <c r="G3902">
        <f>LEN(tblData[[#This Row],[Voornaam]])</f>
        <v>5</v>
      </c>
      <c r="H3902" t="str">
        <f>IF(LEFT(tblData[[#This Row],[Voornaam]])="Ö", "O",LEFT(tblData[[#This Row],[Voornaam]]))</f>
        <v>D</v>
      </c>
      <c r="I39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02" t="b">
        <f>COUNTIFS(tblData[JM],tblData[[#This Row],[JM]],tblData[Voornaam],tblData[[#This Row],[Voornaam]],tblData[StijgendJN],"J")=MaxJr-MinJr</f>
        <v>0</v>
      </c>
    </row>
    <row r="3903" spans="2:10" x14ac:dyDescent="0.3">
      <c r="B3903">
        <v>2016</v>
      </c>
      <c r="C3903" t="s">
        <v>595</v>
      </c>
      <c r="D3903" t="s">
        <v>90</v>
      </c>
      <c r="E3903">
        <v>37</v>
      </c>
      <c r="F3903">
        <v>412</v>
      </c>
      <c r="G3903">
        <f>LEN(tblData[[#This Row],[Voornaam]])</f>
        <v>5</v>
      </c>
      <c r="H3903" t="str">
        <f>IF(LEFT(tblData[[#This Row],[Voornaam]])="Ö", "O",LEFT(tblData[[#This Row],[Voornaam]]))</f>
        <v>D</v>
      </c>
      <c r="I39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03" t="b">
        <f>COUNTIFS(tblData[JM],tblData[[#This Row],[JM]],tblData[Voornaam],tblData[[#This Row],[Voornaam]],tblData[StijgendJN],"J")=MaxJr-MinJr</f>
        <v>0</v>
      </c>
    </row>
    <row r="3904" spans="2:10" x14ac:dyDescent="0.3">
      <c r="B3904">
        <v>2016</v>
      </c>
      <c r="C3904" t="s">
        <v>595</v>
      </c>
      <c r="D3904" t="s">
        <v>91</v>
      </c>
      <c r="E3904">
        <v>61</v>
      </c>
      <c r="F3904">
        <v>259</v>
      </c>
      <c r="G3904">
        <f>LEN(tblData[[#This Row],[Voornaam]])</f>
        <v>4</v>
      </c>
      <c r="H3904" t="str">
        <f>IF(LEFT(tblData[[#This Row],[Voornaam]])="Ö", "O",LEFT(tblData[[#This Row],[Voornaam]]))</f>
        <v>D</v>
      </c>
      <c r="I39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04" t="b">
        <f>COUNTIFS(tblData[JM],tblData[[#This Row],[JM]],tblData[Voornaam],tblData[[#This Row],[Voornaam]],tblData[StijgendJN],"J")=MaxJr-MinJr</f>
        <v>0</v>
      </c>
    </row>
    <row r="3905" spans="2:10" x14ac:dyDescent="0.3">
      <c r="B3905">
        <v>2016</v>
      </c>
      <c r="C3905" t="s">
        <v>595</v>
      </c>
      <c r="D3905" t="s">
        <v>92</v>
      </c>
      <c r="E3905">
        <v>52</v>
      </c>
      <c r="F3905">
        <v>306</v>
      </c>
      <c r="G3905">
        <f>LEN(tblData[[#This Row],[Voornaam]])</f>
        <v>5</v>
      </c>
      <c r="H3905" t="str">
        <f>IF(LEFT(tblData[[#This Row],[Voornaam]])="Ö", "O",LEFT(tblData[[#This Row],[Voornaam]]))</f>
        <v>D</v>
      </c>
      <c r="I39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05" t="b">
        <f>COUNTIFS(tblData[JM],tblData[[#This Row],[JM]],tblData[Voornaam],tblData[[#This Row],[Voornaam]],tblData[StijgendJN],"J")=MaxJr-MinJr</f>
        <v>0</v>
      </c>
    </row>
    <row r="3906" spans="2:10" x14ac:dyDescent="0.3">
      <c r="B3906">
        <v>2016</v>
      </c>
      <c r="C3906" t="s">
        <v>595</v>
      </c>
      <c r="D3906" t="s">
        <v>93</v>
      </c>
      <c r="E3906">
        <v>33</v>
      </c>
      <c r="F3906">
        <v>447</v>
      </c>
      <c r="G3906">
        <f>LEN(tblData[[#This Row],[Voornaam]])</f>
        <v>4</v>
      </c>
      <c r="H3906" t="str">
        <f>IF(LEFT(tblData[[#This Row],[Voornaam]])="Ö", "O",LEFT(tblData[[#This Row],[Voornaam]]))</f>
        <v>D</v>
      </c>
      <c r="I39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06" t="b">
        <f>COUNTIFS(tblData[JM],tblData[[#This Row],[JM]],tblData[Voornaam],tblData[[#This Row],[Voornaam]],tblData[StijgendJN],"J")=MaxJr-MinJr</f>
        <v>0</v>
      </c>
    </row>
    <row r="3907" spans="2:10" x14ac:dyDescent="0.3">
      <c r="B3907">
        <v>2016</v>
      </c>
      <c r="C3907" t="s">
        <v>595</v>
      </c>
      <c r="D3907" t="s">
        <v>94</v>
      </c>
      <c r="E3907">
        <v>351</v>
      </c>
      <c r="F3907">
        <v>32</v>
      </c>
      <c r="G3907">
        <f>LEN(tblData[[#This Row],[Voornaam]])</f>
        <v>5</v>
      </c>
      <c r="H3907" t="str">
        <f>IF(LEFT(tblData[[#This Row],[Voornaam]])="Ö", "O",LEFT(tblData[[#This Row],[Voornaam]]))</f>
        <v>D</v>
      </c>
      <c r="I39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07" t="b">
        <f>COUNTIFS(tblData[JM],tblData[[#This Row],[JM]],tblData[Voornaam],tblData[[#This Row],[Voornaam]],tblData[StijgendJN],"J")=MaxJr-MinJr</f>
        <v>0</v>
      </c>
    </row>
    <row r="3908" spans="2:10" x14ac:dyDescent="0.3">
      <c r="B3908">
        <v>2016</v>
      </c>
      <c r="C3908" t="s">
        <v>595</v>
      </c>
      <c r="D3908" t="s">
        <v>95</v>
      </c>
      <c r="E3908">
        <v>41</v>
      </c>
      <c r="F3908">
        <v>380</v>
      </c>
      <c r="G3908">
        <f>LEN(tblData[[#This Row],[Voornaam]])</f>
        <v>4</v>
      </c>
      <c r="H3908" t="str">
        <f>IF(LEFT(tblData[[#This Row],[Voornaam]])="Ö", "O",LEFT(tblData[[#This Row],[Voornaam]]))</f>
        <v>D</v>
      </c>
      <c r="I39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08" t="b">
        <f>COUNTIFS(tblData[JM],tblData[[#This Row],[JM]],tblData[Voornaam],tblData[[#This Row],[Voornaam]],tblData[StijgendJN],"J")=MaxJr-MinJr</f>
        <v>0</v>
      </c>
    </row>
    <row r="3909" spans="2:10" x14ac:dyDescent="0.3">
      <c r="B3909">
        <v>2016</v>
      </c>
      <c r="C3909" t="s">
        <v>595</v>
      </c>
      <c r="D3909" t="s">
        <v>96</v>
      </c>
      <c r="E3909">
        <v>31</v>
      </c>
      <c r="F3909">
        <v>475</v>
      </c>
      <c r="G3909">
        <f>LEN(tblData[[#This Row],[Voornaam]])</f>
        <v>3</v>
      </c>
      <c r="H3909" t="str">
        <f>IF(LEFT(tblData[[#This Row],[Voornaam]])="Ö", "O",LEFT(tblData[[#This Row],[Voornaam]]))</f>
        <v>D</v>
      </c>
      <c r="I39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09" t="b">
        <f>COUNTIFS(tblData[JM],tblData[[#This Row],[JM]],tblData[Voornaam],tblData[[#This Row],[Voornaam]],tblData[StijgendJN],"J")=MaxJr-MinJr</f>
        <v>0</v>
      </c>
    </row>
    <row r="3910" spans="2:10" x14ac:dyDescent="0.3">
      <c r="B3910">
        <v>2016</v>
      </c>
      <c r="C3910" t="s">
        <v>595</v>
      </c>
      <c r="D3910" t="s">
        <v>97</v>
      </c>
      <c r="E3910">
        <v>201</v>
      </c>
      <c r="F3910">
        <v>76</v>
      </c>
      <c r="G3910">
        <f>LEN(tblData[[#This Row],[Voornaam]])</f>
        <v>4</v>
      </c>
      <c r="H3910" t="str">
        <f>IF(LEFT(tblData[[#This Row],[Voornaam]])="Ö", "O",LEFT(tblData[[#This Row],[Voornaam]]))</f>
        <v>D</v>
      </c>
      <c r="I39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10" t="b">
        <f>COUNTIFS(tblData[JM],tblData[[#This Row],[JM]],tblData[Voornaam],tblData[[#This Row],[Voornaam]],tblData[StijgendJN],"J")=MaxJr-MinJr</f>
        <v>0</v>
      </c>
    </row>
    <row r="3911" spans="2:10" x14ac:dyDescent="0.3">
      <c r="B3911">
        <v>2016</v>
      </c>
      <c r="C3911" t="s">
        <v>595</v>
      </c>
      <c r="D3911" t="s">
        <v>98</v>
      </c>
      <c r="E3911">
        <v>25</v>
      </c>
      <c r="F3911">
        <v>557</v>
      </c>
      <c r="G3911">
        <f>LEN(tblData[[#This Row],[Voornaam]])</f>
        <v>4</v>
      </c>
      <c r="H3911" t="str">
        <f>IF(LEFT(tblData[[#This Row],[Voornaam]])="Ö", "O",LEFT(tblData[[#This Row],[Voornaam]]))</f>
        <v>D</v>
      </c>
      <c r="I39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11" t="b">
        <f>COUNTIFS(tblData[JM],tblData[[#This Row],[JM]],tblData[Voornaam],tblData[[#This Row],[Voornaam]],tblData[StijgendJN],"J")=MaxJr-MinJr</f>
        <v>0</v>
      </c>
    </row>
    <row r="3912" spans="2:10" x14ac:dyDescent="0.3">
      <c r="B3912">
        <v>2016</v>
      </c>
      <c r="C3912" t="s">
        <v>595</v>
      </c>
      <c r="D3912" t="s">
        <v>1211</v>
      </c>
      <c r="E3912">
        <v>30</v>
      </c>
      <c r="F3912">
        <v>483</v>
      </c>
      <c r="G3912">
        <f>LEN(tblData[[#This Row],[Voornaam]])</f>
        <v>6</v>
      </c>
      <c r="H3912" t="str">
        <f>IF(LEFT(tblData[[#This Row],[Voornaam]])="Ö", "O",LEFT(tblData[[#This Row],[Voornaam]]))</f>
        <v>D</v>
      </c>
      <c r="I39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12" t="b">
        <f>COUNTIFS(tblData[JM],tblData[[#This Row],[JM]],tblData[Voornaam],tblData[[#This Row],[Voornaam]],tblData[StijgendJN],"J")=MaxJr-MinJr</f>
        <v>0</v>
      </c>
    </row>
    <row r="3913" spans="2:10" x14ac:dyDescent="0.3">
      <c r="B3913">
        <v>2016</v>
      </c>
      <c r="C3913" t="s">
        <v>595</v>
      </c>
      <c r="D3913" t="s">
        <v>99</v>
      </c>
      <c r="E3913">
        <v>43</v>
      </c>
      <c r="F3913">
        <v>358</v>
      </c>
      <c r="G3913">
        <f>LEN(tblData[[#This Row],[Voornaam]])</f>
        <v>5</v>
      </c>
      <c r="H3913" t="str">
        <f>IF(LEFT(tblData[[#This Row],[Voornaam]])="Ö", "O",LEFT(tblData[[#This Row],[Voornaam]]))</f>
        <v>D</v>
      </c>
      <c r="I39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13" t="b">
        <f>COUNTIFS(tblData[JM],tblData[[#This Row],[JM]],tblData[Voornaam],tblData[[#This Row],[Voornaam]],tblData[StijgendJN],"J")=MaxJr-MinJr</f>
        <v>0</v>
      </c>
    </row>
    <row r="3914" spans="2:10" x14ac:dyDescent="0.3">
      <c r="B3914">
        <v>2016</v>
      </c>
      <c r="C3914" t="s">
        <v>595</v>
      </c>
      <c r="D3914" t="s">
        <v>1115</v>
      </c>
      <c r="E3914">
        <v>26</v>
      </c>
      <c r="F3914">
        <v>539</v>
      </c>
      <c r="G3914">
        <f>LEN(tblData[[#This Row],[Voornaam]])</f>
        <v>6</v>
      </c>
      <c r="H3914" t="str">
        <f>IF(LEFT(tblData[[#This Row],[Voornaam]])="Ö", "O",LEFT(tblData[[#This Row],[Voornaam]]))</f>
        <v>D</v>
      </c>
      <c r="I39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14" t="b">
        <f>COUNTIFS(tblData[JM],tblData[[#This Row],[JM]],tblData[Voornaam],tblData[[#This Row],[Voornaam]],tblData[StijgendJN],"J")=MaxJr-MinJr</f>
        <v>0</v>
      </c>
    </row>
    <row r="3915" spans="2:10" x14ac:dyDescent="0.3">
      <c r="B3915">
        <v>2016</v>
      </c>
      <c r="C3915" t="s">
        <v>595</v>
      </c>
      <c r="D3915" t="s">
        <v>100</v>
      </c>
      <c r="E3915">
        <v>43</v>
      </c>
      <c r="F3915">
        <v>358</v>
      </c>
      <c r="G3915">
        <f>LEN(tblData[[#This Row],[Voornaam]])</f>
        <v>5</v>
      </c>
      <c r="H3915" t="str">
        <f>IF(LEFT(tblData[[#This Row],[Voornaam]])="Ö", "O",LEFT(tblData[[#This Row],[Voornaam]]))</f>
        <v>D</v>
      </c>
      <c r="I39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15" t="b">
        <f>COUNTIFS(tblData[JM],tblData[[#This Row],[JM]],tblData[Voornaam],tblData[[#This Row],[Voornaam]],tblData[StijgendJN],"J")=MaxJr-MinJr</f>
        <v>0</v>
      </c>
    </row>
    <row r="3916" spans="2:10" x14ac:dyDescent="0.3">
      <c r="B3916">
        <v>2016</v>
      </c>
      <c r="C3916" t="s">
        <v>595</v>
      </c>
      <c r="D3916" t="s">
        <v>101</v>
      </c>
      <c r="E3916">
        <v>329</v>
      </c>
      <c r="F3916">
        <v>38</v>
      </c>
      <c r="G3916">
        <f>LEN(tblData[[#This Row],[Voornaam]])</f>
        <v>3</v>
      </c>
      <c r="H3916" t="str">
        <f>IF(LEFT(tblData[[#This Row],[Voornaam]])="Ö", "O",LEFT(tblData[[#This Row],[Voornaam]]))</f>
        <v>D</v>
      </c>
      <c r="I39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16" t="b">
        <f>COUNTIFS(tblData[JM],tblData[[#This Row],[JM]],tblData[Voornaam],tblData[[#This Row],[Voornaam]],tblData[StijgendJN],"J")=MaxJr-MinJr</f>
        <v>0</v>
      </c>
    </row>
    <row r="3917" spans="2:10" x14ac:dyDescent="0.3">
      <c r="B3917">
        <v>2016</v>
      </c>
      <c r="C3917" t="s">
        <v>595</v>
      </c>
      <c r="D3917" t="s">
        <v>102</v>
      </c>
      <c r="E3917">
        <v>28</v>
      </c>
      <c r="F3917">
        <v>508</v>
      </c>
      <c r="G3917">
        <f>LEN(tblData[[#This Row],[Voornaam]])</f>
        <v>4</v>
      </c>
      <c r="H3917" t="str">
        <f>IF(LEFT(tblData[[#This Row],[Voornaam]])="Ö", "O",LEFT(tblData[[#This Row],[Voornaam]]))</f>
        <v>D</v>
      </c>
      <c r="I39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17" t="b">
        <f>COUNTIFS(tblData[JM],tblData[[#This Row],[JM]],tblData[Voornaam],tblData[[#This Row],[Voornaam]],tblData[StijgendJN],"J")=MaxJr-MinJr</f>
        <v>0</v>
      </c>
    </row>
    <row r="3918" spans="2:10" x14ac:dyDescent="0.3">
      <c r="B3918">
        <v>2016</v>
      </c>
      <c r="C3918" t="s">
        <v>595</v>
      </c>
      <c r="D3918" t="s">
        <v>1305</v>
      </c>
      <c r="E3918">
        <v>35</v>
      </c>
      <c r="F3918">
        <v>428</v>
      </c>
      <c r="G3918">
        <f>LEN(tblData[[#This Row],[Voornaam]])</f>
        <v>6</v>
      </c>
      <c r="H3918" t="str">
        <f>IF(LEFT(tblData[[#This Row],[Voornaam]])="Ö", "O",LEFT(tblData[[#This Row],[Voornaam]]))</f>
        <v>D</v>
      </c>
      <c r="I39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18" t="b">
        <f>COUNTIFS(tblData[JM],tblData[[#This Row],[JM]],tblData[Voornaam],tblData[[#This Row],[Voornaam]],tblData[StijgendJN],"J")=MaxJr-MinJr</f>
        <v>0</v>
      </c>
    </row>
    <row r="3919" spans="2:10" x14ac:dyDescent="0.3">
      <c r="B3919">
        <v>2016</v>
      </c>
      <c r="C3919" t="s">
        <v>595</v>
      </c>
      <c r="D3919" t="s">
        <v>105</v>
      </c>
      <c r="E3919">
        <v>51</v>
      </c>
      <c r="F3919">
        <v>311</v>
      </c>
      <c r="G3919">
        <f>LEN(tblData[[#This Row],[Voornaam]])</f>
        <v>4</v>
      </c>
      <c r="H3919" t="str">
        <f>IF(LEFT(tblData[[#This Row],[Voornaam]])="Ö", "O",LEFT(tblData[[#This Row],[Voornaam]]))</f>
        <v>D</v>
      </c>
      <c r="I39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19" t="b">
        <f>COUNTIFS(tblData[JM],tblData[[#This Row],[JM]],tblData[Voornaam],tblData[[#This Row],[Voornaam]],tblData[StijgendJN],"J")=MaxJr-MinJr</f>
        <v>0</v>
      </c>
    </row>
    <row r="3920" spans="2:10" x14ac:dyDescent="0.3">
      <c r="B3920">
        <v>2016</v>
      </c>
      <c r="C3920" t="s">
        <v>595</v>
      </c>
      <c r="D3920" t="s">
        <v>106</v>
      </c>
      <c r="E3920">
        <v>77</v>
      </c>
      <c r="F3920">
        <v>210</v>
      </c>
      <c r="G3920">
        <f>LEN(tblData[[#This Row],[Voornaam]])</f>
        <v>4</v>
      </c>
      <c r="H3920" t="str">
        <f>IF(LEFT(tblData[[#This Row],[Voornaam]])="Ö", "O",LEFT(tblData[[#This Row],[Voornaam]]))</f>
        <v>D</v>
      </c>
      <c r="I39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20" t="b">
        <f>COUNTIFS(tblData[JM],tblData[[#This Row],[JM]],tblData[Voornaam],tblData[[#This Row],[Voornaam]],tblData[StijgendJN],"J")=MaxJr-MinJr</f>
        <v>0</v>
      </c>
    </row>
    <row r="3921" spans="2:10" x14ac:dyDescent="0.3">
      <c r="B3921">
        <v>2016</v>
      </c>
      <c r="C3921" t="s">
        <v>595</v>
      </c>
      <c r="D3921" t="s">
        <v>1306</v>
      </c>
      <c r="E3921">
        <v>25</v>
      </c>
      <c r="F3921">
        <v>557</v>
      </c>
      <c r="G3921">
        <f>LEN(tblData[[#This Row],[Voornaam]])</f>
        <v>4</v>
      </c>
      <c r="H3921" t="str">
        <f>IF(LEFT(tblData[[#This Row],[Voornaam]])="Ö", "O",LEFT(tblData[[#This Row],[Voornaam]]))</f>
        <v>D</v>
      </c>
      <c r="I39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21" t="b">
        <f>COUNTIFS(tblData[JM],tblData[[#This Row],[JM]],tblData[Voornaam],tblData[[#This Row],[Voornaam]],tblData[StijgendJN],"J")=MaxJr-MinJr</f>
        <v>0</v>
      </c>
    </row>
    <row r="3922" spans="2:10" x14ac:dyDescent="0.3">
      <c r="B3922">
        <v>2016</v>
      </c>
      <c r="C3922" t="s">
        <v>595</v>
      </c>
      <c r="D3922" t="s">
        <v>107</v>
      </c>
      <c r="E3922">
        <v>35</v>
      </c>
      <c r="F3922">
        <v>428</v>
      </c>
      <c r="G3922">
        <f>LEN(tblData[[#This Row],[Voornaam]])</f>
        <v>7</v>
      </c>
      <c r="H3922" t="str">
        <f>IF(LEFT(tblData[[#This Row],[Voornaam]])="Ö", "O",LEFT(tblData[[#This Row],[Voornaam]]))</f>
        <v>D</v>
      </c>
      <c r="I39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22" t="b">
        <f>COUNTIFS(tblData[JM],tblData[[#This Row],[JM]],tblData[Voornaam],tblData[[#This Row],[Voornaam]],tblData[StijgendJN],"J")=MaxJr-MinJr</f>
        <v>0</v>
      </c>
    </row>
    <row r="3923" spans="2:10" x14ac:dyDescent="0.3">
      <c r="B3923">
        <v>2016</v>
      </c>
      <c r="C3923" t="s">
        <v>595</v>
      </c>
      <c r="D3923" t="s">
        <v>111</v>
      </c>
      <c r="E3923">
        <v>29</v>
      </c>
      <c r="F3923">
        <v>492</v>
      </c>
      <c r="G3923">
        <f>LEN(tblData[[#This Row],[Voornaam]])</f>
        <v>6</v>
      </c>
      <c r="H3923" t="str">
        <f>IF(LEFT(tblData[[#This Row],[Voornaam]])="Ö", "O",LEFT(tblData[[#This Row],[Voornaam]]))</f>
        <v>D</v>
      </c>
      <c r="I39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23" t="b">
        <f>COUNTIFS(tblData[JM],tblData[[#This Row],[JM]],tblData[Voornaam],tblData[[#This Row],[Voornaam]],tblData[StijgendJN],"J")=MaxJr-MinJr</f>
        <v>0</v>
      </c>
    </row>
    <row r="3924" spans="2:10" x14ac:dyDescent="0.3">
      <c r="B3924">
        <v>2016</v>
      </c>
      <c r="C3924" t="s">
        <v>595</v>
      </c>
      <c r="D3924" t="s">
        <v>112</v>
      </c>
      <c r="E3924">
        <v>50</v>
      </c>
      <c r="F3924">
        <v>316</v>
      </c>
      <c r="G3924">
        <f>LEN(tblData[[#This Row],[Voornaam]])</f>
        <v>5</v>
      </c>
      <c r="H3924" t="str">
        <f>IF(LEFT(tblData[[#This Row],[Voornaam]])="Ö", "O",LEFT(tblData[[#This Row],[Voornaam]]))</f>
        <v>D</v>
      </c>
      <c r="I39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24" t="b">
        <f>COUNTIFS(tblData[JM],tblData[[#This Row],[JM]],tblData[Voornaam],tblData[[#This Row],[Voornaam]],tblData[StijgendJN],"J")=MaxJr-MinJr</f>
        <v>0</v>
      </c>
    </row>
    <row r="3925" spans="2:10" x14ac:dyDescent="0.3">
      <c r="B3925">
        <v>2016</v>
      </c>
      <c r="C3925" t="s">
        <v>595</v>
      </c>
      <c r="D3925" t="s">
        <v>1117</v>
      </c>
      <c r="E3925">
        <v>25</v>
      </c>
      <c r="F3925">
        <v>557</v>
      </c>
      <c r="G3925">
        <f>LEN(tblData[[#This Row],[Voornaam]])</f>
        <v>5</v>
      </c>
      <c r="H3925" t="str">
        <f>IF(LEFT(tblData[[#This Row],[Voornaam]])="Ö", "O",LEFT(tblData[[#This Row],[Voornaam]]))</f>
        <v>D</v>
      </c>
      <c r="I39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25" t="b">
        <f>COUNTIFS(tblData[JM],tblData[[#This Row],[JM]],tblData[Voornaam],tblData[[#This Row],[Voornaam]],tblData[StijgendJN],"J")=MaxJr-MinJr</f>
        <v>0</v>
      </c>
    </row>
    <row r="3926" spans="2:10" x14ac:dyDescent="0.3">
      <c r="B3926">
        <v>2016</v>
      </c>
      <c r="C3926" t="s">
        <v>595</v>
      </c>
      <c r="D3926" t="s">
        <v>113</v>
      </c>
      <c r="E3926">
        <v>28</v>
      </c>
      <c r="F3926">
        <v>508</v>
      </c>
      <c r="G3926">
        <f>LEN(tblData[[#This Row],[Voornaam]])</f>
        <v>4</v>
      </c>
      <c r="H3926" t="str">
        <f>IF(LEFT(tblData[[#This Row],[Voornaam]])="Ö", "O",LEFT(tblData[[#This Row],[Voornaam]]))</f>
        <v>D</v>
      </c>
      <c r="I39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26" t="b">
        <f>COUNTIFS(tblData[JM],tblData[[#This Row],[JM]],tblData[Voornaam],tblData[[#This Row],[Voornaam]],tblData[StijgendJN],"J")=MaxJr-MinJr</f>
        <v>0</v>
      </c>
    </row>
    <row r="3927" spans="2:10" x14ac:dyDescent="0.3">
      <c r="B3927">
        <v>2016</v>
      </c>
      <c r="C3927" t="s">
        <v>595</v>
      </c>
      <c r="D3927" t="s">
        <v>114</v>
      </c>
      <c r="E3927">
        <v>188</v>
      </c>
      <c r="F3927">
        <v>85</v>
      </c>
      <c r="G3927">
        <f>LEN(tblData[[#This Row],[Voornaam]])</f>
        <v>4</v>
      </c>
      <c r="H3927" t="str">
        <f>IF(LEFT(tblData[[#This Row],[Voornaam]])="Ö", "O",LEFT(tblData[[#This Row],[Voornaam]]))</f>
        <v>D</v>
      </c>
      <c r="I39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27" t="b">
        <f>COUNTIFS(tblData[JM],tblData[[#This Row],[JM]],tblData[Voornaam],tblData[[#This Row],[Voornaam]],tblData[StijgendJN],"J")=MaxJr-MinJr</f>
        <v>0</v>
      </c>
    </row>
    <row r="3928" spans="2:10" x14ac:dyDescent="0.3">
      <c r="B3928">
        <v>2016</v>
      </c>
      <c r="C3928" t="s">
        <v>595</v>
      </c>
      <c r="D3928" t="s">
        <v>1307</v>
      </c>
      <c r="E3928">
        <v>25</v>
      </c>
      <c r="F3928">
        <v>557</v>
      </c>
      <c r="G3928">
        <f>LEN(tblData[[#This Row],[Voornaam]])</f>
        <v>6</v>
      </c>
      <c r="H3928" t="str">
        <f>IF(LEFT(tblData[[#This Row],[Voornaam]])="Ö", "O",LEFT(tblData[[#This Row],[Voornaam]]))</f>
        <v>D</v>
      </c>
      <c r="I39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28" t="b">
        <f>COUNTIFS(tblData[JM],tblData[[#This Row],[JM]],tblData[Voornaam],tblData[[#This Row],[Voornaam]],tblData[StijgendJN],"J")=MaxJr-MinJr</f>
        <v>0</v>
      </c>
    </row>
    <row r="3929" spans="2:10" x14ac:dyDescent="0.3">
      <c r="B3929">
        <v>2016</v>
      </c>
      <c r="C3929" t="s">
        <v>595</v>
      </c>
      <c r="D3929" t="s">
        <v>115</v>
      </c>
      <c r="E3929">
        <v>190</v>
      </c>
      <c r="F3929">
        <v>83</v>
      </c>
      <c r="G3929">
        <f>LEN(tblData[[#This Row],[Voornaam]])</f>
        <v>5</v>
      </c>
      <c r="H3929" t="str">
        <f>IF(LEFT(tblData[[#This Row],[Voornaam]])="Ö", "O",LEFT(tblData[[#This Row],[Voornaam]]))</f>
        <v>D</v>
      </c>
      <c r="I39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29" t="b">
        <f>COUNTIFS(tblData[JM],tblData[[#This Row],[JM]],tblData[Voornaam],tblData[[#This Row],[Voornaam]],tblData[StijgendJN],"J")=MaxJr-MinJr</f>
        <v>0</v>
      </c>
    </row>
    <row r="3930" spans="2:10" x14ac:dyDescent="0.3">
      <c r="B3930">
        <v>2016</v>
      </c>
      <c r="C3930" t="s">
        <v>595</v>
      </c>
      <c r="D3930" t="s">
        <v>116</v>
      </c>
      <c r="E3930">
        <v>56</v>
      </c>
      <c r="F3930">
        <v>277</v>
      </c>
      <c r="G3930">
        <f>LEN(tblData[[#This Row],[Voornaam]])</f>
        <v>6</v>
      </c>
      <c r="H3930" t="str">
        <f>IF(LEFT(tblData[[#This Row],[Voornaam]])="Ö", "O",LEFT(tblData[[#This Row],[Voornaam]]))</f>
        <v>D</v>
      </c>
      <c r="I39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30" t="b">
        <f>COUNTIFS(tblData[JM],tblData[[#This Row],[JM]],tblData[Voornaam],tblData[[#This Row],[Voornaam]],tblData[StijgendJN],"J")=MaxJr-MinJr</f>
        <v>0</v>
      </c>
    </row>
    <row r="3931" spans="2:10" x14ac:dyDescent="0.3">
      <c r="B3931">
        <v>2016</v>
      </c>
      <c r="C3931" t="s">
        <v>595</v>
      </c>
      <c r="D3931" t="s">
        <v>117</v>
      </c>
      <c r="E3931">
        <v>36</v>
      </c>
      <c r="F3931">
        <v>420</v>
      </c>
      <c r="G3931">
        <f>LEN(tblData[[#This Row],[Voornaam]])</f>
        <v>4</v>
      </c>
      <c r="H3931" t="str">
        <f>IF(LEFT(tblData[[#This Row],[Voornaam]])="Ö", "O",LEFT(tblData[[#This Row],[Voornaam]]))</f>
        <v>E</v>
      </c>
      <c r="I39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31" t="b">
        <f>COUNTIFS(tblData[JM],tblData[[#This Row],[JM]],tblData[Voornaam],tblData[[#This Row],[Voornaam]],tblData[StijgendJN],"J")=MaxJr-MinJr</f>
        <v>0</v>
      </c>
    </row>
    <row r="3932" spans="2:10" x14ac:dyDescent="0.3">
      <c r="B3932">
        <v>2016</v>
      </c>
      <c r="C3932" t="s">
        <v>595</v>
      </c>
      <c r="D3932" t="s">
        <v>118</v>
      </c>
      <c r="E3932">
        <v>43</v>
      </c>
      <c r="F3932">
        <v>358</v>
      </c>
      <c r="G3932">
        <f>LEN(tblData[[#This Row],[Voornaam]])</f>
        <v>3</v>
      </c>
      <c r="H3932" t="str">
        <f>IF(LEFT(tblData[[#This Row],[Voornaam]])="Ö", "O",LEFT(tblData[[#This Row],[Voornaam]]))</f>
        <v>E</v>
      </c>
      <c r="I39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32" t="b">
        <f>COUNTIFS(tblData[JM],tblData[[#This Row],[JM]],tblData[Voornaam],tblData[[#This Row],[Voornaam]],tblData[StijgendJN],"J")=MaxJr-MinJr</f>
        <v>0</v>
      </c>
    </row>
    <row r="3933" spans="2:10" x14ac:dyDescent="0.3">
      <c r="B3933">
        <v>2016</v>
      </c>
      <c r="C3933" t="s">
        <v>595</v>
      </c>
      <c r="D3933" t="s">
        <v>119</v>
      </c>
      <c r="E3933">
        <v>105</v>
      </c>
      <c r="F3933">
        <v>159</v>
      </c>
      <c r="G3933">
        <f>LEN(tblData[[#This Row],[Voornaam]])</f>
        <v>5</v>
      </c>
      <c r="H3933" t="str">
        <f>IF(LEFT(tblData[[#This Row],[Voornaam]])="Ö", "O",LEFT(tblData[[#This Row],[Voornaam]]))</f>
        <v>E</v>
      </c>
      <c r="I39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33" t="b">
        <f>COUNTIFS(tblData[JM],tblData[[#This Row],[JM]],tblData[Voornaam],tblData[[#This Row],[Voornaam]],tblData[StijgendJN],"J")=MaxJr-MinJr</f>
        <v>1</v>
      </c>
    </row>
    <row r="3934" spans="2:10" x14ac:dyDescent="0.3">
      <c r="B3934">
        <v>2016</v>
      </c>
      <c r="C3934" t="s">
        <v>595</v>
      </c>
      <c r="D3934" t="s">
        <v>120</v>
      </c>
      <c r="E3934">
        <v>123</v>
      </c>
      <c r="F3934">
        <v>137</v>
      </c>
      <c r="G3934">
        <f>LEN(tblData[[#This Row],[Voornaam]])</f>
        <v>6</v>
      </c>
      <c r="H3934" t="str">
        <f>IF(LEFT(tblData[[#This Row],[Voornaam]])="Ö", "O",LEFT(tblData[[#This Row],[Voornaam]]))</f>
        <v>E</v>
      </c>
      <c r="I39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34" t="b">
        <f>COUNTIFS(tblData[JM],tblData[[#This Row],[JM]],tblData[Voornaam],tblData[[#This Row],[Voornaam]],tblData[StijgendJN],"J")=MaxJr-MinJr</f>
        <v>0</v>
      </c>
    </row>
    <row r="3935" spans="2:10" x14ac:dyDescent="0.3">
      <c r="B3935">
        <v>2016</v>
      </c>
      <c r="C3935" t="s">
        <v>595</v>
      </c>
      <c r="D3935" t="s">
        <v>122</v>
      </c>
      <c r="E3935">
        <v>109</v>
      </c>
      <c r="F3935">
        <v>154</v>
      </c>
      <c r="G3935">
        <f>LEN(tblData[[#This Row],[Voornaam]])</f>
        <v>4</v>
      </c>
      <c r="H3935" t="str">
        <f>IF(LEFT(tblData[[#This Row],[Voornaam]])="Ö", "O",LEFT(tblData[[#This Row],[Voornaam]]))</f>
        <v>E</v>
      </c>
      <c r="I39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35" t="b">
        <f>COUNTIFS(tblData[JM],tblData[[#This Row],[JM]],tblData[Voornaam],tblData[[#This Row],[Voornaam]],tblData[StijgendJN],"J")=MaxJr-MinJr</f>
        <v>0</v>
      </c>
    </row>
    <row r="3936" spans="2:10" x14ac:dyDescent="0.3">
      <c r="B3936">
        <v>2016</v>
      </c>
      <c r="C3936" t="s">
        <v>595</v>
      </c>
      <c r="D3936" t="s">
        <v>1120</v>
      </c>
      <c r="E3936">
        <v>35</v>
      </c>
      <c r="F3936">
        <v>428</v>
      </c>
      <c r="G3936">
        <f>LEN(tblData[[#This Row],[Voornaam]])</f>
        <v>4</v>
      </c>
      <c r="H3936" t="str">
        <f>IF(LEFT(tblData[[#This Row],[Voornaam]])="Ö", "O",LEFT(tblData[[#This Row],[Voornaam]]))</f>
        <v>E</v>
      </c>
      <c r="I39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36" t="b">
        <f>COUNTIFS(tblData[JM],tblData[[#This Row],[JM]],tblData[Voornaam],tblData[[#This Row],[Voornaam]],tblData[StijgendJN],"J")=MaxJr-MinJr</f>
        <v>0</v>
      </c>
    </row>
    <row r="3937" spans="2:10" x14ac:dyDescent="0.3">
      <c r="B3937">
        <v>2016</v>
      </c>
      <c r="C3937" t="s">
        <v>595</v>
      </c>
      <c r="D3937" t="s">
        <v>123</v>
      </c>
      <c r="E3937">
        <v>29</v>
      </c>
      <c r="F3937">
        <v>492</v>
      </c>
      <c r="G3937">
        <f>LEN(tblData[[#This Row],[Voornaam]])</f>
        <v>5</v>
      </c>
      <c r="H3937" t="str">
        <f>IF(LEFT(tblData[[#This Row],[Voornaam]])="Ö", "O",LEFT(tblData[[#This Row],[Voornaam]]))</f>
        <v>E</v>
      </c>
      <c r="I39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37" t="b">
        <f>COUNTIFS(tblData[JM],tblData[[#This Row],[JM]],tblData[Voornaam],tblData[[#This Row],[Voornaam]],tblData[StijgendJN],"J")=MaxJr-MinJr</f>
        <v>0</v>
      </c>
    </row>
    <row r="3938" spans="2:10" x14ac:dyDescent="0.3">
      <c r="B3938">
        <v>2016</v>
      </c>
      <c r="C3938" t="s">
        <v>595</v>
      </c>
      <c r="D3938" t="s">
        <v>124</v>
      </c>
      <c r="E3938">
        <v>48</v>
      </c>
      <c r="F3938">
        <v>323</v>
      </c>
      <c r="G3938">
        <f>LEN(tblData[[#This Row],[Voornaam]])</f>
        <v>4</v>
      </c>
      <c r="H3938" t="str">
        <f>IF(LEFT(tblData[[#This Row],[Voornaam]])="Ö", "O",LEFT(tblData[[#This Row],[Voornaam]]))</f>
        <v>E</v>
      </c>
      <c r="I39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38" t="b">
        <f>COUNTIFS(tblData[JM],tblData[[#This Row],[JM]],tblData[Voornaam],tblData[[#This Row],[Voornaam]],tblData[StijgendJN],"J")=MaxJr-MinJr</f>
        <v>0</v>
      </c>
    </row>
    <row r="3939" spans="2:10" x14ac:dyDescent="0.3">
      <c r="B3939">
        <v>2016</v>
      </c>
      <c r="C3939" t="s">
        <v>595</v>
      </c>
      <c r="D3939" t="s">
        <v>125</v>
      </c>
      <c r="E3939">
        <v>28</v>
      </c>
      <c r="F3939">
        <v>508</v>
      </c>
      <c r="G3939">
        <f>LEN(tblData[[#This Row],[Voornaam]])</f>
        <v>4</v>
      </c>
      <c r="H3939" t="str">
        <f>IF(LEFT(tblData[[#This Row],[Voornaam]])="Ö", "O",LEFT(tblData[[#This Row],[Voornaam]]))</f>
        <v>E</v>
      </c>
      <c r="I39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39" t="b">
        <f>COUNTIFS(tblData[JM],tblData[[#This Row],[JM]],tblData[Voornaam],tblData[[#This Row],[Voornaam]],tblData[StijgendJN],"J")=MaxJr-MinJr</f>
        <v>0</v>
      </c>
    </row>
    <row r="3940" spans="2:10" x14ac:dyDescent="0.3">
      <c r="B3940">
        <v>2016</v>
      </c>
      <c r="C3940" t="s">
        <v>595</v>
      </c>
      <c r="D3940" t="s">
        <v>1122</v>
      </c>
      <c r="E3940">
        <v>36</v>
      </c>
      <c r="F3940">
        <v>420</v>
      </c>
      <c r="G3940">
        <f>LEN(tblData[[#This Row],[Voornaam]])</f>
        <v>4</v>
      </c>
      <c r="H3940" t="str">
        <f>IF(LEFT(tblData[[#This Row],[Voornaam]])="Ö", "O",LEFT(tblData[[#This Row],[Voornaam]]))</f>
        <v>E</v>
      </c>
      <c r="I39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40" t="b">
        <f>COUNTIFS(tblData[JM],tblData[[#This Row],[JM]],tblData[Voornaam],tblData[[#This Row],[Voornaam]],tblData[StijgendJN],"J")=MaxJr-MinJr</f>
        <v>0</v>
      </c>
    </row>
    <row r="3941" spans="2:10" x14ac:dyDescent="0.3">
      <c r="B3941">
        <v>2016</v>
      </c>
      <c r="C3941" t="s">
        <v>595</v>
      </c>
      <c r="D3941" t="s">
        <v>126</v>
      </c>
      <c r="E3941">
        <v>51</v>
      </c>
      <c r="F3941">
        <v>311</v>
      </c>
      <c r="G3941">
        <f>LEN(tblData[[#This Row],[Voornaam]])</f>
        <v>5</v>
      </c>
      <c r="H3941" t="str">
        <f>IF(LEFT(tblData[[#This Row],[Voornaam]])="Ö", "O",LEFT(tblData[[#This Row],[Voornaam]]))</f>
        <v>E</v>
      </c>
      <c r="I39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41" t="b">
        <f>COUNTIFS(tblData[JM],tblData[[#This Row],[JM]],tblData[Voornaam],tblData[[#This Row],[Voornaam]],tblData[StijgendJN],"J")=MaxJr-MinJr</f>
        <v>0</v>
      </c>
    </row>
    <row r="3942" spans="2:10" x14ac:dyDescent="0.3">
      <c r="B3942">
        <v>2016</v>
      </c>
      <c r="C3942" t="s">
        <v>595</v>
      </c>
      <c r="D3942" t="s">
        <v>127</v>
      </c>
      <c r="E3942">
        <v>102</v>
      </c>
      <c r="F3942">
        <v>163</v>
      </c>
      <c r="G3942">
        <f>LEN(tblData[[#This Row],[Voornaam]])</f>
        <v>4</v>
      </c>
      <c r="H3942" t="str">
        <f>IF(LEFT(tblData[[#This Row],[Voornaam]])="Ö", "O",LEFT(tblData[[#This Row],[Voornaam]]))</f>
        <v>E</v>
      </c>
      <c r="I39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42" t="b">
        <f>COUNTIFS(tblData[JM],tblData[[#This Row],[JM]],tblData[Voornaam],tblData[[#This Row],[Voornaam]],tblData[StijgendJN],"J")=MaxJr-MinJr</f>
        <v>0</v>
      </c>
    </row>
    <row r="3943" spans="2:10" x14ac:dyDescent="0.3">
      <c r="B3943">
        <v>2016</v>
      </c>
      <c r="C3943" t="s">
        <v>595</v>
      </c>
      <c r="D3943" t="s">
        <v>1123</v>
      </c>
      <c r="E3943">
        <v>27</v>
      </c>
      <c r="F3943">
        <v>521</v>
      </c>
      <c r="G3943">
        <f>LEN(tblData[[#This Row],[Voornaam]])</f>
        <v>5</v>
      </c>
      <c r="H3943" t="str">
        <f>IF(LEFT(tblData[[#This Row],[Voornaam]])="Ö", "O",LEFT(tblData[[#This Row],[Voornaam]]))</f>
        <v>E</v>
      </c>
      <c r="I39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43" t="b">
        <f>COUNTIFS(tblData[JM],tblData[[#This Row],[JM]],tblData[Voornaam],tblData[[#This Row],[Voornaam]],tblData[StijgendJN],"J")=MaxJr-MinJr</f>
        <v>0</v>
      </c>
    </row>
    <row r="3944" spans="2:10" x14ac:dyDescent="0.3">
      <c r="B3944">
        <v>2016</v>
      </c>
      <c r="C3944" t="s">
        <v>595</v>
      </c>
      <c r="D3944" t="s">
        <v>128</v>
      </c>
      <c r="E3944">
        <v>59</v>
      </c>
      <c r="F3944">
        <v>270</v>
      </c>
      <c r="G3944">
        <f>LEN(tblData[[#This Row],[Voornaam]])</f>
        <v>5</v>
      </c>
      <c r="H3944" t="str">
        <f>IF(LEFT(tblData[[#This Row],[Voornaam]])="Ö", "O",LEFT(tblData[[#This Row],[Voornaam]]))</f>
        <v>E</v>
      </c>
      <c r="I39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44" t="b">
        <f>COUNTIFS(tblData[JM],tblData[[#This Row],[JM]],tblData[Voornaam],tblData[[#This Row],[Voornaam]],tblData[StijgendJN],"J")=MaxJr-MinJr</f>
        <v>0</v>
      </c>
    </row>
    <row r="3945" spans="2:10" x14ac:dyDescent="0.3">
      <c r="B3945">
        <v>2016</v>
      </c>
      <c r="C3945" t="s">
        <v>595</v>
      </c>
      <c r="D3945" t="s">
        <v>129</v>
      </c>
      <c r="E3945">
        <v>146</v>
      </c>
      <c r="F3945">
        <v>115</v>
      </c>
      <c r="G3945">
        <f>LEN(tblData[[#This Row],[Voornaam]])</f>
        <v>4</v>
      </c>
      <c r="H3945" t="str">
        <f>IF(LEFT(tblData[[#This Row],[Voornaam]])="Ö", "O",LEFT(tblData[[#This Row],[Voornaam]]))</f>
        <v>E</v>
      </c>
      <c r="I39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45" t="b">
        <f>COUNTIFS(tblData[JM],tblData[[#This Row],[JM]],tblData[Voornaam],tblData[[#This Row],[Voornaam]],tblData[StijgendJN],"J")=MaxJr-MinJr</f>
        <v>0</v>
      </c>
    </row>
    <row r="3946" spans="2:10" x14ac:dyDescent="0.3">
      <c r="B3946">
        <v>2016</v>
      </c>
      <c r="C3946" t="s">
        <v>595</v>
      </c>
      <c r="D3946" t="s">
        <v>130</v>
      </c>
      <c r="E3946">
        <v>114</v>
      </c>
      <c r="F3946">
        <v>145</v>
      </c>
      <c r="G3946">
        <f>LEN(tblData[[#This Row],[Voornaam]])</f>
        <v>4</v>
      </c>
      <c r="H3946" t="str">
        <f>IF(LEFT(tblData[[#This Row],[Voornaam]])="Ö", "O",LEFT(tblData[[#This Row],[Voornaam]]))</f>
        <v>F</v>
      </c>
      <c r="I39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46" t="b">
        <f>COUNTIFS(tblData[JM],tblData[[#This Row],[JM]],tblData[Voornaam],tblData[[#This Row],[Voornaam]],tblData[StijgendJN],"J")=MaxJr-MinJr</f>
        <v>0</v>
      </c>
    </row>
    <row r="3947" spans="2:10" x14ac:dyDescent="0.3">
      <c r="B3947">
        <v>2016</v>
      </c>
      <c r="C3947" t="s">
        <v>595</v>
      </c>
      <c r="D3947" t="s">
        <v>131</v>
      </c>
      <c r="E3947">
        <v>157</v>
      </c>
      <c r="F3947">
        <v>104</v>
      </c>
      <c r="G3947">
        <f>LEN(tblData[[#This Row],[Voornaam]])</f>
        <v>6</v>
      </c>
      <c r="H3947" t="str">
        <f>IF(LEFT(tblData[[#This Row],[Voornaam]])="Ö", "O",LEFT(tblData[[#This Row],[Voornaam]]))</f>
        <v>F</v>
      </c>
      <c r="I39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47" t="b">
        <f>COUNTIFS(tblData[JM],tblData[[#This Row],[JM]],tblData[Voornaam],tblData[[#This Row],[Voornaam]],tblData[StijgendJN],"J")=MaxJr-MinJr</f>
        <v>0</v>
      </c>
    </row>
    <row r="3948" spans="2:10" x14ac:dyDescent="0.3">
      <c r="B3948">
        <v>2016</v>
      </c>
      <c r="C3948" t="s">
        <v>595</v>
      </c>
      <c r="D3948" t="s">
        <v>132</v>
      </c>
      <c r="E3948">
        <v>267</v>
      </c>
      <c r="F3948">
        <v>52</v>
      </c>
      <c r="G3948">
        <f>LEN(tblData[[#This Row],[Voornaam]])</f>
        <v>5</v>
      </c>
      <c r="H3948" t="str">
        <f>IF(LEFT(tblData[[#This Row],[Voornaam]])="Ö", "O",LEFT(tblData[[#This Row],[Voornaam]]))</f>
        <v>F</v>
      </c>
      <c r="I39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48" t="b">
        <f>COUNTIFS(tblData[JM],tblData[[#This Row],[JM]],tblData[Voornaam],tblData[[#This Row],[Voornaam]],tblData[StijgendJN],"J")=MaxJr-MinJr</f>
        <v>0</v>
      </c>
    </row>
    <row r="3949" spans="2:10" x14ac:dyDescent="0.3">
      <c r="B3949">
        <v>2016</v>
      </c>
      <c r="C3949" t="s">
        <v>595</v>
      </c>
      <c r="D3949" t="s">
        <v>133</v>
      </c>
      <c r="E3949">
        <v>114</v>
      </c>
      <c r="F3949">
        <v>145</v>
      </c>
      <c r="G3949">
        <f>LEN(tblData[[#This Row],[Voornaam]])</f>
        <v>5</v>
      </c>
      <c r="H3949" t="str">
        <f>IF(LEFT(tblData[[#This Row],[Voornaam]])="Ö", "O",LEFT(tblData[[#This Row],[Voornaam]]))</f>
        <v>F</v>
      </c>
      <c r="I39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49" t="b">
        <f>COUNTIFS(tblData[JM],tblData[[#This Row],[JM]],tblData[Voornaam],tblData[[#This Row],[Voornaam]],tblData[StijgendJN],"J")=MaxJr-MinJr</f>
        <v>0</v>
      </c>
    </row>
    <row r="3950" spans="2:10" x14ac:dyDescent="0.3">
      <c r="B3950">
        <v>2016</v>
      </c>
      <c r="C3950" t="s">
        <v>595</v>
      </c>
      <c r="D3950" t="s">
        <v>134</v>
      </c>
      <c r="E3950">
        <v>44</v>
      </c>
      <c r="F3950">
        <v>351</v>
      </c>
      <c r="G3950">
        <f>LEN(tblData[[#This Row],[Voornaam]])</f>
        <v>6</v>
      </c>
      <c r="H3950" t="str">
        <f>IF(LEFT(tblData[[#This Row],[Voornaam]])="Ö", "O",LEFT(tblData[[#This Row],[Voornaam]]))</f>
        <v>F</v>
      </c>
      <c r="I39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50" t="b">
        <f>COUNTIFS(tblData[JM],tblData[[#This Row],[JM]],tblData[Voornaam],tblData[[#This Row],[Voornaam]],tblData[StijgendJN],"J")=MaxJr-MinJr</f>
        <v>0</v>
      </c>
    </row>
    <row r="3951" spans="2:10" x14ac:dyDescent="0.3">
      <c r="B3951">
        <v>2016</v>
      </c>
      <c r="C3951" t="s">
        <v>595</v>
      </c>
      <c r="D3951" t="s">
        <v>135</v>
      </c>
      <c r="E3951">
        <v>63</v>
      </c>
      <c r="F3951">
        <v>252</v>
      </c>
      <c r="G3951">
        <f>LEN(tblData[[#This Row],[Voornaam]])</f>
        <v>5</v>
      </c>
      <c r="H3951" t="str">
        <f>IF(LEFT(tblData[[#This Row],[Voornaam]])="Ö", "O",LEFT(tblData[[#This Row],[Voornaam]]))</f>
        <v>F</v>
      </c>
      <c r="I39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51" t="b">
        <f>COUNTIFS(tblData[JM],tblData[[#This Row],[JM]],tblData[Voornaam],tblData[[#This Row],[Voornaam]],tblData[StijgendJN],"J")=MaxJr-MinJr</f>
        <v>0</v>
      </c>
    </row>
    <row r="3952" spans="2:10" x14ac:dyDescent="0.3">
      <c r="B3952">
        <v>2016</v>
      </c>
      <c r="C3952" t="s">
        <v>595</v>
      </c>
      <c r="D3952" t="s">
        <v>136</v>
      </c>
      <c r="E3952">
        <v>65</v>
      </c>
      <c r="F3952">
        <v>243</v>
      </c>
      <c r="G3952">
        <f>LEN(tblData[[#This Row],[Voornaam]])</f>
        <v>5</v>
      </c>
      <c r="H3952" t="str">
        <f>IF(LEFT(tblData[[#This Row],[Voornaam]])="Ö", "O",LEFT(tblData[[#This Row],[Voornaam]]))</f>
        <v>F</v>
      </c>
      <c r="I39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52" t="b">
        <f>COUNTIFS(tblData[JM],tblData[[#This Row],[JM]],tblData[Voornaam],tblData[[#This Row],[Voornaam]],tblData[StijgendJN],"J")=MaxJr-MinJr</f>
        <v>0</v>
      </c>
    </row>
    <row r="3953" spans="2:10" x14ac:dyDescent="0.3">
      <c r="B3953">
        <v>2016</v>
      </c>
      <c r="C3953" t="s">
        <v>595</v>
      </c>
      <c r="D3953" t="s">
        <v>138</v>
      </c>
      <c r="E3953">
        <v>640</v>
      </c>
      <c r="F3953">
        <v>6</v>
      </c>
      <c r="G3953">
        <f>LEN(tblData[[#This Row],[Voornaam]])</f>
        <v>4</v>
      </c>
      <c r="H3953" t="str">
        <f>IF(LEFT(tblData[[#This Row],[Voornaam]])="Ö", "O",LEFT(tblData[[#This Row],[Voornaam]]))</f>
        <v>F</v>
      </c>
      <c r="I39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53" t="b">
        <f>COUNTIFS(tblData[JM],tblData[[#This Row],[JM]],tblData[Voornaam],tblData[[#This Row],[Voornaam]],tblData[StijgendJN],"J")=MaxJr-MinJr</f>
        <v>0</v>
      </c>
    </row>
    <row r="3954" spans="2:10" x14ac:dyDescent="0.3">
      <c r="B3954">
        <v>2016</v>
      </c>
      <c r="C3954" t="s">
        <v>595</v>
      </c>
      <c r="D3954" t="s">
        <v>139</v>
      </c>
      <c r="E3954">
        <v>25</v>
      </c>
      <c r="F3954">
        <v>557</v>
      </c>
      <c r="G3954">
        <f>LEN(tblData[[#This Row],[Voornaam]])</f>
        <v>7</v>
      </c>
      <c r="H3954" t="str">
        <f>IF(LEFT(tblData[[#This Row],[Voornaam]])="Ö", "O",LEFT(tblData[[#This Row],[Voornaam]]))</f>
        <v>F</v>
      </c>
      <c r="I39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54" t="b">
        <f>COUNTIFS(tblData[JM],tblData[[#This Row],[JM]],tblData[Voornaam],tblData[[#This Row],[Voornaam]],tblData[StijgendJN],"J")=MaxJr-MinJr</f>
        <v>0</v>
      </c>
    </row>
    <row r="3955" spans="2:10" x14ac:dyDescent="0.3">
      <c r="B3955">
        <v>2016</v>
      </c>
      <c r="C3955" t="s">
        <v>595</v>
      </c>
      <c r="D3955" t="s">
        <v>141</v>
      </c>
      <c r="E3955">
        <v>122</v>
      </c>
      <c r="F3955">
        <v>139</v>
      </c>
      <c r="G3955">
        <f>LEN(tblData[[#This Row],[Voornaam]])</f>
        <v>7</v>
      </c>
      <c r="H3955" t="str">
        <f>IF(LEFT(tblData[[#This Row],[Voornaam]])="Ö", "O",LEFT(tblData[[#This Row],[Voornaam]]))</f>
        <v>F</v>
      </c>
      <c r="I39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55" t="b">
        <f>COUNTIFS(tblData[JM],tblData[[#This Row],[JM]],tblData[Voornaam],tblData[[#This Row],[Voornaam]],tblData[StijgendJN],"J")=MaxJr-MinJr</f>
        <v>0</v>
      </c>
    </row>
    <row r="3956" spans="2:10" x14ac:dyDescent="0.3">
      <c r="B3956">
        <v>2016</v>
      </c>
      <c r="C3956" t="s">
        <v>595</v>
      </c>
      <c r="D3956" t="s">
        <v>142</v>
      </c>
      <c r="E3956">
        <v>300</v>
      </c>
      <c r="F3956">
        <v>45</v>
      </c>
      <c r="G3956">
        <f>LEN(tblData[[#This Row],[Voornaam]])</f>
        <v>6</v>
      </c>
      <c r="H3956" t="str">
        <f>IF(LEFT(tblData[[#This Row],[Voornaam]])="Ö", "O",LEFT(tblData[[#This Row],[Voornaam]]))</f>
        <v>F</v>
      </c>
      <c r="I39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56" t="b">
        <f>COUNTIFS(tblData[JM],tblData[[#This Row],[JM]],tblData[Voornaam],tblData[[#This Row],[Voornaam]],tblData[StijgendJN],"J")=MaxJr-MinJr</f>
        <v>0</v>
      </c>
    </row>
    <row r="3957" spans="2:10" x14ac:dyDescent="0.3">
      <c r="B3957">
        <v>2016</v>
      </c>
      <c r="C3957" t="s">
        <v>595</v>
      </c>
      <c r="D3957" t="s">
        <v>143</v>
      </c>
      <c r="E3957">
        <v>56</v>
      </c>
      <c r="F3957">
        <v>277</v>
      </c>
      <c r="G3957">
        <f>LEN(tblData[[#This Row],[Voornaam]])</f>
        <v>5</v>
      </c>
      <c r="H3957" t="str">
        <f>IF(LEFT(tblData[[#This Row],[Voornaam]])="Ö", "O",LEFT(tblData[[#This Row],[Voornaam]]))</f>
        <v>F</v>
      </c>
      <c r="I39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57" t="b">
        <f>COUNTIFS(tblData[JM],tblData[[#This Row],[JM]],tblData[Voornaam],tblData[[#This Row],[Voornaam]],tblData[StijgendJN],"J")=MaxJr-MinJr</f>
        <v>0</v>
      </c>
    </row>
    <row r="3958" spans="2:10" x14ac:dyDescent="0.3">
      <c r="B3958">
        <v>2016</v>
      </c>
      <c r="C3958" t="s">
        <v>595</v>
      </c>
      <c r="D3958" t="s">
        <v>144</v>
      </c>
      <c r="E3958">
        <v>32</v>
      </c>
      <c r="F3958">
        <v>461</v>
      </c>
      <c r="G3958">
        <f>LEN(tblData[[#This Row],[Voornaam]])</f>
        <v>3</v>
      </c>
      <c r="H3958" t="str">
        <f>IF(LEFT(tblData[[#This Row],[Voornaam]])="Ö", "O",LEFT(tblData[[#This Row],[Voornaam]]))</f>
        <v>F</v>
      </c>
      <c r="I39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58" t="b">
        <f>COUNTIFS(tblData[JM],tblData[[#This Row],[JM]],tblData[Voornaam],tblData[[#This Row],[Voornaam]],tblData[StijgendJN],"J")=MaxJr-MinJr</f>
        <v>1</v>
      </c>
    </row>
    <row r="3959" spans="2:10" x14ac:dyDescent="0.3">
      <c r="B3959">
        <v>2016</v>
      </c>
      <c r="C3959" t="s">
        <v>595</v>
      </c>
      <c r="D3959" t="s">
        <v>1308</v>
      </c>
      <c r="E3959">
        <v>30</v>
      </c>
      <c r="F3959">
        <v>483</v>
      </c>
      <c r="G3959">
        <f>LEN(tblData[[#This Row],[Voornaam]])</f>
        <v>5</v>
      </c>
      <c r="H3959" t="str">
        <f>IF(LEFT(tblData[[#This Row],[Voornaam]])="Ö", "O",LEFT(tblData[[#This Row],[Voornaam]]))</f>
        <v>F</v>
      </c>
      <c r="I39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59" t="b">
        <f>COUNTIFS(tblData[JM],tblData[[#This Row],[JM]],tblData[Voornaam],tblData[[#This Row],[Voornaam]],tblData[StijgendJN],"J")=MaxJr-MinJr</f>
        <v>0</v>
      </c>
    </row>
    <row r="3960" spans="2:10" x14ac:dyDescent="0.3">
      <c r="B3960">
        <v>2016</v>
      </c>
      <c r="C3960" t="s">
        <v>595</v>
      </c>
      <c r="D3960" t="s">
        <v>146</v>
      </c>
      <c r="E3960">
        <v>31</v>
      </c>
      <c r="F3960">
        <v>475</v>
      </c>
      <c r="G3960">
        <f>LEN(tblData[[#This Row],[Voornaam]])</f>
        <v>8</v>
      </c>
      <c r="H3960" t="str">
        <f>IF(LEFT(tblData[[#This Row],[Voornaam]])="Ö", "O",LEFT(tblData[[#This Row],[Voornaam]]))</f>
        <v>F</v>
      </c>
      <c r="I39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60" t="b">
        <f>COUNTIFS(tblData[JM],tblData[[#This Row],[JM]],tblData[Voornaam],tblData[[#This Row],[Voornaam]],tblData[StijgendJN],"J")=MaxJr-MinJr</f>
        <v>0</v>
      </c>
    </row>
    <row r="3961" spans="2:10" x14ac:dyDescent="0.3">
      <c r="B3961">
        <v>2016</v>
      </c>
      <c r="C3961" t="s">
        <v>595</v>
      </c>
      <c r="D3961" t="s">
        <v>147</v>
      </c>
      <c r="E3961">
        <v>25</v>
      </c>
      <c r="F3961">
        <v>557</v>
      </c>
      <c r="G3961">
        <f>LEN(tblData[[#This Row],[Voornaam]])</f>
        <v>5</v>
      </c>
      <c r="H3961" t="str">
        <f>IF(LEFT(tblData[[#This Row],[Voornaam]])="Ö", "O",LEFT(tblData[[#This Row],[Voornaam]]))</f>
        <v>F</v>
      </c>
      <c r="I39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61" t="b">
        <f>COUNTIFS(tblData[JM],tblData[[#This Row],[JM]],tblData[Voornaam],tblData[[#This Row],[Voornaam]],tblData[StijgendJN],"J")=MaxJr-MinJr</f>
        <v>0</v>
      </c>
    </row>
    <row r="3962" spans="2:10" x14ac:dyDescent="0.3">
      <c r="B3962">
        <v>2016</v>
      </c>
      <c r="C3962" t="s">
        <v>595</v>
      </c>
      <c r="D3962" t="s">
        <v>149</v>
      </c>
      <c r="E3962">
        <v>102</v>
      </c>
      <c r="F3962">
        <v>163</v>
      </c>
      <c r="G3962">
        <f>LEN(tblData[[#This Row],[Voornaam]])</f>
        <v>4</v>
      </c>
      <c r="H3962" t="str">
        <f>IF(LEFT(tblData[[#This Row],[Voornaam]])="Ö", "O",LEFT(tblData[[#This Row],[Voornaam]]))</f>
        <v>F</v>
      </c>
      <c r="I39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62" t="b">
        <f>COUNTIFS(tblData[JM],tblData[[#This Row],[JM]],tblData[Voornaam],tblData[[#This Row],[Voornaam]],tblData[StijgendJN],"J")=MaxJr-MinJr</f>
        <v>0</v>
      </c>
    </row>
    <row r="3963" spans="2:10" x14ac:dyDescent="0.3">
      <c r="B3963">
        <v>2016</v>
      </c>
      <c r="C3963" t="s">
        <v>595</v>
      </c>
      <c r="D3963" t="s">
        <v>150</v>
      </c>
      <c r="E3963">
        <v>46</v>
      </c>
      <c r="F3963">
        <v>339</v>
      </c>
      <c r="G3963">
        <f>LEN(tblData[[#This Row],[Voornaam]])</f>
        <v>7</v>
      </c>
      <c r="H3963" t="str">
        <f>IF(LEFT(tblData[[#This Row],[Voornaam]])="Ö", "O",LEFT(tblData[[#This Row],[Voornaam]]))</f>
        <v>G</v>
      </c>
      <c r="I39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63" t="b">
        <f>COUNTIFS(tblData[JM],tblData[[#This Row],[JM]],tblData[Voornaam],tblData[[#This Row],[Voornaam]],tblData[StijgendJN],"J")=MaxJr-MinJr</f>
        <v>0</v>
      </c>
    </row>
    <row r="3964" spans="2:10" x14ac:dyDescent="0.3">
      <c r="B3964">
        <v>2016</v>
      </c>
      <c r="C3964" t="s">
        <v>595</v>
      </c>
      <c r="D3964" t="s">
        <v>151</v>
      </c>
      <c r="E3964">
        <v>44</v>
      </c>
      <c r="F3964">
        <v>351</v>
      </c>
      <c r="G3964">
        <f>LEN(tblData[[#This Row],[Voornaam]])</f>
        <v>7</v>
      </c>
      <c r="H3964" t="str">
        <f>IF(LEFT(tblData[[#This Row],[Voornaam]])="Ö", "O",LEFT(tblData[[#This Row],[Voornaam]]))</f>
        <v>G</v>
      </c>
      <c r="I39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64" t="b">
        <f>COUNTIFS(tblData[JM],tblData[[#This Row],[JM]],tblData[Voornaam],tblData[[#This Row],[Voornaam]],tblData[StijgendJN],"J")=MaxJr-MinJr</f>
        <v>0</v>
      </c>
    </row>
    <row r="3965" spans="2:10" x14ac:dyDescent="0.3">
      <c r="B3965">
        <v>2016</v>
      </c>
      <c r="C3965" t="s">
        <v>595</v>
      </c>
      <c r="D3965" t="s">
        <v>152</v>
      </c>
      <c r="E3965">
        <v>37</v>
      </c>
      <c r="F3965">
        <v>412</v>
      </c>
      <c r="G3965">
        <f>LEN(tblData[[#This Row],[Voornaam]])</f>
        <v>6</v>
      </c>
      <c r="H3965" t="str">
        <f>IF(LEFT(tblData[[#This Row],[Voornaam]])="Ö", "O",LEFT(tblData[[#This Row],[Voornaam]]))</f>
        <v>G</v>
      </c>
      <c r="I39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65" t="b">
        <f>COUNTIFS(tblData[JM],tblData[[#This Row],[JM]],tblData[Voornaam],tblData[[#This Row],[Voornaam]],tblData[StijgendJN],"J")=MaxJr-MinJr</f>
        <v>0</v>
      </c>
    </row>
    <row r="3966" spans="2:10" x14ac:dyDescent="0.3">
      <c r="B3966">
        <v>2016</v>
      </c>
      <c r="C3966" t="s">
        <v>595</v>
      </c>
      <c r="D3966" t="s">
        <v>1125</v>
      </c>
      <c r="E3966">
        <v>25</v>
      </c>
      <c r="F3966">
        <v>557</v>
      </c>
      <c r="G3966">
        <f>LEN(tblData[[#This Row],[Voornaam]])</f>
        <v>6</v>
      </c>
      <c r="H3966" t="str">
        <f>IF(LEFT(tblData[[#This Row],[Voornaam]])="Ö", "O",LEFT(tblData[[#This Row],[Voornaam]]))</f>
        <v>G</v>
      </c>
      <c r="I39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66" t="b">
        <f>COUNTIFS(tblData[JM],tblData[[#This Row],[JM]],tblData[Voornaam],tblData[[#This Row],[Voornaam]],tblData[StijgendJN],"J")=MaxJr-MinJr</f>
        <v>0</v>
      </c>
    </row>
    <row r="3967" spans="2:10" x14ac:dyDescent="0.3">
      <c r="B3967">
        <v>2016</v>
      </c>
      <c r="C3967" t="s">
        <v>595</v>
      </c>
      <c r="D3967" t="s">
        <v>153</v>
      </c>
      <c r="E3967">
        <v>114</v>
      </c>
      <c r="F3967">
        <v>145</v>
      </c>
      <c r="G3967">
        <f>LEN(tblData[[#This Row],[Voornaam]])</f>
        <v>6</v>
      </c>
      <c r="H3967" t="str">
        <f>IF(LEFT(tblData[[#This Row],[Voornaam]])="Ö", "O",LEFT(tblData[[#This Row],[Voornaam]]))</f>
        <v>G</v>
      </c>
      <c r="I39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67" t="b">
        <f>COUNTIFS(tblData[JM],tblData[[#This Row],[JM]],tblData[Voornaam],tblData[[#This Row],[Voornaam]],tblData[StijgendJN],"J")=MaxJr-MinJr</f>
        <v>0</v>
      </c>
    </row>
    <row r="3968" spans="2:10" x14ac:dyDescent="0.3">
      <c r="B3968">
        <v>2016</v>
      </c>
      <c r="C3968" t="s">
        <v>595</v>
      </c>
      <c r="D3968" t="s">
        <v>154</v>
      </c>
      <c r="E3968">
        <v>38</v>
      </c>
      <c r="F3968">
        <v>406</v>
      </c>
      <c r="G3968">
        <f>LEN(tblData[[#This Row],[Voornaam]])</f>
        <v>6</v>
      </c>
      <c r="H3968" t="str">
        <f>IF(LEFT(tblData[[#This Row],[Voornaam]])="Ö", "O",LEFT(tblData[[#This Row],[Voornaam]]))</f>
        <v>G</v>
      </c>
      <c r="I39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68" t="b">
        <f>COUNTIFS(tblData[JM],tblData[[#This Row],[JM]],tblData[Voornaam],tblData[[#This Row],[Voornaam]],tblData[StijgendJN],"J")=MaxJr-MinJr</f>
        <v>0</v>
      </c>
    </row>
    <row r="3969" spans="2:10" x14ac:dyDescent="0.3">
      <c r="B3969">
        <v>2016</v>
      </c>
      <c r="C3969" t="s">
        <v>595</v>
      </c>
      <c r="D3969" t="s">
        <v>155</v>
      </c>
      <c r="E3969">
        <v>33</v>
      </c>
      <c r="F3969">
        <v>447</v>
      </c>
      <c r="G3969">
        <f>LEN(tblData[[#This Row],[Voornaam]])</f>
        <v>4</v>
      </c>
      <c r="H3969" t="str">
        <f>IF(LEFT(tblData[[#This Row],[Voornaam]])="Ö", "O",LEFT(tblData[[#This Row],[Voornaam]]))</f>
        <v>G</v>
      </c>
      <c r="I39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69" t="b">
        <f>COUNTIFS(tblData[JM],tblData[[#This Row],[JM]],tblData[Voornaam],tblData[[#This Row],[Voornaam]],tblData[StijgendJN],"J")=MaxJr-MinJr</f>
        <v>0</v>
      </c>
    </row>
    <row r="3970" spans="2:10" x14ac:dyDescent="0.3">
      <c r="B3970">
        <v>2016</v>
      </c>
      <c r="C3970" t="s">
        <v>595</v>
      </c>
      <c r="D3970" t="s">
        <v>156</v>
      </c>
      <c r="E3970">
        <v>364</v>
      </c>
      <c r="F3970">
        <v>29</v>
      </c>
      <c r="G3970">
        <f>LEN(tblData[[#This Row],[Voornaam]])</f>
        <v>4</v>
      </c>
      <c r="H3970" t="str">
        <f>IF(LEFT(tblData[[#This Row],[Voornaam]])="Ö", "O",LEFT(tblData[[#This Row],[Voornaam]]))</f>
        <v>G</v>
      </c>
      <c r="I39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70" t="b">
        <f>COUNTIFS(tblData[JM],tblData[[#This Row],[JM]],tblData[Voornaam],tblData[[#This Row],[Voornaam]],tblData[StijgendJN],"J")=MaxJr-MinJr</f>
        <v>0</v>
      </c>
    </row>
    <row r="3971" spans="2:10" x14ac:dyDescent="0.3">
      <c r="B3971">
        <v>2016</v>
      </c>
      <c r="C3971" t="s">
        <v>595</v>
      </c>
      <c r="D3971" t="s">
        <v>1309</v>
      </c>
      <c r="E3971">
        <v>31</v>
      </c>
      <c r="F3971">
        <v>475</v>
      </c>
      <c r="G3971">
        <f>LEN(tblData[[#This Row],[Voornaam]])</f>
        <v>8</v>
      </c>
      <c r="H3971" t="str">
        <f>IF(LEFT(tblData[[#This Row],[Voornaam]])="Ö", "O",LEFT(tblData[[#This Row],[Voornaam]]))</f>
        <v>G</v>
      </c>
      <c r="I39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71" t="b">
        <f>COUNTIFS(tblData[JM],tblData[[#This Row],[JM]],tblData[Voornaam],tblData[[#This Row],[Voornaam]],tblData[StijgendJN],"J")=MaxJr-MinJr</f>
        <v>0</v>
      </c>
    </row>
    <row r="3972" spans="2:10" x14ac:dyDescent="0.3">
      <c r="B3972">
        <v>2016</v>
      </c>
      <c r="C3972" t="s">
        <v>595</v>
      </c>
      <c r="D3972" t="s">
        <v>1310</v>
      </c>
      <c r="E3972">
        <v>26</v>
      </c>
      <c r="F3972">
        <v>539</v>
      </c>
      <c r="G3972">
        <f>LEN(tblData[[#This Row],[Voornaam]])</f>
        <v>4</v>
      </c>
      <c r="H3972" t="str">
        <f>IF(LEFT(tblData[[#This Row],[Voornaam]])="Ö", "O",LEFT(tblData[[#This Row],[Voornaam]]))</f>
        <v>G</v>
      </c>
      <c r="I39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72" t="b">
        <f>COUNTIFS(tblData[JM],tblData[[#This Row],[JM]],tblData[Voornaam],tblData[[#This Row],[Voornaam]],tblData[StijgendJN],"J")=MaxJr-MinJr</f>
        <v>0</v>
      </c>
    </row>
    <row r="3973" spans="2:10" x14ac:dyDescent="0.3">
      <c r="B3973">
        <v>2016</v>
      </c>
      <c r="C3973" t="s">
        <v>595</v>
      </c>
      <c r="D3973" t="s">
        <v>157</v>
      </c>
      <c r="E3973">
        <v>55</v>
      </c>
      <c r="F3973">
        <v>285</v>
      </c>
      <c r="G3973">
        <f>LEN(tblData[[#This Row],[Voornaam]])</f>
        <v>8</v>
      </c>
      <c r="H3973" t="str">
        <f>IF(LEFT(tblData[[#This Row],[Voornaam]])="Ö", "O",LEFT(tblData[[#This Row],[Voornaam]]))</f>
        <v>G</v>
      </c>
      <c r="I39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73" t="b">
        <f>COUNTIFS(tblData[JM],tblData[[#This Row],[JM]],tblData[Voornaam],tblData[[#This Row],[Voornaam]],tblData[StijgendJN],"J")=MaxJr-MinJr</f>
        <v>0</v>
      </c>
    </row>
    <row r="3974" spans="2:10" x14ac:dyDescent="0.3">
      <c r="B3974">
        <v>2016</v>
      </c>
      <c r="C3974" t="s">
        <v>595</v>
      </c>
      <c r="D3974" t="s">
        <v>1311</v>
      </c>
      <c r="E3974">
        <v>32</v>
      </c>
      <c r="F3974">
        <v>461</v>
      </c>
      <c r="G3974">
        <f>LEN(tblData[[#This Row],[Voornaam]])</f>
        <v>6</v>
      </c>
      <c r="H3974" t="str">
        <f>IF(LEFT(tblData[[#This Row],[Voornaam]])="Ö", "O",LEFT(tblData[[#This Row],[Voornaam]]))</f>
        <v>G</v>
      </c>
      <c r="I39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74" t="b">
        <f>COUNTIFS(tblData[JM],tblData[[#This Row],[JM]],tblData[Voornaam],tblData[[#This Row],[Voornaam]],tblData[StijgendJN],"J")=MaxJr-MinJr</f>
        <v>0</v>
      </c>
    </row>
    <row r="3975" spans="2:10" x14ac:dyDescent="0.3">
      <c r="B3975">
        <v>2016</v>
      </c>
      <c r="C3975" t="s">
        <v>595</v>
      </c>
      <c r="D3975" t="s">
        <v>158</v>
      </c>
      <c r="E3975">
        <v>30</v>
      </c>
      <c r="F3975">
        <v>483</v>
      </c>
      <c r="G3975">
        <f>LEN(tblData[[#This Row],[Voornaam]])</f>
        <v>5</v>
      </c>
      <c r="H3975" t="str">
        <f>IF(LEFT(tblData[[#This Row],[Voornaam]])="Ö", "O",LEFT(tblData[[#This Row],[Voornaam]]))</f>
        <v>G</v>
      </c>
      <c r="I39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75" t="b">
        <f>COUNTIFS(tblData[JM],tblData[[#This Row],[JM]],tblData[Voornaam],tblData[[#This Row],[Voornaam]],tblData[StijgendJN],"J")=MaxJr-MinJr</f>
        <v>0</v>
      </c>
    </row>
    <row r="3976" spans="2:10" x14ac:dyDescent="0.3">
      <c r="B3976">
        <v>2016</v>
      </c>
      <c r="C3976" t="s">
        <v>595</v>
      </c>
      <c r="D3976" t="s">
        <v>159</v>
      </c>
      <c r="E3976">
        <v>293</v>
      </c>
      <c r="F3976">
        <v>47</v>
      </c>
      <c r="G3976">
        <f>LEN(tblData[[#This Row],[Voornaam]])</f>
        <v>4</v>
      </c>
      <c r="H3976" t="str">
        <f>IF(LEFT(tblData[[#This Row],[Voornaam]])="Ö", "O",LEFT(tblData[[#This Row],[Voornaam]]))</f>
        <v>G</v>
      </c>
      <c r="I39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76" t="b">
        <f>COUNTIFS(tblData[JM],tblData[[#This Row],[JM]],tblData[Voornaam],tblData[[#This Row],[Voornaam]],tblData[StijgendJN],"J")=MaxJr-MinJr</f>
        <v>0</v>
      </c>
    </row>
    <row r="3977" spans="2:10" x14ac:dyDescent="0.3">
      <c r="B3977">
        <v>2016</v>
      </c>
      <c r="C3977" t="s">
        <v>595</v>
      </c>
      <c r="D3977" t="s">
        <v>160</v>
      </c>
      <c r="E3977">
        <v>137</v>
      </c>
      <c r="F3977">
        <v>126</v>
      </c>
      <c r="G3977">
        <f>LEN(tblData[[#This Row],[Voornaam]])</f>
        <v>5</v>
      </c>
      <c r="H3977" t="str">
        <f>IF(LEFT(tblData[[#This Row],[Voornaam]])="Ö", "O",LEFT(tblData[[#This Row],[Voornaam]]))</f>
        <v>H</v>
      </c>
      <c r="I39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77" t="b">
        <f>COUNTIFS(tblData[JM],tblData[[#This Row],[JM]],tblData[Voornaam],tblData[[#This Row],[Voornaam]],tblData[StijgendJN],"J")=MaxJr-MinJr</f>
        <v>0</v>
      </c>
    </row>
    <row r="3978" spans="2:10" x14ac:dyDescent="0.3">
      <c r="B3978">
        <v>2016</v>
      </c>
      <c r="C3978" t="s">
        <v>595</v>
      </c>
      <c r="D3978" t="s">
        <v>161</v>
      </c>
      <c r="E3978">
        <v>41</v>
      </c>
      <c r="F3978">
        <v>380</v>
      </c>
      <c r="G3978">
        <f>LEN(tblData[[#This Row],[Voornaam]])</f>
        <v>6</v>
      </c>
      <c r="H3978" t="str">
        <f>IF(LEFT(tblData[[#This Row],[Voornaam]])="Ö", "O",LEFT(tblData[[#This Row],[Voornaam]]))</f>
        <v>H</v>
      </c>
      <c r="I39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78" t="b">
        <f>COUNTIFS(tblData[JM],tblData[[#This Row],[JM]],tblData[Voornaam],tblData[[#This Row],[Voornaam]],tblData[StijgendJN],"J")=MaxJr-MinJr</f>
        <v>0</v>
      </c>
    </row>
    <row r="3979" spans="2:10" x14ac:dyDescent="0.3">
      <c r="B3979">
        <v>2016</v>
      </c>
      <c r="C3979" t="s">
        <v>595</v>
      </c>
      <c r="D3979" t="s">
        <v>162</v>
      </c>
      <c r="E3979">
        <v>33</v>
      </c>
      <c r="F3979">
        <v>447</v>
      </c>
      <c r="G3979">
        <f>LEN(tblData[[#This Row],[Voornaam]])</f>
        <v>4</v>
      </c>
      <c r="H3979" t="str">
        <f>IF(LEFT(tblData[[#This Row],[Voornaam]])="Ö", "O",LEFT(tblData[[#This Row],[Voornaam]]))</f>
        <v>H</v>
      </c>
      <c r="I39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79" t="b">
        <f>COUNTIFS(tblData[JM],tblData[[#This Row],[JM]],tblData[Voornaam],tblData[[#This Row],[Voornaam]],tblData[StijgendJN],"J")=MaxJr-MinJr</f>
        <v>0</v>
      </c>
    </row>
    <row r="3980" spans="2:10" x14ac:dyDescent="0.3">
      <c r="B3980">
        <v>2016</v>
      </c>
      <c r="C3980" t="s">
        <v>595</v>
      </c>
      <c r="D3980" t="s">
        <v>163</v>
      </c>
      <c r="E3980">
        <v>151</v>
      </c>
      <c r="F3980">
        <v>111</v>
      </c>
      <c r="G3980">
        <f>LEN(tblData[[#This Row],[Voornaam]])</f>
        <v>7</v>
      </c>
      <c r="H3980" t="str">
        <f>IF(LEFT(tblData[[#This Row],[Voornaam]])="Ö", "O",LEFT(tblData[[#This Row],[Voornaam]]))</f>
        <v>H</v>
      </c>
      <c r="I39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80" t="b">
        <f>COUNTIFS(tblData[JM],tblData[[#This Row],[JM]],tblData[Voornaam],tblData[[#This Row],[Voornaam]],tblData[StijgendJN],"J")=MaxJr-MinJr</f>
        <v>0</v>
      </c>
    </row>
    <row r="3981" spans="2:10" x14ac:dyDescent="0.3">
      <c r="B3981">
        <v>2016</v>
      </c>
      <c r="C3981" t="s">
        <v>595</v>
      </c>
      <c r="D3981" t="s">
        <v>1312</v>
      </c>
      <c r="E3981">
        <v>26</v>
      </c>
      <c r="F3981">
        <v>539</v>
      </c>
      <c r="G3981">
        <f>LEN(tblData[[#This Row],[Voornaam]])</f>
        <v>6</v>
      </c>
      <c r="H3981" t="str">
        <f>IF(LEFT(tblData[[#This Row],[Voornaam]])="Ö", "O",LEFT(tblData[[#This Row],[Voornaam]]))</f>
        <v>H</v>
      </c>
      <c r="I39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81" t="b">
        <f>COUNTIFS(tblData[JM],tblData[[#This Row],[JM]],tblData[Voornaam],tblData[[#This Row],[Voornaam]],tblData[StijgendJN],"J")=MaxJr-MinJr</f>
        <v>0</v>
      </c>
    </row>
    <row r="3982" spans="2:10" x14ac:dyDescent="0.3">
      <c r="B3982">
        <v>2016</v>
      </c>
      <c r="C3982" t="s">
        <v>595</v>
      </c>
      <c r="D3982" t="s">
        <v>164</v>
      </c>
      <c r="E3982">
        <v>225</v>
      </c>
      <c r="F3982">
        <v>65</v>
      </c>
      <c r="G3982">
        <f>LEN(tblData[[#This Row],[Voornaam]])</f>
        <v>5</v>
      </c>
      <c r="H3982" t="str">
        <f>IF(LEFT(tblData[[#This Row],[Voornaam]])="Ö", "O",LEFT(tblData[[#This Row],[Voornaam]]))</f>
        <v>H</v>
      </c>
      <c r="I39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82" t="b">
        <f>COUNTIFS(tblData[JM],tblData[[#This Row],[JM]],tblData[Voornaam],tblData[[#This Row],[Voornaam]],tblData[StijgendJN],"J")=MaxJr-MinJr</f>
        <v>0</v>
      </c>
    </row>
    <row r="3983" spans="2:10" x14ac:dyDescent="0.3">
      <c r="B3983">
        <v>2016</v>
      </c>
      <c r="C3983" t="s">
        <v>595</v>
      </c>
      <c r="D3983" t="s">
        <v>165</v>
      </c>
      <c r="E3983">
        <v>378</v>
      </c>
      <c r="F3983">
        <v>27</v>
      </c>
      <c r="G3983">
        <f>LEN(tblData[[#This Row],[Voornaam]])</f>
        <v>4</v>
      </c>
      <c r="H3983" t="str">
        <f>IF(LEFT(tblData[[#This Row],[Voornaam]])="Ö", "O",LEFT(tblData[[#This Row],[Voornaam]]))</f>
        <v>H</v>
      </c>
      <c r="I39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83" t="b">
        <f>COUNTIFS(tblData[JM],tblData[[#This Row],[JM]],tblData[Voornaam],tblData[[#This Row],[Voornaam]],tblData[StijgendJN],"J")=MaxJr-MinJr</f>
        <v>0</v>
      </c>
    </row>
    <row r="3984" spans="2:10" x14ac:dyDescent="0.3">
      <c r="B3984">
        <v>2016</v>
      </c>
      <c r="C3984" t="s">
        <v>595</v>
      </c>
      <c r="D3984" t="s">
        <v>166</v>
      </c>
      <c r="E3984">
        <v>65</v>
      </c>
      <c r="F3984">
        <v>243</v>
      </c>
      <c r="G3984">
        <f>LEN(tblData[[#This Row],[Voornaam]])</f>
        <v>4</v>
      </c>
      <c r="H3984" t="str">
        <f>IF(LEFT(tblData[[#This Row],[Voornaam]])="Ö", "O",LEFT(tblData[[#This Row],[Voornaam]]))</f>
        <v>H</v>
      </c>
      <c r="I39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84" t="b">
        <f>COUNTIFS(tblData[JM],tblData[[#This Row],[JM]],tblData[Voornaam],tblData[[#This Row],[Voornaam]],tblData[StijgendJN],"J")=MaxJr-MinJr</f>
        <v>0</v>
      </c>
    </row>
    <row r="3985" spans="2:10" x14ac:dyDescent="0.3">
      <c r="B3985">
        <v>2016</v>
      </c>
      <c r="C3985" t="s">
        <v>595</v>
      </c>
      <c r="D3985" t="s">
        <v>167</v>
      </c>
      <c r="E3985">
        <v>78</v>
      </c>
      <c r="F3985">
        <v>208</v>
      </c>
      <c r="G3985">
        <f>LEN(tblData[[#This Row],[Voornaam]])</f>
        <v>3</v>
      </c>
      <c r="H3985" t="str">
        <f>IF(LEFT(tblData[[#This Row],[Voornaam]])="Ö", "O",LEFT(tblData[[#This Row],[Voornaam]]))</f>
        <v>I</v>
      </c>
      <c r="I39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85" t="b">
        <f>COUNTIFS(tblData[JM],tblData[[#This Row],[JM]],tblData[Voornaam],tblData[[#This Row],[Voornaam]],tblData[StijgendJN],"J")=MaxJr-MinJr</f>
        <v>0</v>
      </c>
    </row>
    <row r="3986" spans="2:10" x14ac:dyDescent="0.3">
      <c r="B3986">
        <v>2016</v>
      </c>
      <c r="C3986" t="s">
        <v>595</v>
      </c>
      <c r="D3986" t="s">
        <v>168</v>
      </c>
      <c r="E3986">
        <v>99</v>
      </c>
      <c r="F3986">
        <v>171</v>
      </c>
      <c r="G3986">
        <f>LEN(tblData[[#This Row],[Voornaam]])</f>
        <v>7</v>
      </c>
      <c r="H3986" t="str">
        <f>IF(LEFT(tblData[[#This Row],[Voornaam]])="Ö", "O",LEFT(tblData[[#This Row],[Voornaam]]))</f>
        <v>I</v>
      </c>
      <c r="I39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86" t="b">
        <f>COUNTIFS(tblData[JM],tblData[[#This Row],[JM]],tblData[Voornaam],tblData[[#This Row],[Voornaam]],tblData[StijgendJN],"J")=MaxJr-MinJr</f>
        <v>0</v>
      </c>
    </row>
    <row r="3987" spans="2:10" x14ac:dyDescent="0.3">
      <c r="B3987">
        <v>2016</v>
      </c>
      <c r="C3987" t="s">
        <v>595</v>
      </c>
      <c r="D3987" t="s">
        <v>171</v>
      </c>
      <c r="E3987">
        <v>32</v>
      </c>
      <c r="F3987">
        <v>461</v>
      </c>
      <c r="G3987">
        <f>LEN(tblData[[#This Row],[Voornaam]])</f>
        <v>4</v>
      </c>
      <c r="H3987" t="str">
        <f>IF(LEFT(tblData[[#This Row],[Voornaam]])="Ö", "O",LEFT(tblData[[#This Row],[Voornaam]]))</f>
        <v>I</v>
      </c>
      <c r="I39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87" t="b">
        <f>COUNTIFS(tblData[JM],tblData[[#This Row],[JM]],tblData[Voornaam],tblData[[#This Row],[Voornaam]],tblData[StijgendJN],"J")=MaxJr-MinJr</f>
        <v>1</v>
      </c>
    </row>
    <row r="3988" spans="2:10" x14ac:dyDescent="0.3">
      <c r="B3988">
        <v>2016</v>
      </c>
      <c r="C3988" t="s">
        <v>595</v>
      </c>
      <c r="D3988" t="s">
        <v>172</v>
      </c>
      <c r="E3988">
        <v>32</v>
      </c>
      <c r="F3988">
        <v>461</v>
      </c>
      <c r="G3988">
        <f>LEN(tblData[[#This Row],[Voornaam]])</f>
        <v>5</v>
      </c>
      <c r="H3988" t="str">
        <f>IF(LEFT(tblData[[#This Row],[Voornaam]])="Ö", "O",LEFT(tblData[[#This Row],[Voornaam]]))</f>
        <v>I</v>
      </c>
      <c r="I39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88" t="b">
        <f>COUNTIFS(tblData[JM],tblData[[#This Row],[JM]],tblData[Voornaam],tblData[[#This Row],[Voornaam]],tblData[StijgendJN],"J")=MaxJr-MinJr</f>
        <v>0</v>
      </c>
    </row>
    <row r="3989" spans="2:10" x14ac:dyDescent="0.3">
      <c r="B3989">
        <v>2016</v>
      </c>
      <c r="C3989" t="s">
        <v>595</v>
      </c>
      <c r="D3989" t="s">
        <v>173</v>
      </c>
      <c r="E3989">
        <v>66</v>
      </c>
      <c r="F3989">
        <v>239</v>
      </c>
      <c r="G3989">
        <f>LEN(tblData[[#This Row],[Voornaam]])</f>
        <v>5</v>
      </c>
      <c r="H3989" t="str">
        <f>IF(LEFT(tblData[[#This Row],[Voornaam]])="Ö", "O",LEFT(tblData[[#This Row],[Voornaam]]))</f>
        <v>I</v>
      </c>
      <c r="I39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89" t="b">
        <f>COUNTIFS(tblData[JM],tblData[[#This Row],[JM]],tblData[Voornaam],tblData[[#This Row],[Voornaam]],tblData[StijgendJN],"J")=MaxJr-MinJr</f>
        <v>0</v>
      </c>
    </row>
    <row r="3990" spans="2:10" x14ac:dyDescent="0.3">
      <c r="B3990">
        <v>2016</v>
      </c>
      <c r="C3990" t="s">
        <v>595</v>
      </c>
      <c r="D3990" t="s">
        <v>1213</v>
      </c>
      <c r="E3990">
        <v>28</v>
      </c>
      <c r="F3990">
        <v>508</v>
      </c>
      <c r="G3990">
        <f>LEN(tblData[[#This Row],[Voornaam]])</f>
        <v>6</v>
      </c>
      <c r="H3990" t="str">
        <f>IF(LEFT(tblData[[#This Row],[Voornaam]])="Ö", "O",LEFT(tblData[[#This Row],[Voornaam]]))</f>
        <v>I</v>
      </c>
      <c r="I39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90" t="b">
        <f>COUNTIFS(tblData[JM],tblData[[#This Row],[JM]],tblData[Voornaam],tblData[[#This Row],[Voornaam]],tblData[StijgendJN],"J")=MaxJr-MinJr</f>
        <v>0</v>
      </c>
    </row>
    <row r="3991" spans="2:10" x14ac:dyDescent="0.3">
      <c r="B3991">
        <v>2016</v>
      </c>
      <c r="C3991" t="s">
        <v>595</v>
      </c>
      <c r="D3991" t="s">
        <v>174</v>
      </c>
      <c r="E3991">
        <v>151</v>
      </c>
      <c r="F3991">
        <v>111</v>
      </c>
      <c r="G3991">
        <f>LEN(tblData[[#This Row],[Voornaam]])</f>
        <v>5</v>
      </c>
      <c r="H3991" t="str">
        <f>IF(LEFT(tblData[[#This Row],[Voornaam]])="Ö", "O",LEFT(tblData[[#This Row],[Voornaam]]))</f>
        <v>I</v>
      </c>
      <c r="I39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91" t="b">
        <f>COUNTIFS(tblData[JM],tblData[[#This Row],[JM]],tblData[Voornaam],tblData[[#This Row],[Voornaam]],tblData[StijgendJN],"J")=MaxJr-MinJr</f>
        <v>0</v>
      </c>
    </row>
    <row r="3992" spans="2:10" x14ac:dyDescent="0.3">
      <c r="B3992">
        <v>2016</v>
      </c>
      <c r="C3992" t="s">
        <v>595</v>
      </c>
      <c r="D3992" t="s">
        <v>176</v>
      </c>
      <c r="E3992">
        <v>39</v>
      </c>
      <c r="F3992">
        <v>399</v>
      </c>
      <c r="G3992">
        <f>LEN(tblData[[#This Row],[Voornaam]])</f>
        <v>5</v>
      </c>
      <c r="H3992" t="str">
        <f>IF(LEFT(tblData[[#This Row],[Voornaam]])="Ö", "O",LEFT(tblData[[#This Row],[Voornaam]]))</f>
        <v>I</v>
      </c>
      <c r="I39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92" t="b">
        <f>COUNTIFS(tblData[JM],tblData[[#This Row],[JM]],tblData[Voornaam],tblData[[#This Row],[Voornaam]],tblData[StijgendJN],"J")=MaxJr-MinJr</f>
        <v>1</v>
      </c>
    </row>
    <row r="3993" spans="2:10" x14ac:dyDescent="0.3">
      <c r="B3993">
        <v>2016</v>
      </c>
      <c r="C3993" t="s">
        <v>595</v>
      </c>
      <c r="D3993" t="s">
        <v>177</v>
      </c>
      <c r="E3993">
        <v>34</v>
      </c>
      <c r="F3993">
        <v>439</v>
      </c>
      <c r="G3993">
        <f>LEN(tblData[[#This Row],[Voornaam]])</f>
        <v>6</v>
      </c>
      <c r="H3993" t="str">
        <f>IF(LEFT(tblData[[#This Row],[Voornaam]])="Ö", "O",LEFT(tblData[[#This Row],[Voornaam]]))</f>
        <v>I</v>
      </c>
      <c r="I39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93" t="b">
        <f>COUNTIFS(tblData[JM],tblData[[#This Row],[JM]],tblData[Voornaam],tblData[[#This Row],[Voornaam]],tblData[StijgendJN],"J")=MaxJr-MinJr</f>
        <v>0</v>
      </c>
    </row>
    <row r="3994" spans="2:10" x14ac:dyDescent="0.3">
      <c r="B3994">
        <v>2016</v>
      </c>
      <c r="C3994" t="s">
        <v>595</v>
      </c>
      <c r="D3994" t="s">
        <v>178</v>
      </c>
      <c r="E3994">
        <v>42</v>
      </c>
      <c r="F3994">
        <v>369</v>
      </c>
      <c r="G3994">
        <f>LEN(tblData[[#This Row],[Voornaam]])</f>
        <v>6</v>
      </c>
      <c r="H3994" t="str">
        <f>IF(LEFT(tblData[[#This Row],[Voornaam]])="Ö", "O",LEFT(tblData[[#This Row],[Voornaam]]))</f>
        <v>I</v>
      </c>
      <c r="I39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94" t="b">
        <f>COUNTIFS(tblData[JM],tblData[[#This Row],[JM]],tblData[Voornaam],tblData[[#This Row],[Voornaam]],tblData[StijgendJN],"J")=MaxJr-MinJr</f>
        <v>0</v>
      </c>
    </row>
    <row r="3995" spans="2:10" x14ac:dyDescent="0.3">
      <c r="B3995">
        <v>2016</v>
      </c>
      <c r="C3995" t="s">
        <v>595</v>
      </c>
      <c r="D3995" t="s">
        <v>179</v>
      </c>
      <c r="E3995">
        <v>72</v>
      </c>
      <c r="F3995">
        <v>224</v>
      </c>
      <c r="G3995">
        <f>LEN(tblData[[#This Row],[Voornaam]])</f>
        <v>4</v>
      </c>
      <c r="H3995" t="str">
        <f>IF(LEFT(tblData[[#This Row],[Voornaam]])="Ö", "O",LEFT(tblData[[#This Row],[Voornaam]]))</f>
        <v>I</v>
      </c>
      <c r="I39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95" t="b">
        <f>COUNTIFS(tblData[JM],tblData[[#This Row],[JM]],tblData[Voornaam],tblData[[#This Row],[Voornaam]],tblData[StijgendJN],"J")=MaxJr-MinJr</f>
        <v>0</v>
      </c>
    </row>
    <row r="3996" spans="2:10" x14ac:dyDescent="0.3">
      <c r="B3996">
        <v>2016</v>
      </c>
      <c r="C3996" t="s">
        <v>595</v>
      </c>
      <c r="D3996" t="s">
        <v>180</v>
      </c>
      <c r="E3996">
        <v>58</v>
      </c>
      <c r="F3996">
        <v>273</v>
      </c>
      <c r="G3996">
        <f>LEN(tblData[[#This Row],[Voornaam]])</f>
        <v>4</v>
      </c>
      <c r="H3996" t="str">
        <f>IF(LEFT(tblData[[#This Row],[Voornaam]])="Ö", "O",LEFT(tblData[[#This Row],[Voornaam]]))</f>
        <v>I</v>
      </c>
      <c r="I39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96" t="b">
        <f>COUNTIFS(tblData[JM],tblData[[#This Row],[JM]],tblData[Voornaam],tblData[[#This Row],[Voornaam]],tblData[StijgendJN],"J")=MaxJr-MinJr</f>
        <v>0</v>
      </c>
    </row>
    <row r="3997" spans="2:10" x14ac:dyDescent="0.3">
      <c r="B3997">
        <v>2016</v>
      </c>
      <c r="C3997" t="s">
        <v>595</v>
      </c>
      <c r="D3997" t="s">
        <v>181</v>
      </c>
      <c r="E3997">
        <v>41</v>
      </c>
      <c r="F3997">
        <v>380</v>
      </c>
      <c r="G3997">
        <f>LEN(tblData[[#This Row],[Voornaam]])</f>
        <v>3</v>
      </c>
      <c r="H3997" t="str">
        <f>IF(LEFT(tblData[[#This Row],[Voornaam]])="Ö", "O",LEFT(tblData[[#This Row],[Voornaam]]))</f>
        <v>I</v>
      </c>
      <c r="I39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3997" t="b">
        <f>COUNTIFS(tblData[JM],tblData[[#This Row],[JM]],tblData[Voornaam],tblData[[#This Row],[Voornaam]],tblData[StijgendJN],"J")=MaxJr-MinJr</f>
        <v>0</v>
      </c>
    </row>
    <row r="3998" spans="2:10" x14ac:dyDescent="0.3">
      <c r="B3998">
        <v>2016</v>
      </c>
      <c r="C3998" t="s">
        <v>595</v>
      </c>
      <c r="D3998" t="s">
        <v>1128</v>
      </c>
      <c r="E3998">
        <v>27</v>
      </c>
      <c r="F3998">
        <v>521</v>
      </c>
      <c r="G3998">
        <f>LEN(tblData[[#This Row],[Voornaam]])</f>
        <v>4</v>
      </c>
      <c r="H3998" t="str">
        <f>IF(LEFT(tblData[[#This Row],[Voornaam]])="Ö", "O",LEFT(tblData[[#This Row],[Voornaam]]))</f>
        <v>J</v>
      </c>
      <c r="I39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98" t="b">
        <f>COUNTIFS(tblData[JM],tblData[[#This Row],[JM]],tblData[Voornaam],tblData[[#This Row],[Voornaam]],tblData[StijgendJN],"J")=MaxJr-MinJr</f>
        <v>0</v>
      </c>
    </row>
    <row r="3999" spans="2:10" x14ac:dyDescent="0.3">
      <c r="B3999">
        <v>2016</v>
      </c>
      <c r="C3999" t="s">
        <v>595</v>
      </c>
      <c r="D3999" t="s">
        <v>182</v>
      </c>
      <c r="E3999">
        <v>202</v>
      </c>
      <c r="F3999">
        <v>75</v>
      </c>
      <c r="G3999">
        <f>LEN(tblData[[#This Row],[Voornaam]])</f>
        <v>4</v>
      </c>
      <c r="H3999" t="str">
        <f>IF(LEFT(tblData[[#This Row],[Voornaam]])="Ö", "O",LEFT(tblData[[#This Row],[Voornaam]]))</f>
        <v>J</v>
      </c>
      <c r="I39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3999" t="b">
        <f>COUNTIFS(tblData[JM],tblData[[#This Row],[JM]],tblData[Voornaam],tblData[[#This Row],[Voornaam]],tblData[StijgendJN],"J")=MaxJr-MinJr</f>
        <v>1</v>
      </c>
    </row>
    <row r="4000" spans="2:10" x14ac:dyDescent="0.3">
      <c r="B4000">
        <v>2016</v>
      </c>
      <c r="C4000" t="s">
        <v>595</v>
      </c>
      <c r="D4000" t="s">
        <v>183</v>
      </c>
      <c r="E4000">
        <v>333</v>
      </c>
      <c r="F4000">
        <v>35</v>
      </c>
      <c r="G4000">
        <f>LEN(tblData[[#This Row],[Voornaam]])</f>
        <v>4</v>
      </c>
      <c r="H4000" t="str">
        <f>IF(LEFT(tblData[[#This Row],[Voornaam]])="Ö", "O",LEFT(tblData[[#This Row],[Voornaam]]))</f>
        <v>J</v>
      </c>
      <c r="I40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00" t="b">
        <f>COUNTIFS(tblData[JM],tblData[[#This Row],[JM]],tblData[Voornaam],tblData[[#This Row],[Voornaam]],tblData[StijgendJN],"J")=MaxJr-MinJr</f>
        <v>0</v>
      </c>
    </row>
    <row r="4001" spans="2:10" x14ac:dyDescent="0.3">
      <c r="B4001">
        <v>2016</v>
      </c>
      <c r="C4001" t="s">
        <v>595</v>
      </c>
      <c r="D4001" t="s">
        <v>184</v>
      </c>
      <c r="E4001">
        <v>26</v>
      </c>
      <c r="F4001">
        <v>539</v>
      </c>
      <c r="G4001">
        <f>LEN(tblData[[#This Row],[Voornaam]])</f>
        <v>7</v>
      </c>
      <c r="H4001" t="str">
        <f>IF(LEFT(tblData[[#This Row],[Voornaam]])="Ö", "O",LEFT(tblData[[#This Row],[Voornaam]]))</f>
        <v>J</v>
      </c>
      <c r="I40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01" t="b">
        <f>COUNTIFS(tblData[JM],tblData[[#This Row],[JM]],tblData[Voornaam],tblData[[#This Row],[Voornaam]],tblData[StijgendJN],"J")=MaxJr-MinJr</f>
        <v>1</v>
      </c>
    </row>
    <row r="4002" spans="2:10" x14ac:dyDescent="0.3">
      <c r="B4002">
        <v>2016</v>
      </c>
      <c r="C4002" t="s">
        <v>595</v>
      </c>
      <c r="D4002" t="s">
        <v>185</v>
      </c>
      <c r="E4002">
        <v>133</v>
      </c>
      <c r="F4002">
        <v>128</v>
      </c>
      <c r="G4002">
        <f>LEN(tblData[[#This Row],[Voornaam]])</f>
        <v>5</v>
      </c>
      <c r="H4002" t="str">
        <f>IF(LEFT(tblData[[#This Row],[Voornaam]])="Ö", "O",LEFT(tblData[[#This Row],[Voornaam]]))</f>
        <v>J</v>
      </c>
      <c r="I40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02" t="b">
        <f>COUNTIFS(tblData[JM],tblData[[#This Row],[JM]],tblData[Voornaam],tblData[[#This Row],[Voornaam]],tblData[StijgendJN],"J")=MaxJr-MinJr</f>
        <v>0</v>
      </c>
    </row>
    <row r="4003" spans="2:10" x14ac:dyDescent="0.3">
      <c r="B4003">
        <v>2016</v>
      </c>
      <c r="C4003" t="s">
        <v>595</v>
      </c>
      <c r="D4003" t="s">
        <v>186</v>
      </c>
      <c r="E4003">
        <v>48</v>
      </c>
      <c r="F4003">
        <v>323</v>
      </c>
      <c r="G4003">
        <f>LEN(tblData[[#This Row],[Voornaam]])</f>
        <v>7</v>
      </c>
      <c r="H4003" t="str">
        <f>IF(LEFT(tblData[[#This Row],[Voornaam]])="Ö", "O",LEFT(tblData[[#This Row],[Voornaam]]))</f>
        <v>J</v>
      </c>
      <c r="I40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03" t="b">
        <f>COUNTIFS(tblData[JM],tblData[[#This Row],[JM]],tblData[Voornaam],tblData[[#This Row],[Voornaam]],tblData[StijgendJN],"J")=MaxJr-MinJr</f>
        <v>0</v>
      </c>
    </row>
    <row r="4004" spans="2:10" x14ac:dyDescent="0.3">
      <c r="B4004">
        <v>2016</v>
      </c>
      <c r="C4004" t="s">
        <v>595</v>
      </c>
      <c r="D4004" t="s">
        <v>188</v>
      </c>
      <c r="E4004">
        <v>33</v>
      </c>
      <c r="F4004">
        <v>447</v>
      </c>
      <c r="G4004">
        <f>LEN(tblData[[#This Row],[Voornaam]])</f>
        <v>5</v>
      </c>
      <c r="H4004" t="str">
        <f>IF(LEFT(tblData[[#This Row],[Voornaam]])="Ö", "O",LEFT(tblData[[#This Row],[Voornaam]]))</f>
        <v>J</v>
      </c>
      <c r="I40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04" t="b">
        <f>COUNTIFS(tblData[JM],tblData[[#This Row],[JM]],tblData[Voornaam],tblData[[#This Row],[Voornaam]],tblData[StijgendJN],"J")=MaxJr-MinJr</f>
        <v>0</v>
      </c>
    </row>
    <row r="4005" spans="2:10" x14ac:dyDescent="0.3">
      <c r="B4005">
        <v>2016</v>
      </c>
      <c r="C4005" t="s">
        <v>595</v>
      </c>
      <c r="D4005" t="s">
        <v>189</v>
      </c>
      <c r="E4005">
        <v>38</v>
      </c>
      <c r="F4005">
        <v>406</v>
      </c>
      <c r="G4005">
        <f>LEN(tblData[[#This Row],[Voornaam]])</f>
        <v>6</v>
      </c>
      <c r="H4005" t="str">
        <f>IF(LEFT(tblData[[#This Row],[Voornaam]])="Ö", "O",LEFT(tblData[[#This Row],[Voornaam]]))</f>
        <v>J</v>
      </c>
      <c r="I40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05" t="b">
        <f>COUNTIFS(tblData[JM],tblData[[#This Row],[JM]],tblData[Voornaam],tblData[[#This Row],[Voornaam]],tblData[StijgendJN],"J")=MaxJr-MinJr</f>
        <v>0</v>
      </c>
    </row>
    <row r="4006" spans="2:10" x14ac:dyDescent="0.3">
      <c r="B4006">
        <v>2016</v>
      </c>
      <c r="C4006" t="s">
        <v>595</v>
      </c>
      <c r="D4006" t="s">
        <v>190</v>
      </c>
      <c r="E4006">
        <v>132</v>
      </c>
      <c r="F4006">
        <v>129</v>
      </c>
      <c r="G4006">
        <f>LEN(tblData[[#This Row],[Voornaam]])</f>
        <v>4</v>
      </c>
      <c r="H4006" t="str">
        <f>IF(LEFT(tblData[[#This Row],[Voornaam]])="Ö", "O",LEFT(tblData[[#This Row],[Voornaam]]))</f>
        <v>J</v>
      </c>
      <c r="I40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06" t="b">
        <f>COUNTIFS(tblData[JM],tblData[[#This Row],[JM]],tblData[Voornaam],tblData[[#This Row],[Voornaam]],tblData[StijgendJN],"J")=MaxJr-MinJr</f>
        <v>0</v>
      </c>
    </row>
    <row r="4007" spans="2:10" x14ac:dyDescent="0.3">
      <c r="B4007">
        <v>2016</v>
      </c>
      <c r="C4007" t="s">
        <v>595</v>
      </c>
      <c r="D4007" t="s">
        <v>191</v>
      </c>
      <c r="E4007">
        <v>26</v>
      </c>
      <c r="F4007">
        <v>539</v>
      </c>
      <c r="G4007">
        <f>LEN(tblData[[#This Row],[Voornaam]])</f>
        <v>5</v>
      </c>
      <c r="H4007" t="str">
        <f>IF(LEFT(tblData[[#This Row],[Voornaam]])="Ö", "O",LEFT(tblData[[#This Row],[Voornaam]]))</f>
        <v>J</v>
      </c>
      <c r="I40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07" t="b">
        <f>COUNTIFS(tblData[JM],tblData[[#This Row],[JM]],tblData[Voornaam],tblData[[#This Row],[Voornaam]],tblData[StijgendJN],"J")=MaxJr-MinJr</f>
        <v>0</v>
      </c>
    </row>
    <row r="4008" spans="2:10" x14ac:dyDescent="0.3">
      <c r="B4008">
        <v>2016</v>
      </c>
      <c r="C4008" t="s">
        <v>595</v>
      </c>
      <c r="D4008" t="s">
        <v>192</v>
      </c>
      <c r="E4008">
        <v>54</v>
      </c>
      <c r="F4008">
        <v>289</v>
      </c>
      <c r="G4008">
        <f>LEN(tblData[[#This Row],[Voornaam]])</f>
        <v>5</v>
      </c>
      <c r="H4008" t="str">
        <f>IF(LEFT(tblData[[#This Row],[Voornaam]])="Ö", "O",LEFT(tblData[[#This Row],[Voornaam]]))</f>
        <v>J</v>
      </c>
      <c r="I40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08" t="b">
        <f>COUNTIFS(tblData[JM],tblData[[#This Row],[JM]],tblData[Voornaam],tblData[[#This Row],[Voornaam]],tblData[StijgendJN],"J")=MaxJr-MinJr</f>
        <v>0</v>
      </c>
    </row>
    <row r="4009" spans="2:10" x14ac:dyDescent="0.3">
      <c r="B4009">
        <v>2016</v>
      </c>
      <c r="C4009" t="s">
        <v>595</v>
      </c>
      <c r="D4009" t="s">
        <v>193</v>
      </c>
      <c r="E4009">
        <v>381</v>
      </c>
      <c r="F4009">
        <v>26</v>
      </c>
      <c r="G4009">
        <f>LEN(tblData[[#This Row],[Voornaam]])</f>
        <v>5</v>
      </c>
      <c r="H4009" t="str">
        <f>IF(LEFT(tblData[[#This Row],[Voornaam]])="Ö", "O",LEFT(tblData[[#This Row],[Voornaam]]))</f>
        <v>J</v>
      </c>
      <c r="I40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09" t="b">
        <f>COUNTIFS(tblData[JM],tblData[[#This Row],[JM]],tblData[Voornaam],tblData[[#This Row],[Voornaam]],tblData[StijgendJN],"J")=MaxJr-MinJr</f>
        <v>1</v>
      </c>
    </row>
    <row r="4010" spans="2:10" x14ac:dyDescent="0.3">
      <c r="B4010">
        <v>2016</v>
      </c>
      <c r="C4010" t="s">
        <v>595</v>
      </c>
      <c r="D4010" t="s">
        <v>194</v>
      </c>
      <c r="E4010">
        <v>89</v>
      </c>
      <c r="F4010">
        <v>189</v>
      </c>
      <c r="G4010">
        <f>LEN(tblData[[#This Row],[Voornaam]])</f>
        <v>5</v>
      </c>
      <c r="H4010" t="str">
        <f>IF(LEFT(tblData[[#This Row],[Voornaam]])="Ö", "O",LEFT(tblData[[#This Row],[Voornaam]]))</f>
        <v>J</v>
      </c>
      <c r="I40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10" t="b">
        <f>COUNTIFS(tblData[JM],tblData[[#This Row],[JM]],tblData[Voornaam],tblData[[#This Row],[Voornaam]],tblData[StijgendJN],"J")=MaxJr-MinJr</f>
        <v>0</v>
      </c>
    </row>
    <row r="4011" spans="2:10" x14ac:dyDescent="0.3">
      <c r="B4011">
        <v>2016</v>
      </c>
      <c r="C4011" t="s">
        <v>595</v>
      </c>
      <c r="D4011" t="s">
        <v>195</v>
      </c>
      <c r="E4011">
        <v>354</v>
      </c>
      <c r="F4011">
        <v>31</v>
      </c>
      <c r="G4011">
        <f>LEN(tblData[[#This Row],[Voornaam]])</f>
        <v>3</v>
      </c>
      <c r="H4011" t="str">
        <f>IF(LEFT(tblData[[#This Row],[Voornaam]])="Ö", "O",LEFT(tblData[[#This Row],[Voornaam]]))</f>
        <v>J</v>
      </c>
      <c r="I40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11" t="b">
        <f>COUNTIFS(tblData[JM],tblData[[#This Row],[JM]],tblData[Voornaam],tblData[[#This Row],[Voornaam]],tblData[StijgendJN],"J")=MaxJr-MinJr</f>
        <v>0</v>
      </c>
    </row>
    <row r="4012" spans="2:10" x14ac:dyDescent="0.3">
      <c r="B4012">
        <v>2016</v>
      </c>
      <c r="C4012" t="s">
        <v>595</v>
      </c>
      <c r="D4012" t="s">
        <v>196</v>
      </c>
      <c r="E4012">
        <v>77</v>
      </c>
      <c r="F4012">
        <v>210</v>
      </c>
      <c r="G4012">
        <f>LEN(tblData[[#This Row],[Voornaam]])</f>
        <v>4</v>
      </c>
      <c r="H4012" t="str">
        <f>IF(LEFT(tblData[[#This Row],[Voornaam]])="Ö", "O",LEFT(tblData[[#This Row],[Voornaam]]))</f>
        <v>J</v>
      </c>
      <c r="I40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12" t="b">
        <f>COUNTIFS(tblData[JM],tblData[[#This Row],[JM]],tblData[Voornaam],tblData[[#This Row],[Voornaam]],tblData[StijgendJN],"J")=MaxJr-MinJr</f>
        <v>0</v>
      </c>
    </row>
    <row r="4013" spans="2:10" x14ac:dyDescent="0.3">
      <c r="B4013">
        <v>2016</v>
      </c>
      <c r="C4013" t="s">
        <v>595</v>
      </c>
      <c r="D4013" t="s">
        <v>197</v>
      </c>
      <c r="E4013">
        <v>261</v>
      </c>
      <c r="F4013">
        <v>54</v>
      </c>
      <c r="G4013">
        <f>LEN(tblData[[#This Row],[Voornaam]])</f>
        <v>5</v>
      </c>
      <c r="H4013" t="str">
        <f>IF(LEFT(tblData[[#This Row],[Voornaam]])="Ö", "O",LEFT(tblData[[#This Row],[Voornaam]]))</f>
        <v>J</v>
      </c>
      <c r="I40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13" t="b">
        <f>COUNTIFS(tblData[JM],tblData[[#This Row],[JM]],tblData[Voornaam],tblData[[#This Row],[Voornaam]],tblData[StijgendJN],"J")=MaxJr-MinJr</f>
        <v>0</v>
      </c>
    </row>
    <row r="4014" spans="2:10" x14ac:dyDescent="0.3">
      <c r="B4014">
        <v>2016</v>
      </c>
      <c r="C4014" t="s">
        <v>595</v>
      </c>
      <c r="D4014" t="s">
        <v>198</v>
      </c>
      <c r="E4014">
        <v>145</v>
      </c>
      <c r="F4014">
        <v>117</v>
      </c>
      <c r="G4014">
        <f>LEN(tblData[[#This Row],[Voornaam]])</f>
        <v>6</v>
      </c>
      <c r="H4014" t="str">
        <f>IF(LEFT(tblData[[#This Row],[Voornaam]])="Ö", "O",LEFT(tblData[[#This Row],[Voornaam]]))</f>
        <v>J</v>
      </c>
      <c r="I40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14" t="b">
        <f>COUNTIFS(tblData[JM],tblData[[#This Row],[JM]],tblData[Voornaam],tblData[[#This Row],[Voornaam]],tblData[StijgendJN],"J")=MaxJr-MinJr</f>
        <v>0</v>
      </c>
    </row>
    <row r="4015" spans="2:10" x14ac:dyDescent="0.3">
      <c r="B4015">
        <v>2016</v>
      </c>
      <c r="C4015" t="s">
        <v>595</v>
      </c>
      <c r="D4015" t="s">
        <v>199</v>
      </c>
      <c r="E4015">
        <v>33</v>
      </c>
      <c r="F4015">
        <v>447</v>
      </c>
      <c r="G4015">
        <f>LEN(tblData[[#This Row],[Voornaam]])</f>
        <v>4</v>
      </c>
      <c r="H4015" t="str">
        <f>IF(LEFT(tblData[[#This Row],[Voornaam]])="Ö", "O",LEFT(tblData[[#This Row],[Voornaam]]))</f>
        <v>J</v>
      </c>
      <c r="I40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15" t="b">
        <f>COUNTIFS(tblData[JM],tblData[[#This Row],[JM]],tblData[Voornaam],tblData[[#This Row],[Voornaam]],tblData[StijgendJN],"J")=MaxJr-MinJr</f>
        <v>0</v>
      </c>
    </row>
    <row r="4016" spans="2:10" x14ac:dyDescent="0.3">
      <c r="B4016">
        <v>2016</v>
      </c>
      <c r="C4016" t="s">
        <v>595</v>
      </c>
      <c r="D4016" t="s">
        <v>200</v>
      </c>
      <c r="E4016">
        <v>242</v>
      </c>
      <c r="F4016">
        <v>59</v>
      </c>
      <c r="G4016">
        <f>LEN(tblData[[#This Row],[Voornaam]])</f>
        <v>3</v>
      </c>
      <c r="H4016" t="str">
        <f>IF(LEFT(tblData[[#This Row],[Voornaam]])="Ö", "O",LEFT(tblData[[#This Row],[Voornaam]]))</f>
        <v>J</v>
      </c>
      <c r="I40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16" t="b">
        <f>COUNTIFS(tblData[JM],tblData[[#This Row],[JM]],tblData[Voornaam],tblData[[#This Row],[Voornaam]],tblData[StijgendJN],"J")=MaxJr-MinJr</f>
        <v>0</v>
      </c>
    </row>
    <row r="4017" spans="2:10" x14ac:dyDescent="0.3">
      <c r="B4017">
        <v>2016</v>
      </c>
      <c r="C4017" t="s">
        <v>595</v>
      </c>
      <c r="D4017" t="s">
        <v>202</v>
      </c>
      <c r="E4017">
        <v>139</v>
      </c>
      <c r="F4017">
        <v>124</v>
      </c>
      <c r="G4017">
        <f>LEN(tblData[[#This Row],[Voornaam]])</f>
        <v>4</v>
      </c>
      <c r="H4017" t="str">
        <f>IF(LEFT(tblData[[#This Row],[Voornaam]])="Ö", "O",LEFT(tblData[[#This Row],[Voornaam]]))</f>
        <v>J</v>
      </c>
      <c r="I40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17" t="b">
        <f>COUNTIFS(tblData[JM],tblData[[#This Row],[JM]],tblData[Voornaam],tblData[[#This Row],[Voornaam]],tblData[StijgendJN],"J")=MaxJr-MinJr</f>
        <v>1</v>
      </c>
    </row>
    <row r="4018" spans="2:10" x14ac:dyDescent="0.3">
      <c r="B4018">
        <v>2016</v>
      </c>
      <c r="C4018" t="s">
        <v>595</v>
      </c>
      <c r="D4018" t="s">
        <v>203</v>
      </c>
      <c r="E4018">
        <v>109</v>
      </c>
      <c r="F4018">
        <v>154</v>
      </c>
      <c r="G4018">
        <f>LEN(tblData[[#This Row],[Voornaam]])</f>
        <v>3</v>
      </c>
      <c r="H4018" t="str">
        <f>IF(LEFT(tblData[[#This Row],[Voornaam]])="Ö", "O",LEFT(tblData[[#This Row],[Voornaam]]))</f>
        <v>J</v>
      </c>
      <c r="I40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18" t="b">
        <f>COUNTIFS(tblData[JM],tblData[[#This Row],[JM]],tblData[Voornaam],tblData[[#This Row],[Voornaam]],tblData[StijgendJN],"J")=MaxJr-MinJr</f>
        <v>0</v>
      </c>
    </row>
    <row r="4019" spans="2:10" x14ac:dyDescent="0.3">
      <c r="B4019">
        <v>2016</v>
      </c>
      <c r="C4019" t="s">
        <v>595</v>
      </c>
      <c r="D4019" t="s">
        <v>204</v>
      </c>
      <c r="E4019">
        <v>74</v>
      </c>
      <c r="F4019">
        <v>217</v>
      </c>
      <c r="G4019">
        <f>LEN(tblData[[#This Row],[Voornaam]])</f>
        <v>5</v>
      </c>
      <c r="H4019" t="str">
        <f>IF(LEFT(tblData[[#This Row],[Voornaam]])="Ö", "O",LEFT(tblData[[#This Row],[Voornaam]]))</f>
        <v>J</v>
      </c>
      <c r="I40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19" t="b">
        <f>COUNTIFS(tblData[JM],tblData[[#This Row],[JM]],tblData[Voornaam],tblData[[#This Row],[Voornaam]],tblData[StijgendJN],"J")=MaxJr-MinJr</f>
        <v>0</v>
      </c>
    </row>
    <row r="4020" spans="2:10" x14ac:dyDescent="0.3">
      <c r="B4020">
        <v>2016</v>
      </c>
      <c r="C4020" t="s">
        <v>595</v>
      </c>
      <c r="D4020" t="s">
        <v>205</v>
      </c>
      <c r="E4020">
        <v>339</v>
      </c>
      <c r="F4020">
        <v>33</v>
      </c>
      <c r="G4020">
        <f>LEN(tblData[[#This Row],[Voornaam]])</f>
        <v>6</v>
      </c>
      <c r="H4020" t="str">
        <f>IF(LEFT(tblData[[#This Row],[Voornaam]])="Ö", "O",LEFT(tblData[[#This Row],[Voornaam]]))</f>
        <v>J</v>
      </c>
      <c r="I40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20" t="b">
        <f>COUNTIFS(tblData[JM],tblData[[#This Row],[JM]],tblData[Voornaam],tblData[[#This Row],[Voornaam]],tblData[StijgendJN],"J")=MaxJr-MinJr</f>
        <v>0</v>
      </c>
    </row>
    <row r="4021" spans="2:10" x14ac:dyDescent="0.3">
      <c r="B4021">
        <v>2016</v>
      </c>
      <c r="C4021" t="s">
        <v>595</v>
      </c>
      <c r="D4021" t="s">
        <v>206</v>
      </c>
      <c r="E4021">
        <v>51</v>
      </c>
      <c r="F4021">
        <v>311</v>
      </c>
      <c r="G4021">
        <f>LEN(tblData[[#This Row],[Voornaam]])</f>
        <v>7</v>
      </c>
      <c r="H4021" t="str">
        <f>IF(LEFT(tblData[[#This Row],[Voornaam]])="Ö", "O",LEFT(tblData[[#This Row],[Voornaam]]))</f>
        <v>J</v>
      </c>
      <c r="I40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21" t="b">
        <f>COUNTIFS(tblData[JM],tblData[[#This Row],[JM]],tblData[Voornaam],tblData[[#This Row],[Voornaam]],tblData[StijgendJN],"J")=MaxJr-MinJr</f>
        <v>0</v>
      </c>
    </row>
    <row r="4022" spans="2:10" x14ac:dyDescent="0.3">
      <c r="B4022">
        <v>2016</v>
      </c>
      <c r="C4022" t="s">
        <v>595</v>
      </c>
      <c r="D4022" t="s">
        <v>207</v>
      </c>
      <c r="E4022">
        <v>34</v>
      </c>
      <c r="F4022">
        <v>439</v>
      </c>
      <c r="G4022">
        <f>LEN(tblData[[#This Row],[Voornaam]])</f>
        <v>6</v>
      </c>
      <c r="H4022" t="str">
        <f>IF(LEFT(tblData[[#This Row],[Voornaam]])="Ö", "O",LEFT(tblData[[#This Row],[Voornaam]]))</f>
        <v>J</v>
      </c>
      <c r="I40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22" t="b">
        <f>COUNTIFS(tblData[JM],tblData[[#This Row],[JM]],tblData[Voornaam],tblData[[#This Row],[Voornaam]],tblData[StijgendJN],"J")=MaxJr-MinJr</f>
        <v>0</v>
      </c>
    </row>
    <row r="4023" spans="2:10" x14ac:dyDescent="0.3">
      <c r="B4023">
        <v>2016</v>
      </c>
      <c r="C4023" t="s">
        <v>595</v>
      </c>
      <c r="D4023" t="s">
        <v>208</v>
      </c>
      <c r="E4023">
        <v>120</v>
      </c>
      <c r="F4023">
        <v>140</v>
      </c>
      <c r="G4023">
        <f>LEN(tblData[[#This Row],[Voornaam]])</f>
        <v>6</v>
      </c>
      <c r="H4023" t="str">
        <f>IF(LEFT(tblData[[#This Row],[Voornaam]])="Ö", "O",LEFT(tblData[[#This Row],[Voornaam]]))</f>
        <v>J</v>
      </c>
      <c r="I40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23" t="b">
        <f>COUNTIFS(tblData[JM],tblData[[#This Row],[JM]],tblData[Voornaam],tblData[[#This Row],[Voornaam]],tblData[StijgendJN],"J")=MaxJr-MinJr</f>
        <v>0</v>
      </c>
    </row>
    <row r="4024" spans="2:10" x14ac:dyDescent="0.3">
      <c r="B4024">
        <v>2016</v>
      </c>
      <c r="C4024" t="s">
        <v>595</v>
      </c>
      <c r="D4024" t="s">
        <v>209</v>
      </c>
      <c r="E4024">
        <v>42</v>
      </c>
      <c r="F4024">
        <v>369</v>
      </c>
      <c r="G4024">
        <f>LEN(tblData[[#This Row],[Voornaam]])</f>
        <v>7</v>
      </c>
      <c r="H4024" t="str">
        <f>IF(LEFT(tblData[[#This Row],[Voornaam]])="Ö", "O",LEFT(tblData[[#This Row],[Voornaam]]))</f>
        <v>J</v>
      </c>
      <c r="I40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24" t="b">
        <f>COUNTIFS(tblData[JM],tblData[[#This Row],[JM]],tblData[Voornaam],tblData[[#This Row],[Voornaam]],tblData[StijgendJN],"J")=MaxJr-MinJr</f>
        <v>0</v>
      </c>
    </row>
    <row r="4025" spans="2:10" x14ac:dyDescent="0.3">
      <c r="B4025">
        <v>2016</v>
      </c>
      <c r="C4025" t="s">
        <v>595</v>
      </c>
      <c r="D4025" t="s">
        <v>210</v>
      </c>
      <c r="E4025">
        <v>25</v>
      </c>
      <c r="F4025">
        <v>557</v>
      </c>
      <c r="G4025">
        <f>LEN(tblData[[#This Row],[Voornaam]])</f>
        <v>5</v>
      </c>
      <c r="H4025" t="str">
        <f>IF(LEFT(tblData[[#This Row],[Voornaam]])="Ö", "O",LEFT(tblData[[#This Row],[Voornaam]]))</f>
        <v>J</v>
      </c>
      <c r="I40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25" t="b">
        <f>COUNTIFS(tblData[JM],tblData[[#This Row],[JM]],tblData[Voornaam],tblData[[#This Row],[Voornaam]],tblData[StijgendJN],"J")=MaxJr-MinJr</f>
        <v>0</v>
      </c>
    </row>
    <row r="4026" spans="2:10" x14ac:dyDescent="0.3">
      <c r="B4026">
        <v>2016</v>
      </c>
      <c r="C4026" t="s">
        <v>595</v>
      </c>
      <c r="D4026" t="s">
        <v>211</v>
      </c>
      <c r="E4026">
        <v>157</v>
      </c>
      <c r="F4026">
        <v>104</v>
      </c>
      <c r="G4026">
        <f>LEN(tblData[[#This Row],[Voornaam]])</f>
        <v>5</v>
      </c>
      <c r="H4026" t="str">
        <f>IF(LEFT(tblData[[#This Row],[Voornaam]])="Ö", "O",LEFT(tblData[[#This Row],[Voornaam]]))</f>
        <v>J</v>
      </c>
      <c r="I40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26" t="b">
        <f>COUNTIFS(tblData[JM],tblData[[#This Row],[JM]],tblData[Voornaam],tblData[[#This Row],[Voornaam]],tblData[StijgendJN],"J")=MaxJr-MinJr</f>
        <v>0</v>
      </c>
    </row>
    <row r="4027" spans="2:10" x14ac:dyDescent="0.3">
      <c r="B4027">
        <v>2016</v>
      </c>
      <c r="C4027" t="s">
        <v>595</v>
      </c>
      <c r="D4027" t="s">
        <v>213</v>
      </c>
      <c r="E4027">
        <v>145</v>
      </c>
      <c r="F4027">
        <v>117</v>
      </c>
      <c r="G4027">
        <f>LEN(tblData[[#This Row],[Voornaam]])</f>
        <v>5</v>
      </c>
      <c r="H4027" t="str">
        <f>IF(LEFT(tblData[[#This Row],[Voornaam]])="Ö", "O",LEFT(tblData[[#This Row],[Voornaam]]))</f>
        <v>J</v>
      </c>
      <c r="I40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27" t="b">
        <f>COUNTIFS(tblData[JM],tblData[[#This Row],[JM]],tblData[Voornaam],tblData[[#This Row],[Voornaam]],tblData[StijgendJN],"J")=MaxJr-MinJr</f>
        <v>0</v>
      </c>
    </row>
    <row r="4028" spans="2:10" x14ac:dyDescent="0.3">
      <c r="B4028">
        <v>2016</v>
      </c>
      <c r="C4028" t="s">
        <v>595</v>
      </c>
      <c r="D4028" t="s">
        <v>214</v>
      </c>
      <c r="E4028">
        <v>331</v>
      </c>
      <c r="F4028">
        <v>37</v>
      </c>
      <c r="G4028">
        <f>LEN(tblData[[#This Row],[Voornaam]])</f>
        <v>4</v>
      </c>
      <c r="H4028" t="str">
        <f>IF(LEFT(tblData[[#This Row],[Voornaam]])="Ö", "O",LEFT(tblData[[#This Row],[Voornaam]]))</f>
        <v>J</v>
      </c>
      <c r="I40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28" t="b">
        <f>COUNTIFS(tblData[JM],tblData[[#This Row],[JM]],tblData[Voornaam],tblData[[#This Row],[Voornaam]],tblData[StijgendJN],"J")=MaxJr-MinJr</f>
        <v>0</v>
      </c>
    </row>
    <row r="4029" spans="2:10" x14ac:dyDescent="0.3">
      <c r="B4029">
        <v>2016</v>
      </c>
      <c r="C4029" t="s">
        <v>595</v>
      </c>
      <c r="D4029" t="s">
        <v>216</v>
      </c>
      <c r="E4029">
        <v>30</v>
      </c>
      <c r="F4029">
        <v>483</v>
      </c>
      <c r="G4029">
        <f>LEN(tblData[[#This Row],[Voornaam]])</f>
        <v>8</v>
      </c>
      <c r="H4029" t="str">
        <f>IF(LEFT(tblData[[#This Row],[Voornaam]])="Ö", "O",LEFT(tblData[[#This Row],[Voornaam]]))</f>
        <v>J</v>
      </c>
      <c r="I40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29" t="b">
        <f>COUNTIFS(tblData[JM],tblData[[#This Row],[JM]],tblData[Voornaam],tblData[[#This Row],[Voornaam]],tblData[StijgendJN],"J")=MaxJr-MinJr</f>
        <v>0</v>
      </c>
    </row>
    <row r="4030" spans="2:10" x14ac:dyDescent="0.3">
      <c r="B4030">
        <v>2016</v>
      </c>
      <c r="C4030" t="s">
        <v>595</v>
      </c>
      <c r="D4030" t="s">
        <v>1130</v>
      </c>
      <c r="E4030">
        <v>40</v>
      </c>
      <c r="F4030">
        <v>390</v>
      </c>
      <c r="G4030">
        <f>LEN(tblData[[#This Row],[Voornaam]])</f>
        <v>6</v>
      </c>
      <c r="H4030" t="str">
        <f>IF(LEFT(tblData[[#This Row],[Voornaam]])="Ö", "O",LEFT(tblData[[#This Row],[Voornaam]]))</f>
        <v>J</v>
      </c>
      <c r="I40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30" t="b">
        <f>COUNTIFS(tblData[JM],tblData[[#This Row],[JM]],tblData[Voornaam],tblData[[#This Row],[Voornaam]],tblData[StijgendJN],"J")=MaxJr-MinJr</f>
        <v>0</v>
      </c>
    </row>
    <row r="4031" spans="2:10" x14ac:dyDescent="0.3">
      <c r="B4031">
        <v>2016</v>
      </c>
      <c r="C4031" t="s">
        <v>595</v>
      </c>
      <c r="D4031" t="s">
        <v>217</v>
      </c>
      <c r="E4031">
        <v>101</v>
      </c>
      <c r="F4031">
        <v>167</v>
      </c>
      <c r="G4031">
        <f>LEN(tblData[[#This Row],[Voornaam]])</f>
        <v>6</v>
      </c>
      <c r="H4031" t="str">
        <f>IF(LEFT(tblData[[#This Row],[Voornaam]])="Ö", "O",LEFT(tblData[[#This Row],[Voornaam]]))</f>
        <v>J</v>
      </c>
      <c r="I40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31" t="b">
        <f>COUNTIFS(tblData[JM],tblData[[#This Row],[JM]],tblData[Voornaam],tblData[[#This Row],[Voornaam]],tblData[StijgendJN],"J")=MaxJr-MinJr</f>
        <v>0</v>
      </c>
    </row>
    <row r="4032" spans="2:10" x14ac:dyDescent="0.3">
      <c r="B4032">
        <v>2016</v>
      </c>
      <c r="C4032" t="s">
        <v>595</v>
      </c>
      <c r="D4032" t="s">
        <v>218</v>
      </c>
      <c r="E4032">
        <v>645</v>
      </c>
      <c r="F4032">
        <v>5</v>
      </c>
      <c r="G4032">
        <f>LEN(tblData[[#This Row],[Voornaam]])</f>
        <v>5</v>
      </c>
      <c r="H4032" t="str">
        <f>IF(LEFT(tblData[[#This Row],[Voornaam]])="Ö", "O",LEFT(tblData[[#This Row],[Voornaam]]))</f>
        <v>J</v>
      </c>
      <c r="I40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32" t="b">
        <f>COUNTIFS(tblData[JM],tblData[[#This Row],[JM]],tblData[Voornaam],tblData[[#This Row],[Voornaam]],tblData[StijgendJN],"J")=MaxJr-MinJr</f>
        <v>0</v>
      </c>
    </row>
    <row r="4033" spans="2:10" x14ac:dyDescent="0.3">
      <c r="B4033">
        <v>2016</v>
      </c>
      <c r="C4033" t="s">
        <v>595</v>
      </c>
      <c r="D4033" t="s">
        <v>1313</v>
      </c>
      <c r="E4033">
        <v>25</v>
      </c>
      <c r="F4033">
        <v>557</v>
      </c>
      <c r="G4033">
        <f>LEN(tblData[[#This Row],[Voornaam]])</f>
        <v>6</v>
      </c>
      <c r="H4033" t="str">
        <f>IF(LEFT(tblData[[#This Row],[Voornaam]])="Ö", "O",LEFT(tblData[[#This Row],[Voornaam]]))</f>
        <v>J</v>
      </c>
      <c r="I40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33" t="b">
        <f>COUNTIFS(tblData[JM],tblData[[#This Row],[JM]],tblData[Voornaam],tblData[[#This Row],[Voornaam]],tblData[StijgendJN],"J")=MaxJr-MinJr</f>
        <v>0</v>
      </c>
    </row>
    <row r="4034" spans="2:10" x14ac:dyDescent="0.3">
      <c r="B4034">
        <v>2016</v>
      </c>
      <c r="C4034" t="s">
        <v>595</v>
      </c>
      <c r="D4034" t="s">
        <v>220</v>
      </c>
      <c r="E4034">
        <v>154</v>
      </c>
      <c r="F4034">
        <v>108</v>
      </c>
      <c r="G4034">
        <f>LEN(tblData[[#This Row],[Voornaam]])</f>
        <v>3</v>
      </c>
      <c r="H4034" t="str">
        <f>IF(LEFT(tblData[[#This Row],[Voornaam]])="Ö", "O",LEFT(tblData[[#This Row],[Voornaam]]))</f>
        <v>J</v>
      </c>
      <c r="I40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34" t="b">
        <f>COUNTIFS(tblData[JM],tblData[[#This Row],[JM]],tblData[Voornaam],tblData[[#This Row],[Voornaam]],tblData[StijgendJN],"J")=MaxJr-MinJr</f>
        <v>0</v>
      </c>
    </row>
    <row r="4035" spans="2:10" x14ac:dyDescent="0.3">
      <c r="B4035">
        <v>2016</v>
      </c>
      <c r="C4035" t="s">
        <v>595</v>
      </c>
      <c r="D4035" t="s">
        <v>221</v>
      </c>
      <c r="E4035">
        <v>29</v>
      </c>
      <c r="F4035">
        <v>492</v>
      </c>
      <c r="G4035">
        <f>LEN(tblData[[#This Row],[Voornaam]])</f>
        <v>4</v>
      </c>
      <c r="H4035" t="str">
        <f>IF(LEFT(tblData[[#This Row],[Voornaam]])="Ö", "O",LEFT(tblData[[#This Row],[Voornaam]]))</f>
        <v>J</v>
      </c>
      <c r="I40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35" t="b">
        <f>COUNTIFS(tblData[JM],tblData[[#This Row],[JM]],tblData[Voornaam],tblData[[#This Row],[Voornaam]],tblData[StijgendJN],"J")=MaxJr-MinJr</f>
        <v>0</v>
      </c>
    </row>
    <row r="4036" spans="2:10" x14ac:dyDescent="0.3">
      <c r="B4036">
        <v>2016</v>
      </c>
      <c r="C4036" t="s">
        <v>595</v>
      </c>
      <c r="D4036" t="s">
        <v>222</v>
      </c>
      <c r="E4036">
        <v>36</v>
      </c>
      <c r="F4036">
        <v>420</v>
      </c>
      <c r="G4036">
        <f>LEN(tblData[[#This Row],[Voornaam]])</f>
        <v>5</v>
      </c>
      <c r="H4036" t="str">
        <f>IF(LEFT(tblData[[#This Row],[Voornaam]])="Ö", "O",LEFT(tblData[[#This Row],[Voornaam]]))</f>
        <v>J</v>
      </c>
      <c r="I40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36" t="b">
        <f>COUNTIFS(tblData[JM],tblData[[#This Row],[JM]],tblData[Voornaam],tblData[[#This Row],[Voornaam]],tblData[StijgendJN],"J")=MaxJr-MinJr</f>
        <v>0</v>
      </c>
    </row>
    <row r="4037" spans="2:10" x14ac:dyDescent="0.3">
      <c r="B4037">
        <v>2016</v>
      </c>
      <c r="C4037" t="s">
        <v>595</v>
      </c>
      <c r="D4037" t="s">
        <v>223</v>
      </c>
      <c r="E4037">
        <v>179</v>
      </c>
      <c r="F4037">
        <v>90</v>
      </c>
      <c r="G4037">
        <f>LEN(tblData[[#This Row],[Voornaam]])</f>
        <v>3</v>
      </c>
      <c r="H4037" t="str">
        <f>IF(LEFT(tblData[[#This Row],[Voornaam]])="Ö", "O",LEFT(tblData[[#This Row],[Voornaam]]))</f>
        <v>J</v>
      </c>
      <c r="I40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37" t="b">
        <f>COUNTIFS(tblData[JM],tblData[[#This Row],[JM]],tblData[Voornaam],tblData[[#This Row],[Voornaam]],tblData[StijgendJN],"J")=MaxJr-MinJr</f>
        <v>0</v>
      </c>
    </row>
    <row r="4038" spans="2:10" x14ac:dyDescent="0.3">
      <c r="B4038">
        <v>2016</v>
      </c>
      <c r="C4038" t="s">
        <v>595</v>
      </c>
      <c r="D4038" t="s">
        <v>224</v>
      </c>
      <c r="E4038">
        <v>81</v>
      </c>
      <c r="F4038">
        <v>204</v>
      </c>
      <c r="G4038">
        <f>LEN(tblData[[#This Row],[Voornaam]])</f>
        <v>4</v>
      </c>
      <c r="H4038" t="str">
        <f>IF(LEFT(tblData[[#This Row],[Voornaam]])="Ö", "O",LEFT(tblData[[#This Row],[Voornaam]]))</f>
        <v>J</v>
      </c>
      <c r="I40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38" t="b">
        <f>COUNTIFS(tblData[JM],tblData[[#This Row],[JM]],tblData[Voornaam],tblData[[#This Row],[Voornaam]],tblData[StijgendJN],"J")=MaxJr-MinJr</f>
        <v>0</v>
      </c>
    </row>
    <row r="4039" spans="2:10" x14ac:dyDescent="0.3">
      <c r="B4039">
        <v>2016</v>
      </c>
      <c r="C4039" t="s">
        <v>595</v>
      </c>
      <c r="D4039" t="s">
        <v>225</v>
      </c>
      <c r="E4039">
        <v>91</v>
      </c>
      <c r="F4039">
        <v>182</v>
      </c>
      <c r="G4039">
        <f>LEN(tblData[[#This Row],[Voornaam]])</f>
        <v>4</v>
      </c>
      <c r="H4039" t="str">
        <f>IF(LEFT(tblData[[#This Row],[Voornaam]])="Ö", "O",LEFT(tblData[[#This Row],[Voornaam]]))</f>
        <v>J</v>
      </c>
      <c r="I40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39" t="b">
        <f>COUNTIFS(tblData[JM],tblData[[#This Row],[JM]],tblData[Voornaam],tblData[[#This Row],[Voornaam]],tblData[StijgendJN],"J")=MaxJr-MinJr</f>
        <v>0</v>
      </c>
    </row>
    <row r="4040" spans="2:10" x14ac:dyDescent="0.3">
      <c r="B4040">
        <v>2016</v>
      </c>
      <c r="C4040" t="s">
        <v>595</v>
      </c>
      <c r="D4040" t="s">
        <v>226</v>
      </c>
      <c r="E4040">
        <v>178</v>
      </c>
      <c r="F4040">
        <v>91</v>
      </c>
      <c r="G4040">
        <f>LEN(tblData[[#This Row],[Voornaam]])</f>
        <v>3</v>
      </c>
      <c r="H4040" t="str">
        <f>IF(LEFT(tblData[[#This Row],[Voornaam]])="Ö", "O",LEFT(tblData[[#This Row],[Voornaam]]))</f>
        <v>J</v>
      </c>
      <c r="I40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40" t="b">
        <f>COUNTIFS(tblData[JM],tblData[[#This Row],[JM]],tblData[Voornaam],tblData[[#This Row],[Voornaam]],tblData[StijgendJN],"J")=MaxJr-MinJr</f>
        <v>0</v>
      </c>
    </row>
    <row r="4041" spans="2:10" x14ac:dyDescent="0.3">
      <c r="B4041">
        <v>2016</v>
      </c>
      <c r="C4041" t="s">
        <v>595</v>
      </c>
      <c r="D4041" t="s">
        <v>1314</v>
      </c>
      <c r="E4041">
        <v>39</v>
      </c>
      <c r="F4041">
        <v>399</v>
      </c>
      <c r="G4041">
        <f>LEN(tblData[[#This Row],[Voornaam]])</f>
        <v>6</v>
      </c>
      <c r="H4041" t="str">
        <f>IF(LEFT(tblData[[#This Row],[Voornaam]])="Ö", "O",LEFT(tblData[[#This Row],[Voornaam]]))</f>
        <v>J</v>
      </c>
      <c r="I40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41" t="b">
        <f>COUNTIFS(tblData[JM],tblData[[#This Row],[JM]],tblData[Voornaam],tblData[[#This Row],[Voornaam]],tblData[StijgendJN],"J")=MaxJr-MinJr</f>
        <v>0</v>
      </c>
    </row>
    <row r="4042" spans="2:10" x14ac:dyDescent="0.3">
      <c r="B4042">
        <v>2016</v>
      </c>
      <c r="C4042" t="s">
        <v>595</v>
      </c>
      <c r="D4042" t="s">
        <v>227</v>
      </c>
      <c r="E4042">
        <v>33</v>
      </c>
      <c r="F4042">
        <v>447</v>
      </c>
      <c r="G4042">
        <f>LEN(tblData[[#This Row],[Voornaam]])</f>
        <v>3</v>
      </c>
      <c r="H4042" t="str">
        <f>IF(LEFT(tblData[[#This Row],[Voornaam]])="Ö", "O",LEFT(tblData[[#This Row],[Voornaam]]))</f>
        <v>J</v>
      </c>
      <c r="I40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42" t="b">
        <f>COUNTIFS(tblData[JM],tblData[[#This Row],[JM]],tblData[Voornaam],tblData[[#This Row],[Voornaam]],tblData[StijgendJN],"J")=MaxJr-MinJr</f>
        <v>0</v>
      </c>
    </row>
    <row r="4043" spans="2:10" x14ac:dyDescent="0.3">
      <c r="B4043">
        <v>2016</v>
      </c>
      <c r="C4043" t="s">
        <v>595</v>
      </c>
      <c r="D4043" t="s">
        <v>228</v>
      </c>
      <c r="E4043">
        <v>267</v>
      </c>
      <c r="F4043">
        <v>52</v>
      </c>
      <c r="G4043">
        <f>LEN(tblData[[#This Row],[Voornaam]])</f>
        <v>4</v>
      </c>
      <c r="H4043" t="str">
        <f>IF(LEFT(tblData[[#This Row],[Voornaam]])="Ö", "O",LEFT(tblData[[#This Row],[Voornaam]]))</f>
        <v>J</v>
      </c>
      <c r="I40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43" t="b">
        <f>COUNTIFS(tblData[JM],tblData[[#This Row],[JM]],tblData[Voornaam],tblData[[#This Row],[Voornaam]],tblData[StijgendJN],"J")=MaxJr-MinJr</f>
        <v>0</v>
      </c>
    </row>
    <row r="4044" spans="2:10" x14ac:dyDescent="0.3">
      <c r="B4044">
        <v>2016</v>
      </c>
      <c r="C4044" t="s">
        <v>595</v>
      </c>
      <c r="D4044" t="s">
        <v>230</v>
      </c>
      <c r="E4044">
        <v>125</v>
      </c>
      <c r="F4044">
        <v>136</v>
      </c>
      <c r="G4044">
        <f>LEN(tblData[[#This Row],[Voornaam]])</f>
        <v>4</v>
      </c>
      <c r="H4044" t="str">
        <f>IF(LEFT(tblData[[#This Row],[Voornaam]])="Ö", "O",LEFT(tblData[[#This Row],[Voornaam]]))</f>
        <v>J</v>
      </c>
      <c r="I40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44" t="b">
        <f>COUNTIFS(tblData[JM],tblData[[#This Row],[JM]],tblData[Voornaam],tblData[[#This Row],[Voornaam]],tblData[StijgendJN],"J")=MaxJr-MinJr</f>
        <v>0</v>
      </c>
    </row>
    <row r="4045" spans="2:10" x14ac:dyDescent="0.3">
      <c r="B4045">
        <v>2016</v>
      </c>
      <c r="C4045" t="s">
        <v>595</v>
      </c>
      <c r="D4045" t="s">
        <v>231</v>
      </c>
      <c r="E4045">
        <v>72</v>
      </c>
      <c r="F4045">
        <v>224</v>
      </c>
      <c r="G4045">
        <f>LEN(tblData[[#This Row],[Voornaam]])</f>
        <v>5</v>
      </c>
      <c r="H4045" t="str">
        <f>IF(LEFT(tblData[[#This Row],[Voornaam]])="Ö", "O",LEFT(tblData[[#This Row],[Voornaam]]))</f>
        <v>J</v>
      </c>
      <c r="I40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45" t="b">
        <f>COUNTIFS(tblData[JM],tblData[[#This Row],[JM]],tblData[Voornaam],tblData[[#This Row],[Voornaam]],tblData[StijgendJN],"J")=MaxJr-MinJr</f>
        <v>0</v>
      </c>
    </row>
    <row r="4046" spans="2:10" x14ac:dyDescent="0.3">
      <c r="B4046">
        <v>2016</v>
      </c>
      <c r="C4046" t="s">
        <v>595</v>
      </c>
      <c r="D4046" t="s">
        <v>232</v>
      </c>
      <c r="E4046">
        <v>208</v>
      </c>
      <c r="F4046">
        <v>70</v>
      </c>
      <c r="G4046">
        <f>LEN(tblData[[#This Row],[Voornaam]])</f>
        <v>8</v>
      </c>
      <c r="H4046" t="str">
        <f>IF(LEFT(tblData[[#This Row],[Voornaam]])="Ö", "O",LEFT(tblData[[#This Row],[Voornaam]]))</f>
        <v>J</v>
      </c>
      <c r="I40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46" t="b">
        <f>COUNTIFS(tblData[JM],tblData[[#This Row],[JM]],tblData[Voornaam],tblData[[#This Row],[Voornaam]],tblData[StijgendJN],"J")=MaxJr-MinJr</f>
        <v>0</v>
      </c>
    </row>
    <row r="4047" spans="2:10" x14ac:dyDescent="0.3">
      <c r="B4047">
        <v>2016</v>
      </c>
      <c r="C4047" t="s">
        <v>595</v>
      </c>
      <c r="D4047" t="s">
        <v>234</v>
      </c>
      <c r="E4047">
        <v>32</v>
      </c>
      <c r="F4047">
        <v>461</v>
      </c>
      <c r="G4047">
        <f>LEN(tblData[[#This Row],[Voornaam]])</f>
        <v>4</v>
      </c>
      <c r="H4047" t="str">
        <f>IF(LEFT(tblData[[#This Row],[Voornaam]])="Ö", "O",LEFT(tblData[[#This Row],[Voornaam]]))</f>
        <v>J</v>
      </c>
      <c r="I40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47" t="b">
        <f>COUNTIFS(tblData[JM],tblData[[#This Row],[JM]],tblData[Voornaam],tblData[[#This Row],[Voornaam]],tblData[StijgendJN],"J")=MaxJr-MinJr</f>
        <v>0</v>
      </c>
    </row>
    <row r="4048" spans="2:10" x14ac:dyDescent="0.3">
      <c r="B4048">
        <v>2016</v>
      </c>
      <c r="C4048" t="s">
        <v>595</v>
      </c>
      <c r="D4048" t="s">
        <v>235</v>
      </c>
      <c r="E4048">
        <v>89</v>
      </c>
      <c r="F4048">
        <v>189</v>
      </c>
      <c r="G4048">
        <f>LEN(tblData[[#This Row],[Voornaam]])</f>
        <v>5</v>
      </c>
      <c r="H4048" t="str">
        <f>IF(LEFT(tblData[[#This Row],[Voornaam]])="Ö", "O",LEFT(tblData[[#This Row],[Voornaam]]))</f>
        <v>J</v>
      </c>
      <c r="I40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48" t="b">
        <f>COUNTIFS(tblData[JM],tblData[[#This Row],[JM]],tblData[Voornaam],tblData[[#This Row],[Voornaam]],tblData[StijgendJN],"J")=MaxJr-MinJr</f>
        <v>1</v>
      </c>
    </row>
    <row r="4049" spans="2:10" x14ac:dyDescent="0.3">
      <c r="B4049">
        <v>2016</v>
      </c>
      <c r="C4049" t="s">
        <v>595</v>
      </c>
      <c r="D4049" t="s">
        <v>236</v>
      </c>
      <c r="E4049">
        <v>110</v>
      </c>
      <c r="F4049">
        <v>152</v>
      </c>
      <c r="G4049">
        <f>LEN(tblData[[#This Row],[Voornaam]])</f>
        <v>5</v>
      </c>
      <c r="H4049" t="str">
        <f>IF(LEFT(tblData[[#This Row],[Voornaam]])="Ö", "O",LEFT(tblData[[#This Row],[Voornaam]]))</f>
        <v>J</v>
      </c>
      <c r="I40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49" t="b">
        <f>COUNTIFS(tblData[JM],tblData[[#This Row],[JM]],tblData[Voornaam],tblData[[#This Row],[Voornaam]],tblData[StijgendJN],"J")=MaxJr-MinJr</f>
        <v>1</v>
      </c>
    </row>
    <row r="4050" spans="2:10" x14ac:dyDescent="0.3">
      <c r="B4050">
        <v>2016</v>
      </c>
      <c r="C4050" t="s">
        <v>595</v>
      </c>
      <c r="D4050" t="s">
        <v>237</v>
      </c>
      <c r="E4050">
        <v>143</v>
      </c>
      <c r="F4050">
        <v>120</v>
      </c>
      <c r="G4050">
        <f>LEN(tblData[[#This Row],[Voornaam]])</f>
        <v>8</v>
      </c>
      <c r="H4050" t="str">
        <f>IF(LEFT(tblData[[#This Row],[Voornaam]])="Ö", "O",LEFT(tblData[[#This Row],[Voornaam]]))</f>
        <v>J</v>
      </c>
      <c r="I40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50" t="b">
        <f>COUNTIFS(tblData[JM],tblData[[#This Row],[JM]],tblData[Voornaam],tblData[[#This Row],[Voornaam]],tblData[StijgendJN],"J")=MaxJr-MinJr</f>
        <v>0</v>
      </c>
    </row>
    <row r="4051" spans="2:10" x14ac:dyDescent="0.3">
      <c r="B4051">
        <v>2016</v>
      </c>
      <c r="C4051" t="s">
        <v>595</v>
      </c>
      <c r="D4051" t="s">
        <v>238</v>
      </c>
      <c r="E4051">
        <v>57</v>
      </c>
      <c r="F4051">
        <v>274</v>
      </c>
      <c r="G4051">
        <f>LEN(tblData[[#This Row],[Voornaam]])</f>
        <v>5</v>
      </c>
      <c r="H4051" t="str">
        <f>IF(LEFT(tblData[[#This Row],[Voornaam]])="Ö", "O",LEFT(tblData[[#This Row],[Voornaam]]))</f>
        <v>J</v>
      </c>
      <c r="I40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51" t="b">
        <f>COUNTIFS(tblData[JM],tblData[[#This Row],[JM]],tblData[Voornaam],tblData[[#This Row],[Voornaam]],tblData[StijgendJN],"J")=MaxJr-MinJr</f>
        <v>0</v>
      </c>
    </row>
    <row r="4052" spans="2:10" x14ac:dyDescent="0.3">
      <c r="B4052">
        <v>2016</v>
      </c>
      <c r="C4052" t="s">
        <v>595</v>
      </c>
      <c r="D4052" t="s">
        <v>239</v>
      </c>
      <c r="E4052">
        <v>82</v>
      </c>
      <c r="F4052">
        <v>202</v>
      </c>
      <c r="G4052">
        <f>LEN(tblData[[#This Row],[Voornaam]])</f>
        <v>3</v>
      </c>
      <c r="H4052" t="str">
        <f>IF(LEFT(tblData[[#This Row],[Voornaam]])="Ö", "O",LEFT(tblData[[#This Row],[Voornaam]]))</f>
        <v>J</v>
      </c>
      <c r="I40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52" t="b">
        <f>COUNTIFS(tblData[JM],tblData[[#This Row],[JM]],tblData[Voornaam],tblData[[#This Row],[Voornaam]],tblData[StijgendJN],"J")=MaxJr-MinJr</f>
        <v>0</v>
      </c>
    </row>
    <row r="4053" spans="2:10" x14ac:dyDescent="0.3">
      <c r="B4053">
        <v>2016</v>
      </c>
      <c r="C4053" t="s">
        <v>595</v>
      </c>
      <c r="D4053" t="s">
        <v>240</v>
      </c>
      <c r="E4053">
        <v>43</v>
      </c>
      <c r="F4053">
        <v>358</v>
      </c>
      <c r="G4053">
        <f>LEN(tblData[[#This Row],[Voornaam]])</f>
        <v>6</v>
      </c>
      <c r="H4053" t="str">
        <f>IF(LEFT(tblData[[#This Row],[Voornaam]])="Ö", "O",LEFT(tblData[[#This Row],[Voornaam]]))</f>
        <v>J</v>
      </c>
      <c r="I40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53" t="b">
        <f>COUNTIFS(tblData[JM],tblData[[#This Row],[JM]],tblData[Voornaam],tblData[[#This Row],[Voornaam]],tblData[StijgendJN],"J")=MaxJr-MinJr</f>
        <v>0</v>
      </c>
    </row>
    <row r="4054" spans="2:10" x14ac:dyDescent="0.3">
      <c r="B4054">
        <v>2016</v>
      </c>
      <c r="C4054" t="s">
        <v>595</v>
      </c>
      <c r="D4054" t="s">
        <v>1315</v>
      </c>
      <c r="E4054">
        <v>28</v>
      </c>
      <c r="F4054">
        <v>508</v>
      </c>
      <c r="G4054">
        <f>LEN(tblData[[#This Row],[Voornaam]])</f>
        <v>5</v>
      </c>
      <c r="H4054" t="str">
        <f>IF(LEFT(tblData[[#This Row],[Voornaam]])="Ö", "O",LEFT(tblData[[#This Row],[Voornaam]]))</f>
        <v>J</v>
      </c>
      <c r="I40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54" t="b">
        <f>COUNTIFS(tblData[JM],tblData[[#This Row],[JM]],tblData[Voornaam],tblData[[#This Row],[Voornaam]],tblData[StijgendJN],"J")=MaxJr-MinJr</f>
        <v>0</v>
      </c>
    </row>
    <row r="4055" spans="2:10" x14ac:dyDescent="0.3">
      <c r="B4055">
        <v>2016</v>
      </c>
      <c r="C4055" t="s">
        <v>595</v>
      </c>
      <c r="D4055" t="s">
        <v>241</v>
      </c>
      <c r="E4055">
        <v>37</v>
      </c>
      <c r="F4055">
        <v>412</v>
      </c>
      <c r="G4055">
        <f>LEN(tblData[[#This Row],[Voornaam]])</f>
        <v>5</v>
      </c>
      <c r="H4055" t="str">
        <f>IF(LEFT(tblData[[#This Row],[Voornaam]])="Ö", "O",LEFT(tblData[[#This Row],[Voornaam]]))</f>
        <v>J</v>
      </c>
      <c r="I40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55" t="b">
        <f>COUNTIFS(tblData[JM],tblData[[#This Row],[JM]],tblData[Voornaam],tblData[[#This Row],[Voornaam]],tblData[StijgendJN],"J")=MaxJr-MinJr</f>
        <v>0</v>
      </c>
    </row>
    <row r="4056" spans="2:10" x14ac:dyDescent="0.3">
      <c r="B4056">
        <v>2016</v>
      </c>
      <c r="C4056" t="s">
        <v>595</v>
      </c>
      <c r="D4056" t="s">
        <v>242</v>
      </c>
      <c r="E4056">
        <v>167</v>
      </c>
      <c r="F4056">
        <v>98</v>
      </c>
      <c r="G4056">
        <f>LEN(tblData[[#This Row],[Voornaam]])</f>
        <v>5</v>
      </c>
      <c r="H4056" t="str">
        <f>IF(LEFT(tblData[[#This Row],[Voornaam]])="Ö", "O",LEFT(tblData[[#This Row],[Voornaam]]))</f>
        <v>J</v>
      </c>
      <c r="I40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56" t="b">
        <f>COUNTIFS(tblData[JM],tblData[[#This Row],[JM]],tblData[Voornaam],tblData[[#This Row],[Voornaam]],tblData[StijgendJN],"J")=MaxJr-MinJr</f>
        <v>0</v>
      </c>
    </row>
    <row r="4057" spans="2:10" x14ac:dyDescent="0.3">
      <c r="B4057">
        <v>2016</v>
      </c>
      <c r="C4057" t="s">
        <v>595</v>
      </c>
      <c r="D4057" t="s">
        <v>243</v>
      </c>
      <c r="E4057">
        <v>56</v>
      </c>
      <c r="F4057">
        <v>277</v>
      </c>
      <c r="G4057">
        <f>LEN(tblData[[#This Row],[Voornaam]])</f>
        <v>4</v>
      </c>
      <c r="H4057" t="str">
        <f>IF(LEFT(tblData[[#This Row],[Voornaam]])="Ö", "O",LEFT(tblData[[#This Row],[Voornaam]]))</f>
        <v>J</v>
      </c>
      <c r="I40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57" t="b">
        <f>COUNTIFS(tblData[JM],tblData[[#This Row],[JM]],tblData[Voornaam],tblData[[#This Row],[Voornaam]],tblData[StijgendJN],"J")=MaxJr-MinJr</f>
        <v>0</v>
      </c>
    </row>
    <row r="4058" spans="2:10" x14ac:dyDescent="0.3">
      <c r="B4058">
        <v>2016</v>
      </c>
      <c r="C4058" t="s">
        <v>595</v>
      </c>
      <c r="D4058" t="s">
        <v>244</v>
      </c>
      <c r="E4058">
        <v>35</v>
      </c>
      <c r="F4058">
        <v>428</v>
      </c>
      <c r="G4058">
        <f>LEN(tblData[[#This Row],[Voornaam]])</f>
        <v>6</v>
      </c>
      <c r="H4058" t="str">
        <f>IF(LEFT(tblData[[#This Row],[Voornaam]])="Ö", "O",LEFT(tblData[[#This Row],[Voornaam]]))</f>
        <v>J</v>
      </c>
      <c r="I40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58" t="b">
        <f>COUNTIFS(tblData[JM],tblData[[#This Row],[JM]],tblData[Voornaam],tblData[[#This Row],[Voornaam]],tblData[StijgendJN],"J")=MaxJr-MinJr</f>
        <v>0</v>
      </c>
    </row>
    <row r="4059" spans="2:10" x14ac:dyDescent="0.3">
      <c r="B4059">
        <v>2016</v>
      </c>
      <c r="C4059" t="s">
        <v>595</v>
      </c>
      <c r="D4059" t="s">
        <v>245</v>
      </c>
      <c r="E4059">
        <v>99</v>
      </c>
      <c r="F4059">
        <v>171</v>
      </c>
      <c r="G4059">
        <f>LEN(tblData[[#This Row],[Voornaam]])</f>
        <v>4</v>
      </c>
      <c r="H4059" t="str">
        <f>IF(LEFT(tblData[[#This Row],[Voornaam]])="Ö", "O",LEFT(tblData[[#This Row],[Voornaam]]))</f>
        <v>J</v>
      </c>
      <c r="I40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59" t="b">
        <f>COUNTIFS(tblData[JM],tblData[[#This Row],[JM]],tblData[Voornaam],tblData[[#This Row],[Voornaam]],tblData[StijgendJN],"J")=MaxJr-MinJr</f>
        <v>0</v>
      </c>
    </row>
    <row r="4060" spans="2:10" x14ac:dyDescent="0.3">
      <c r="B4060">
        <v>2016</v>
      </c>
      <c r="C4060" t="s">
        <v>595</v>
      </c>
      <c r="D4060" t="s">
        <v>246</v>
      </c>
      <c r="E4060">
        <v>28</v>
      </c>
      <c r="F4060">
        <v>508</v>
      </c>
      <c r="G4060">
        <f>LEN(tblData[[#This Row],[Voornaam]])</f>
        <v>6</v>
      </c>
      <c r="H4060" t="str">
        <f>IF(LEFT(tblData[[#This Row],[Voornaam]])="Ö", "O",LEFT(tblData[[#This Row],[Voornaam]]))</f>
        <v>J</v>
      </c>
      <c r="I40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60" t="b">
        <f>COUNTIFS(tblData[JM],tblData[[#This Row],[JM]],tblData[Voornaam],tblData[[#This Row],[Voornaam]],tblData[StijgendJN],"J")=MaxJr-MinJr</f>
        <v>0</v>
      </c>
    </row>
    <row r="4061" spans="2:10" x14ac:dyDescent="0.3">
      <c r="B4061">
        <v>2016</v>
      </c>
      <c r="C4061" t="s">
        <v>595</v>
      </c>
      <c r="D4061" t="s">
        <v>248</v>
      </c>
      <c r="E4061">
        <v>169</v>
      </c>
      <c r="F4061">
        <v>95</v>
      </c>
      <c r="G4061">
        <f>LEN(tblData[[#This Row],[Voornaam]])</f>
        <v>6</v>
      </c>
      <c r="H4061" t="str">
        <f>IF(LEFT(tblData[[#This Row],[Voornaam]])="Ö", "O",LEFT(tblData[[#This Row],[Voornaam]]))</f>
        <v>J</v>
      </c>
      <c r="I40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61" t="b">
        <f>COUNTIFS(tblData[JM],tblData[[#This Row],[JM]],tblData[Voornaam],tblData[[#This Row],[Voornaam]],tblData[StijgendJN],"J")=MaxJr-MinJr</f>
        <v>0</v>
      </c>
    </row>
    <row r="4062" spans="2:10" x14ac:dyDescent="0.3">
      <c r="B4062">
        <v>2016</v>
      </c>
      <c r="C4062" t="s">
        <v>595</v>
      </c>
      <c r="D4062" t="s">
        <v>249</v>
      </c>
      <c r="E4062">
        <v>157</v>
      </c>
      <c r="F4062">
        <v>104</v>
      </c>
      <c r="G4062">
        <f>LEN(tblData[[#This Row],[Voornaam]])</f>
        <v>4</v>
      </c>
      <c r="H4062" t="str">
        <f>IF(LEFT(tblData[[#This Row],[Voornaam]])="Ö", "O",LEFT(tblData[[#This Row],[Voornaam]]))</f>
        <v>J</v>
      </c>
      <c r="I40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62" t="b">
        <f>COUNTIFS(tblData[JM],tblData[[#This Row],[JM]],tblData[Voornaam],tblData[[#This Row],[Voornaam]],tblData[StijgendJN],"J")=MaxJr-MinJr</f>
        <v>0</v>
      </c>
    </row>
    <row r="4063" spans="2:10" x14ac:dyDescent="0.3">
      <c r="B4063">
        <v>2016</v>
      </c>
      <c r="C4063" t="s">
        <v>595</v>
      </c>
      <c r="D4063" t="s">
        <v>250</v>
      </c>
      <c r="E4063">
        <v>43</v>
      </c>
      <c r="F4063">
        <v>358</v>
      </c>
      <c r="G4063">
        <f>LEN(tblData[[#This Row],[Voornaam]])</f>
        <v>4</v>
      </c>
      <c r="H4063" t="str">
        <f>IF(LEFT(tblData[[#This Row],[Voornaam]])="Ö", "O",LEFT(tblData[[#This Row],[Voornaam]]))</f>
        <v>J</v>
      </c>
      <c r="I40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63" t="b">
        <f>COUNTIFS(tblData[JM],tblData[[#This Row],[JM]],tblData[Voornaam],tblData[[#This Row],[Voornaam]],tblData[StijgendJN],"J")=MaxJr-MinJr</f>
        <v>1</v>
      </c>
    </row>
    <row r="4064" spans="2:10" x14ac:dyDescent="0.3">
      <c r="B4064">
        <v>2016</v>
      </c>
      <c r="C4064" t="s">
        <v>595</v>
      </c>
      <c r="D4064" t="s">
        <v>251</v>
      </c>
      <c r="E4064">
        <v>48</v>
      </c>
      <c r="F4064">
        <v>323</v>
      </c>
      <c r="G4064">
        <f>LEN(tblData[[#This Row],[Voornaam]])</f>
        <v>5</v>
      </c>
      <c r="H4064" t="str">
        <f>IF(LEFT(tblData[[#This Row],[Voornaam]])="Ö", "O",LEFT(tblData[[#This Row],[Voornaam]]))</f>
        <v>J</v>
      </c>
      <c r="I40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64" t="b">
        <f>COUNTIFS(tblData[JM],tblData[[#This Row],[JM]],tblData[Voornaam],tblData[[#This Row],[Voornaam]],tblData[StijgendJN],"J")=MaxJr-MinJr</f>
        <v>0</v>
      </c>
    </row>
    <row r="4065" spans="2:10" x14ac:dyDescent="0.3">
      <c r="B4065">
        <v>2016</v>
      </c>
      <c r="C4065" t="s">
        <v>595</v>
      </c>
      <c r="D4065" t="s">
        <v>252</v>
      </c>
      <c r="E4065">
        <v>75</v>
      </c>
      <c r="F4065">
        <v>213</v>
      </c>
      <c r="G4065">
        <f>LEN(tblData[[#This Row],[Voornaam]])</f>
        <v>5</v>
      </c>
      <c r="H4065" t="str">
        <f>IF(LEFT(tblData[[#This Row],[Voornaam]])="Ö", "O",LEFT(tblData[[#This Row],[Voornaam]]))</f>
        <v>J</v>
      </c>
      <c r="I40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65" t="b">
        <f>COUNTIFS(tblData[JM],tblData[[#This Row],[JM]],tblData[Voornaam],tblData[[#This Row],[Voornaam]],tblData[StijgendJN],"J")=MaxJr-MinJr</f>
        <v>0</v>
      </c>
    </row>
    <row r="4066" spans="2:10" x14ac:dyDescent="0.3">
      <c r="B4066">
        <v>2016</v>
      </c>
      <c r="C4066" t="s">
        <v>595</v>
      </c>
      <c r="D4066" t="s">
        <v>253</v>
      </c>
      <c r="E4066">
        <v>440</v>
      </c>
      <c r="F4066">
        <v>19</v>
      </c>
      <c r="G4066">
        <f>LEN(tblData[[#This Row],[Voornaam]])</f>
        <v>6</v>
      </c>
      <c r="H4066" t="str">
        <f>IF(LEFT(tblData[[#This Row],[Voornaam]])="Ö", "O",LEFT(tblData[[#This Row],[Voornaam]]))</f>
        <v>J</v>
      </c>
      <c r="I40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66" t="b">
        <f>COUNTIFS(tblData[JM],tblData[[#This Row],[JM]],tblData[Voornaam],tblData[[#This Row],[Voornaam]],tblData[StijgendJN],"J")=MaxJr-MinJr</f>
        <v>0</v>
      </c>
    </row>
    <row r="4067" spans="2:10" x14ac:dyDescent="0.3">
      <c r="B4067">
        <v>2016</v>
      </c>
      <c r="C4067" t="s">
        <v>595</v>
      </c>
      <c r="D4067" t="s">
        <v>254</v>
      </c>
      <c r="E4067">
        <v>132</v>
      </c>
      <c r="F4067">
        <v>129</v>
      </c>
      <c r="G4067">
        <f>LEN(tblData[[#This Row],[Voornaam]])</f>
        <v>6</v>
      </c>
      <c r="H4067" t="str">
        <f>IF(LEFT(tblData[[#This Row],[Voornaam]])="Ö", "O",LEFT(tblData[[#This Row],[Voornaam]]))</f>
        <v>J</v>
      </c>
      <c r="I40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67" t="b">
        <f>COUNTIFS(tblData[JM],tblData[[#This Row],[JM]],tblData[Voornaam],tblData[[#This Row],[Voornaam]],tblData[StijgendJN],"J")=MaxJr-MinJr</f>
        <v>0</v>
      </c>
    </row>
    <row r="4068" spans="2:10" x14ac:dyDescent="0.3">
      <c r="B4068">
        <v>2016</v>
      </c>
      <c r="C4068" t="s">
        <v>595</v>
      </c>
      <c r="D4068" t="s">
        <v>256</v>
      </c>
      <c r="E4068">
        <v>54</v>
      </c>
      <c r="F4068">
        <v>289</v>
      </c>
      <c r="G4068">
        <f>LEN(tblData[[#This Row],[Voornaam]])</f>
        <v>3</v>
      </c>
      <c r="H4068" t="str">
        <f>IF(LEFT(tblData[[#This Row],[Voornaam]])="Ö", "O",LEFT(tblData[[#This Row],[Voornaam]]))</f>
        <v>J</v>
      </c>
      <c r="I40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68" t="b">
        <f>COUNTIFS(tblData[JM],tblData[[#This Row],[JM]],tblData[Voornaam],tblData[[#This Row],[Voornaam]],tblData[StijgendJN],"J")=MaxJr-MinJr</f>
        <v>0</v>
      </c>
    </row>
    <row r="4069" spans="2:10" x14ac:dyDescent="0.3">
      <c r="B4069">
        <v>2016</v>
      </c>
      <c r="C4069" t="s">
        <v>595</v>
      </c>
      <c r="D4069" t="s">
        <v>257</v>
      </c>
      <c r="E4069">
        <v>238</v>
      </c>
      <c r="F4069">
        <v>61</v>
      </c>
      <c r="G4069">
        <f>LEN(tblData[[#This Row],[Voornaam]])</f>
        <v>5</v>
      </c>
      <c r="H4069" t="str">
        <f>IF(LEFT(tblData[[#This Row],[Voornaam]])="Ö", "O",LEFT(tblData[[#This Row],[Voornaam]]))</f>
        <v>J</v>
      </c>
      <c r="I40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69" t="b">
        <f>COUNTIFS(tblData[JM],tblData[[#This Row],[JM]],tblData[Voornaam],tblData[[#This Row],[Voornaam]],tblData[StijgendJN],"J")=MaxJr-MinJr</f>
        <v>0</v>
      </c>
    </row>
    <row r="4070" spans="2:10" x14ac:dyDescent="0.3">
      <c r="B4070">
        <v>2016</v>
      </c>
      <c r="C4070" t="s">
        <v>595</v>
      </c>
      <c r="D4070" t="s">
        <v>258</v>
      </c>
      <c r="E4070">
        <v>90</v>
      </c>
      <c r="F4070">
        <v>185</v>
      </c>
      <c r="G4070">
        <f>LEN(tblData[[#This Row],[Voornaam]])</f>
        <v>6</v>
      </c>
      <c r="H4070" t="str">
        <f>IF(LEFT(tblData[[#This Row],[Voornaam]])="Ö", "O",LEFT(tblData[[#This Row],[Voornaam]]))</f>
        <v>J</v>
      </c>
      <c r="I40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70" t="b">
        <f>COUNTIFS(tblData[JM],tblData[[#This Row],[JM]],tblData[Voornaam],tblData[[#This Row],[Voornaam]],tblData[StijgendJN],"J")=MaxJr-MinJr</f>
        <v>0</v>
      </c>
    </row>
    <row r="4071" spans="2:10" x14ac:dyDescent="0.3">
      <c r="B4071">
        <v>2016</v>
      </c>
      <c r="C4071" t="s">
        <v>595</v>
      </c>
      <c r="D4071" t="s">
        <v>840</v>
      </c>
      <c r="E4071">
        <v>41</v>
      </c>
      <c r="F4071">
        <v>380</v>
      </c>
      <c r="G4071">
        <f>LEN(tblData[[#This Row],[Voornaam]])</f>
        <v>4</v>
      </c>
      <c r="H4071" t="str">
        <f>IF(LEFT(tblData[[#This Row],[Voornaam]])="Ö", "O",LEFT(tblData[[#This Row],[Voornaam]]))</f>
        <v>J</v>
      </c>
      <c r="I40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71" t="b">
        <f>COUNTIFS(tblData[JM],tblData[[#This Row],[JM]],tblData[Voornaam],tblData[[#This Row],[Voornaam]],tblData[StijgendJN],"J")=MaxJr-MinJr</f>
        <v>0</v>
      </c>
    </row>
    <row r="4072" spans="2:10" x14ac:dyDescent="0.3">
      <c r="B4072">
        <v>2016</v>
      </c>
      <c r="C4072" t="s">
        <v>595</v>
      </c>
      <c r="D4072" t="s">
        <v>259</v>
      </c>
      <c r="E4072">
        <v>52</v>
      </c>
      <c r="F4072">
        <v>306</v>
      </c>
      <c r="G4072">
        <f>LEN(tblData[[#This Row],[Voornaam]])</f>
        <v>4</v>
      </c>
      <c r="H4072" t="str">
        <f>IF(LEFT(tblData[[#This Row],[Voornaam]])="Ö", "O",LEFT(tblData[[#This Row],[Voornaam]]))</f>
        <v>K</v>
      </c>
      <c r="I40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72" t="b">
        <f>COUNTIFS(tblData[JM],tblData[[#This Row],[JM]],tblData[Voornaam],tblData[[#This Row],[Voornaam]],tblData[StijgendJN],"J")=MaxJr-MinJr</f>
        <v>0</v>
      </c>
    </row>
    <row r="4073" spans="2:10" x14ac:dyDescent="0.3">
      <c r="B4073">
        <v>2016</v>
      </c>
      <c r="C4073" t="s">
        <v>595</v>
      </c>
      <c r="D4073" t="s">
        <v>260</v>
      </c>
      <c r="E4073">
        <v>44</v>
      </c>
      <c r="F4073">
        <v>351</v>
      </c>
      <c r="G4073">
        <f>LEN(tblData[[#This Row],[Voornaam]])</f>
        <v>6</v>
      </c>
      <c r="H4073" t="str">
        <f>IF(LEFT(tblData[[#This Row],[Voornaam]])="Ö", "O",LEFT(tblData[[#This Row],[Voornaam]]))</f>
        <v>K</v>
      </c>
      <c r="I40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73" t="b">
        <f>COUNTIFS(tblData[JM],tblData[[#This Row],[JM]],tblData[Voornaam],tblData[[#This Row],[Voornaam]],tblData[StijgendJN],"J")=MaxJr-MinJr</f>
        <v>0</v>
      </c>
    </row>
    <row r="4074" spans="2:10" x14ac:dyDescent="0.3">
      <c r="B4074">
        <v>2016</v>
      </c>
      <c r="C4074" t="s">
        <v>595</v>
      </c>
      <c r="D4074" t="s">
        <v>261</v>
      </c>
      <c r="E4074">
        <v>188</v>
      </c>
      <c r="F4074">
        <v>85</v>
      </c>
      <c r="G4074">
        <f>LEN(tblData[[#This Row],[Voornaam]])</f>
        <v>3</v>
      </c>
      <c r="H4074" t="str">
        <f>IF(LEFT(tblData[[#This Row],[Voornaam]])="Ö", "O",LEFT(tblData[[#This Row],[Voornaam]]))</f>
        <v>K</v>
      </c>
      <c r="I40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74" t="b">
        <f>COUNTIFS(tblData[JM],tblData[[#This Row],[JM]],tblData[Voornaam],tblData[[#This Row],[Voornaam]],tblData[StijgendJN],"J")=MaxJr-MinJr</f>
        <v>0</v>
      </c>
    </row>
    <row r="4075" spans="2:10" x14ac:dyDescent="0.3">
      <c r="B4075">
        <v>2016</v>
      </c>
      <c r="C4075" t="s">
        <v>595</v>
      </c>
      <c r="D4075" t="s">
        <v>262</v>
      </c>
      <c r="E4075">
        <v>73</v>
      </c>
      <c r="F4075">
        <v>221</v>
      </c>
      <c r="G4075">
        <f>LEN(tblData[[#This Row],[Voornaam]])</f>
        <v>3</v>
      </c>
      <c r="H4075" t="str">
        <f>IF(LEFT(tblData[[#This Row],[Voornaam]])="Ö", "O",LEFT(tblData[[#This Row],[Voornaam]]))</f>
        <v>K</v>
      </c>
      <c r="I40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75" t="b">
        <f>COUNTIFS(tblData[JM],tblData[[#This Row],[JM]],tblData[Voornaam],tblData[[#This Row],[Voornaam]],tblData[StijgendJN],"J")=MaxJr-MinJr</f>
        <v>0</v>
      </c>
    </row>
    <row r="4076" spans="2:10" x14ac:dyDescent="0.3">
      <c r="B4076">
        <v>2016</v>
      </c>
      <c r="C4076" t="s">
        <v>595</v>
      </c>
      <c r="D4076" t="s">
        <v>264</v>
      </c>
      <c r="E4076">
        <v>55</v>
      </c>
      <c r="F4076">
        <v>285</v>
      </c>
      <c r="G4076">
        <f>LEN(tblData[[#This Row],[Voornaam]])</f>
        <v>6</v>
      </c>
      <c r="H4076" t="str">
        <f>IF(LEFT(tblData[[#This Row],[Voornaam]])="Ö", "O",LEFT(tblData[[#This Row],[Voornaam]]))</f>
        <v>K</v>
      </c>
      <c r="I40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76" t="b">
        <f>COUNTIFS(tblData[JM],tblData[[#This Row],[JM]],tblData[Voornaam],tblData[[#This Row],[Voornaam]],tblData[StijgendJN],"J")=MaxJr-MinJr</f>
        <v>0</v>
      </c>
    </row>
    <row r="4077" spans="2:10" x14ac:dyDescent="0.3">
      <c r="B4077">
        <v>2016</v>
      </c>
      <c r="C4077" t="s">
        <v>595</v>
      </c>
      <c r="D4077" t="s">
        <v>265</v>
      </c>
      <c r="E4077">
        <v>143</v>
      </c>
      <c r="F4077">
        <v>120</v>
      </c>
      <c r="G4077">
        <f>LEN(tblData[[#This Row],[Voornaam]])</f>
        <v>3</v>
      </c>
      <c r="H4077" t="str">
        <f>IF(LEFT(tblData[[#This Row],[Voornaam]])="Ö", "O",LEFT(tblData[[#This Row],[Voornaam]]))</f>
        <v>K</v>
      </c>
      <c r="I40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77" t="b">
        <f>COUNTIFS(tblData[JM],tblData[[#This Row],[JM]],tblData[Voornaam],tblData[[#This Row],[Voornaam]],tblData[StijgendJN],"J")=MaxJr-MinJr</f>
        <v>0</v>
      </c>
    </row>
    <row r="4078" spans="2:10" x14ac:dyDescent="0.3">
      <c r="B4078">
        <v>2016</v>
      </c>
      <c r="C4078" t="s">
        <v>595</v>
      </c>
      <c r="D4078" t="s">
        <v>1290</v>
      </c>
      <c r="E4078">
        <v>25</v>
      </c>
      <c r="F4078">
        <v>557</v>
      </c>
      <c r="G4078">
        <f>LEN(tblData[[#This Row],[Voornaam]])</f>
        <v>4</v>
      </c>
      <c r="H4078" t="str">
        <f>IF(LEFT(tblData[[#This Row],[Voornaam]])="Ö", "O",LEFT(tblData[[#This Row],[Voornaam]]))</f>
        <v>K</v>
      </c>
      <c r="I40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78" t="b">
        <f>COUNTIFS(tblData[JM],tblData[[#This Row],[JM]],tblData[Voornaam],tblData[[#This Row],[Voornaam]],tblData[StijgendJN],"J")=MaxJr-MinJr</f>
        <v>0</v>
      </c>
    </row>
    <row r="4079" spans="2:10" x14ac:dyDescent="0.3">
      <c r="B4079">
        <v>2016</v>
      </c>
      <c r="C4079" t="s">
        <v>595</v>
      </c>
      <c r="D4079" t="s">
        <v>266</v>
      </c>
      <c r="E4079">
        <v>25</v>
      </c>
      <c r="F4079">
        <v>557</v>
      </c>
      <c r="G4079">
        <f>LEN(tblData[[#This Row],[Voornaam]])</f>
        <v>6</v>
      </c>
      <c r="H4079" t="str">
        <f>IF(LEFT(tblData[[#This Row],[Voornaam]])="Ö", "O",LEFT(tblData[[#This Row],[Voornaam]]))</f>
        <v>K</v>
      </c>
      <c r="I40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79" t="b">
        <f>COUNTIFS(tblData[JM],tblData[[#This Row],[JM]],tblData[Voornaam],tblData[[#This Row],[Voornaam]],tblData[StijgendJN],"J")=MaxJr-MinJr</f>
        <v>0</v>
      </c>
    </row>
    <row r="4080" spans="2:10" x14ac:dyDescent="0.3">
      <c r="B4080">
        <v>2016</v>
      </c>
      <c r="C4080" t="s">
        <v>595</v>
      </c>
      <c r="D4080" t="s">
        <v>267</v>
      </c>
      <c r="E4080">
        <v>59</v>
      </c>
      <c r="F4080">
        <v>270</v>
      </c>
      <c r="G4080">
        <f>LEN(tblData[[#This Row],[Voornaam]])</f>
        <v>5</v>
      </c>
      <c r="H4080" t="str">
        <f>IF(LEFT(tblData[[#This Row],[Voornaam]])="Ö", "O",LEFT(tblData[[#This Row],[Voornaam]]))</f>
        <v>K</v>
      </c>
      <c r="I40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80" t="b">
        <f>COUNTIFS(tblData[JM],tblData[[#This Row],[JM]],tblData[Voornaam],tblData[[#This Row],[Voornaam]],tblData[StijgendJN],"J")=MaxJr-MinJr</f>
        <v>0</v>
      </c>
    </row>
    <row r="4081" spans="2:10" x14ac:dyDescent="0.3">
      <c r="B4081">
        <v>2016</v>
      </c>
      <c r="C4081" t="s">
        <v>595</v>
      </c>
      <c r="D4081" t="s">
        <v>268</v>
      </c>
      <c r="E4081">
        <v>87</v>
      </c>
      <c r="F4081">
        <v>192</v>
      </c>
      <c r="G4081">
        <f>LEN(tblData[[#This Row],[Voornaam]])</f>
        <v>4</v>
      </c>
      <c r="H4081" t="str">
        <f>IF(LEFT(tblData[[#This Row],[Voornaam]])="Ö", "O",LEFT(tblData[[#This Row],[Voornaam]]))</f>
        <v>K</v>
      </c>
      <c r="I40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81" t="b">
        <f>COUNTIFS(tblData[JM],tblData[[#This Row],[JM]],tblData[Voornaam],tblData[[#This Row],[Voornaam]],tblData[StijgendJN],"J")=MaxJr-MinJr</f>
        <v>0</v>
      </c>
    </row>
    <row r="4082" spans="2:10" x14ac:dyDescent="0.3">
      <c r="B4082">
        <v>2016</v>
      </c>
      <c r="C4082" t="s">
        <v>595</v>
      </c>
      <c r="D4082" t="s">
        <v>271</v>
      </c>
      <c r="E4082">
        <v>35</v>
      </c>
      <c r="F4082">
        <v>428</v>
      </c>
      <c r="G4082">
        <f>LEN(tblData[[#This Row],[Voornaam]])</f>
        <v>5</v>
      </c>
      <c r="H4082" t="str">
        <f>IF(LEFT(tblData[[#This Row],[Voornaam]])="Ö", "O",LEFT(tblData[[#This Row],[Voornaam]]))</f>
        <v>K</v>
      </c>
      <c r="I40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82" t="b">
        <f>COUNTIFS(tblData[JM],tblData[[#This Row],[JM]],tblData[Voornaam],tblData[[#This Row],[Voornaam]],tblData[StijgendJN],"J")=MaxJr-MinJr</f>
        <v>0</v>
      </c>
    </row>
    <row r="4083" spans="2:10" x14ac:dyDescent="0.3">
      <c r="B4083">
        <v>2016</v>
      </c>
      <c r="C4083" t="s">
        <v>595</v>
      </c>
      <c r="D4083" t="s">
        <v>272</v>
      </c>
      <c r="E4083">
        <v>42</v>
      </c>
      <c r="F4083">
        <v>369</v>
      </c>
      <c r="G4083">
        <f>LEN(tblData[[#This Row],[Voornaam]])</f>
        <v>5</v>
      </c>
      <c r="H4083" t="str">
        <f>IF(LEFT(tblData[[#This Row],[Voornaam]])="Ö", "O",LEFT(tblData[[#This Row],[Voornaam]]))</f>
        <v>K</v>
      </c>
      <c r="I40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83" t="b">
        <f>COUNTIFS(tblData[JM],tblData[[#This Row],[JM]],tblData[Voornaam],tblData[[#This Row],[Voornaam]],tblData[StijgendJN],"J")=MaxJr-MinJr</f>
        <v>0</v>
      </c>
    </row>
    <row r="4084" spans="2:10" x14ac:dyDescent="0.3">
      <c r="B4084">
        <v>2016</v>
      </c>
      <c r="C4084" t="s">
        <v>595</v>
      </c>
      <c r="D4084" t="s">
        <v>273</v>
      </c>
      <c r="E4084">
        <v>69</v>
      </c>
      <c r="F4084">
        <v>231</v>
      </c>
      <c r="G4084">
        <f>LEN(tblData[[#This Row],[Voornaam]])</f>
        <v>5</v>
      </c>
      <c r="H4084" t="str">
        <f>IF(LEFT(tblData[[#This Row],[Voornaam]])="Ö", "O",LEFT(tblData[[#This Row],[Voornaam]]))</f>
        <v>K</v>
      </c>
      <c r="I40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84" t="b">
        <f>COUNTIFS(tblData[JM],tblData[[#This Row],[JM]],tblData[Voornaam],tblData[[#This Row],[Voornaam]],tblData[StijgendJN],"J")=MaxJr-MinJr</f>
        <v>0</v>
      </c>
    </row>
    <row r="4085" spans="2:10" x14ac:dyDescent="0.3">
      <c r="B4085">
        <v>2016</v>
      </c>
      <c r="C4085" t="s">
        <v>595</v>
      </c>
      <c r="D4085" t="s">
        <v>274</v>
      </c>
      <c r="E4085">
        <v>60</v>
      </c>
      <c r="F4085">
        <v>267</v>
      </c>
      <c r="G4085">
        <f>LEN(tblData[[#This Row],[Voornaam]])</f>
        <v>4</v>
      </c>
      <c r="H4085" t="str">
        <f>IF(LEFT(tblData[[#This Row],[Voornaam]])="Ö", "O",LEFT(tblData[[#This Row],[Voornaam]]))</f>
        <v>K</v>
      </c>
      <c r="I40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85" t="b">
        <f>COUNTIFS(tblData[JM],tblData[[#This Row],[JM]],tblData[Voornaam],tblData[[#This Row],[Voornaam]],tblData[StijgendJN],"J")=MaxJr-MinJr</f>
        <v>0</v>
      </c>
    </row>
    <row r="4086" spans="2:10" x14ac:dyDescent="0.3">
      <c r="B4086">
        <v>2016</v>
      </c>
      <c r="C4086" t="s">
        <v>595</v>
      </c>
      <c r="D4086" t="s">
        <v>275</v>
      </c>
      <c r="E4086">
        <v>56</v>
      </c>
      <c r="F4086">
        <v>277</v>
      </c>
      <c r="G4086">
        <f>LEN(tblData[[#This Row],[Voornaam]])</f>
        <v>4</v>
      </c>
      <c r="H4086" t="str">
        <f>IF(LEFT(tblData[[#This Row],[Voornaam]])="Ö", "O",LEFT(tblData[[#This Row],[Voornaam]]))</f>
        <v>K</v>
      </c>
      <c r="I40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86" t="b">
        <f>COUNTIFS(tblData[JM],tblData[[#This Row],[JM]],tblData[Voornaam],tblData[[#This Row],[Voornaam]],tblData[StijgendJN],"J")=MaxJr-MinJr</f>
        <v>0</v>
      </c>
    </row>
    <row r="4087" spans="2:10" x14ac:dyDescent="0.3">
      <c r="B4087">
        <v>2016</v>
      </c>
      <c r="C4087" t="s">
        <v>595</v>
      </c>
      <c r="D4087" t="s">
        <v>277</v>
      </c>
      <c r="E4087">
        <v>54</v>
      </c>
      <c r="F4087">
        <v>289</v>
      </c>
      <c r="G4087">
        <f>LEN(tblData[[#This Row],[Voornaam]])</f>
        <v>5</v>
      </c>
      <c r="H4087" t="str">
        <f>IF(LEFT(tblData[[#This Row],[Voornaam]])="Ö", "O",LEFT(tblData[[#This Row],[Voornaam]]))</f>
        <v>K</v>
      </c>
      <c r="I40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87" t="b">
        <f>COUNTIFS(tblData[JM],tblData[[#This Row],[JM]],tblData[Voornaam],tblData[[#This Row],[Voornaam]],tblData[StijgendJN],"J")=MaxJr-MinJr</f>
        <v>0</v>
      </c>
    </row>
    <row r="4088" spans="2:10" x14ac:dyDescent="0.3">
      <c r="B4088">
        <v>2016</v>
      </c>
      <c r="C4088" t="s">
        <v>595</v>
      </c>
      <c r="D4088" t="s">
        <v>278</v>
      </c>
      <c r="E4088">
        <v>171</v>
      </c>
      <c r="F4088">
        <v>93</v>
      </c>
      <c r="G4088">
        <f>LEN(tblData[[#This Row],[Voornaam]])</f>
        <v>4</v>
      </c>
      <c r="H4088" t="str">
        <f>IF(LEFT(tblData[[#This Row],[Voornaam]])="Ö", "O",LEFT(tblData[[#This Row],[Voornaam]]))</f>
        <v>K</v>
      </c>
      <c r="I40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88" t="b">
        <f>COUNTIFS(tblData[JM],tblData[[#This Row],[JM]],tblData[Voornaam],tblData[[#This Row],[Voornaam]],tblData[StijgendJN],"J")=MaxJr-MinJr</f>
        <v>0</v>
      </c>
    </row>
    <row r="4089" spans="2:10" x14ac:dyDescent="0.3">
      <c r="B4089">
        <v>2016</v>
      </c>
      <c r="C4089" t="s">
        <v>595</v>
      </c>
      <c r="D4089" t="s">
        <v>279</v>
      </c>
      <c r="E4089">
        <v>36</v>
      </c>
      <c r="F4089">
        <v>420</v>
      </c>
      <c r="G4089">
        <f>LEN(tblData[[#This Row],[Voornaam]])</f>
        <v>5</v>
      </c>
      <c r="H4089" t="str">
        <f>IF(LEFT(tblData[[#This Row],[Voornaam]])="Ö", "O",LEFT(tblData[[#This Row],[Voornaam]]))</f>
        <v>K</v>
      </c>
      <c r="I40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89" t="b">
        <f>COUNTIFS(tblData[JM],tblData[[#This Row],[JM]],tblData[Voornaam],tblData[[#This Row],[Voornaam]],tblData[StijgendJN],"J")=MaxJr-MinJr</f>
        <v>0</v>
      </c>
    </row>
    <row r="4090" spans="2:10" x14ac:dyDescent="0.3">
      <c r="B4090">
        <v>2016</v>
      </c>
      <c r="C4090" t="s">
        <v>595</v>
      </c>
      <c r="D4090" t="s">
        <v>280</v>
      </c>
      <c r="E4090">
        <v>141</v>
      </c>
      <c r="F4090">
        <v>122</v>
      </c>
      <c r="G4090">
        <f>LEN(tblData[[#This Row],[Voornaam]])</f>
        <v>4</v>
      </c>
      <c r="H4090" t="str">
        <f>IF(LEFT(tblData[[#This Row],[Voornaam]])="Ö", "O",LEFT(tblData[[#This Row],[Voornaam]]))</f>
        <v>K</v>
      </c>
      <c r="I40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90" t="b">
        <f>COUNTIFS(tblData[JM],tblData[[#This Row],[JM]],tblData[Voornaam],tblData[[#This Row],[Voornaam]],tblData[StijgendJN],"J")=MaxJr-MinJr</f>
        <v>0</v>
      </c>
    </row>
    <row r="4091" spans="2:10" x14ac:dyDescent="0.3">
      <c r="B4091">
        <v>2016</v>
      </c>
      <c r="C4091" t="s">
        <v>595</v>
      </c>
      <c r="D4091" t="s">
        <v>281</v>
      </c>
      <c r="E4091">
        <v>55</v>
      </c>
      <c r="F4091">
        <v>285</v>
      </c>
      <c r="G4091">
        <f>LEN(tblData[[#This Row],[Voornaam]])</f>
        <v>5</v>
      </c>
      <c r="H4091" t="str">
        <f>IF(LEFT(tblData[[#This Row],[Voornaam]])="Ö", "O",LEFT(tblData[[#This Row],[Voornaam]]))</f>
        <v>K</v>
      </c>
      <c r="I40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91" t="b">
        <f>COUNTIFS(tblData[JM],tblData[[#This Row],[JM]],tblData[Voornaam],tblData[[#This Row],[Voornaam]],tblData[StijgendJN],"J")=MaxJr-MinJr</f>
        <v>0</v>
      </c>
    </row>
    <row r="4092" spans="2:10" x14ac:dyDescent="0.3">
      <c r="B4092">
        <v>2016</v>
      </c>
      <c r="C4092" t="s">
        <v>595</v>
      </c>
      <c r="D4092" t="s">
        <v>282</v>
      </c>
      <c r="E4092">
        <v>434</v>
      </c>
      <c r="F4092">
        <v>20</v>
      </c>
      <c r="G4092">
        <f>LEN(tblData[[#This Row],[Voornaam]])</f>
        <v>4</v>
      </c>
      <c r="H4092" t="str">
        <f>IF(LEFT(tblData[[#This Row],[Voornaam]])="Ö", "O",LEFT(tblData[[#This Row],[Voornaam]]))</f>
        <v>L</v>
      </c>
      <c r="I40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92" t="b">
        <f>COUNTIFS(tblData[JM],tblData[[#This Row],[JM]],tblData[Voornaam],tblData[[#This Row],[Voornaam]],tblData[StijgendJN],"J")=MaxJr-MinJr</f>
        <v>0</v>
      </c>
    </row>
    <row r="4093" spans="2:10" x14ac:dyDescent="0.3">
      <c r="B4093">
        <v>2016</v>
      </c>
      <c r="C4093" t="s">
        <v>595</v>
      </c>
      <c r="D4093" t="s">
        <v>283</v>
      </c>
      <c r="E4093">
        <v>47</v>
      </c>
      <c r="F4093">
        <v>334</v>
      </c>
      <c r="G4093">
        <f>LEN(tblData[[#This Row],[Voornaam]])</f>
        <v>5</v>
      </c>
      <c r="H4093" t="str">
        <f>IF(LEFT(tblData[[#This Row],[Voornaam]])="Ö", "O",LEFT(tblData[[#This Row],[Voornaam]]))</f>
        <v>L</v>
      </c>
      <c r="I40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93" t="b">
        <f>COUNTIFS(tblData[JM],tblData[[#This Row],[JM]],tblData[Voornaam],tblData[[#This Row],[Voornaam]],tblData[StijgendJN],"J")=MaxJr-MinJr</f>
        <v>0</v>
      </c>
    </row>
    <row r="4094" spans="2:10" x14ac:dyDescent="0.3">
      <c r="B4094">
        <v>2016</v>
      </c>
      <c r="C4094" t="s">
        <v>595</v>
      </c>
      <c r="D4094" t="s">
        <v>284</v>
      </c>
      <c r="E4094">
        <v>109</v>
      </c>
      <c r="F4094">
        <v>154</v>
      </c>
      <c r="G4094">
        <f>LEN(tblData[[#This Row],[Voornaam]])</f>
        <v>7</v>
      </c>
      <c r="H4094" t="str">
        <f>IF(LEFT(tblData[[#This Row],[Voornaam]])="Ö", "O",LEFT(tblData[[#This Row],[Voornaam]]))</f>
        <v>L</v>
      </c>
      <c r="I40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94" t="b">
        <f>COUNTIFS(tblData[JM],tblData[[#This Row],[JM]],tblData[Voornaam],tblData[[#This Row],[Voornaam]],tblData[StijgendJN],"J")=MaxJr-MinJr</f>
        <v>0</v>
      </c>
    </row>
    <row r="4095" spans="2:10" x14ac:dyDescent="0.3">
      <c r="B4095">
        <v>2016</v>
      </c>
      <c r="C4095" t="s">
        <v>595</v>
      </c>
      <c r="D4095" t="s">
        <v>285</v>
      </c>
      <c r="E4095">
        <v>45</v>
      </c>
      <c r="F4095">
        <v>346</v>
      </c>
      <c r="G4095">
        <f>LEN(tblData[[#This Row],[Voornaam]])</f>
        <v>8</v>
      </c>
      <c r="H4095" t="str">
        <f>IF(LEFT(tblData[[#This Row],[Voornaam]])="Ö", "O",LEFT(tblData[[#This Row],[Voornaam]]))</f>
        <v>L</v>
      </c>
      <c r="I40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095" t="b">
        <f>COUNTIFS(tblData[JM],tblData[[#This Row],[JM]],tblData[Voornaam],tblData[[#This Row],[Voornaam]],tblData[StijgendJN],"J")=MaxJr-MinJr</f>
        <v>0</v>
      </c>
    </row>
    <row r="4096" spans="2:10" x14ac:dyDescent="0.3">
      <c r="B4096">
        <v>2016</v>
      </c>
      <c r="C4096" t="s">
        <v>595</v>
      </c>
      <c r="D4096" t="s">
        <v>286</v>
      </c>
      <c r="E4096">
        <v>29</v>
      </c>
      <c r="F4096">
        <v>492</v>
      </c>
      <c r="G4096">
        <f>LEN(tblData[[#This Row],[Voornaam]])</f>
        <v>3</v>
      </c>
      <c r="H4096" t="str">
        <f>IF(LEFT(tblData[[#This Row],[Voornaam]])="Ö", "O",LEFT(tblData[[#This Row],[Voornaam]]))</f>
        <v>L</v>
      </c>
      <c r="I40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96" t="b">
        <f>COUNTIFS(tblData[JM],tblData[[#This Row],[JM]],tblData[Voornaam],tblData[[#This Row],[Voornaam]],tblData[StijgendJN],"J")=MaxJr-MinJr</f>
        <v>0</v>
      </c>
    </row>
    <row r="4097" spans="2:10" x14ac:dyDescent="0.3">
      <c r="B4097">
        <v>2016</v>
      </c>
      <c r="C4097" t="s">
        <v>595</v>
      </c>
      <c r="D4097" t="s">
        <v>287</v>
      </c>
      <c r="E4097">
        <v>146</v>
      </c>
      <c r="F4097">
        <v>115</v>
      </c>
      <c r="G4097">
        <f>LEN(tblData[[#This Row],[Voornaam]])</f>
        <v>4</v>
      </c>
      <c r="H4097" t="str">
        <f>IF(LEFT(tblData[[#This Row],[Voornaam]])="Ö", "O",LEFT(tblData[[#This Row],[Voornaam]]))</f>
        <v>L</v>
      </c>
      <c r="I40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97" t="b">
        <f>COUNTIFS(tblData[JM],tblData[[#This Row],[JM]],tblData[Voornaam],tblData[[#This Row],[Voornaam]],tblData[StijgendJN],"J")=MaxJr-MinJr</f>
        <v>0</v>
      </c>
    </row>
    <row r="4098" spans="2:10" x14ac:dyDescent="0.3">
      <c r="B4098">
        <v>2016</v>
      </c>
      <c r="C4098" t="s">
        <v>595</v>
      </c>
      <c r="D4098" t="s">
        <v>288</v>
      </c>
      <c r="E4098">
        <v>52</v>
      </c>
      <c r="F4098">
        <v>306</v>
      </c>
      <c r="G4098">
        <f>LEN(tblData[[#This Row],[Voornaam]])</f>
        <v>6</v>
      </c>
      <c r="H4098" t="str">
        <f>IF(LEFT(tblData[[#This Row],[Voornaam]])="Ö", "O",LEFT(tblData[[#This Row],[Voornaam]]))</f>
        <v>L</v>
      </c>
      <c r="I40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98" t="b">
        <f>COUNTIFS(tblData[JM],tblData[[#This Row],[JM]],tblData[Voornaam],tblData[[#This Row],[Voornaam]],tblData[StijgendJN],"J")=MaxJr-MinJr</f>
        <v>0</v>
      </c>
    </row>
    <row r="4099" spans="2:10" x14ac:dyDescent="0.3">
      <c r="B4099">
        <v>2016</v>
      </c>
      <c r="C4099" t="s">
        <v>595</v>
      </c>
      <c r="D4099" t="s">
        <v>289</v>
      </c>
      <c r="E4099">
        <v>47</v>
      </c>
      <c r="F4099">
        <v>334</v>
      </c>
      <c r="G4099">
        <f>LEN(tblData[[#This Row],[Voornaam]])</f>
        <v>6</v>
      </c>
      <c r="H4099" t="str">
        <f>IF(LEFT(tblData[[#This Row],[Voornaam]])="Ö", "O",LEFT(tblData[[#This Row],[Voornaam]]))</f>
        <v>L</v>
      </c>
      <c r="I40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099" t="b">
        <f>COUNTIFS(tblData[JM],tblData[[#This Row],[JM]],tblData[Voornaam],tblData[[#This Row],[Voornaam]],tblData[StijgendJN],"J")=MaxJr-MinJr</f>
        <v>0</v>
      </c>
    </row>
    <row r="4100" spans="2:10" x14ac:dyDescent="0.3">
      <c r="B4100">
        <v>2016</v>
      </c>
      <c r="C4100" t="s">
        <v>595</v>
      </c>
      <c r="D4100" t="s">
        <v>290</v>
      </c>
      <c r="E4100">
        <v>32</v>
      </c>
      <c r="F4100">
        <v>461</v>
      </c>
      <c r="G4100">
        <f>LEN(tblData[[#This Row],[Voornaam]])</f>
        <v>3</v>
      </c>
      <c r="H4100" t="str">
        <f>IF(LEFT(tblData[[#This Row],[Voornaam]])="Ö", "O",LEFT(tblData[[#This Row],[Voornaam]]))</f>
        <v>L</v>
      </c>
      <c r="I41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00" t="b">
        <f>COUNTIFS(tblData[JM],tblData[[#This Row],[JM]],tblData[Voornaam],tblData[[#This Row],[Voornaam]],tblData[StijgendJN],"J")=MaxJr-MinJr</f>
        <v>0</v>
      </c>
    </row>
    <row r="4101" spans="2:10" x14ac:dyDescent="0.3">
      <c r="B4101">
        <v>2016</v>
      </c>
      <c r="C4101" t="s">
        <v>595</v>
      </c>
      <c r="D4101" t="s">
        <v>291</v>
      </c>
      <c r="E4101">
        <v>85</v>
      </c>
      <c r="F4101">
        <v>196</v>
      </c>
      <c r="G4101">
        <f>LEN(tblData[[#This Row],[Voornaam]])</f>
        <v>4</v>
      </c>
      <c r="H4101" t="str">
        <f>IF(LEFT(tblData[[#This Row],[Voornaam]])="Ö", "O",LEFT(tblData[[#This Row],[Voornaam]]))</f>
        <v>L</v>
      </c>
      <c r="I41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01" t="b">
        <f>COUNTIFS(tblData[JM],tblData[[#This Row],[JM]],tblData[Voornaam],tblData[[#This Row],[Voornaam]],tblData[StijgendJN],"J")=MaxJr-MinJr</f>
        <v>0</v>
      </c>
    </row>
    <row r="4102" spans="2:10" x14ac:dyDescent="0.3">
      <c r="B4102">
        <v>2016</v>
      </c>
      <c r="C4102" t="s">
        <v>595</v>
      </c>
      <c r="D4102" t="s">
        <v>292</v>
      </c>
      <c r="E4102">
        <v>32</v>
      </c>
      <c r="F4102">
        <v>461</v>
      </c>
      <c r="G4102">
        <f>LEN(tblData[[#This Row],[Voornaam]])</f>
        <v>8</v>
      </c>
      <c r="H4102" t="str">
        <f>IF(LEFT(tblData[[#This Row],[Voornaam]])="Ö", "O",LEFT(tblData[[#This Row],[Voornaam]]))</f>
        <v>L</v>
      </c>
      <c r="I41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02" t="b">
        <f>COUNTIFS(tblData[JM],tblData[[#This Row],[JM]],tblData[Voornaam],tblData[[#This Row],[Voornaam]],tblData[StijgendJN],"J")=MaxJr-MinJr</f>
        <v>0</v>
      </c>
    </row>
    <row r="4103" spans="2:10" x14ac:dyDescent="0.3">
      <c r="B4103">
        <v>2016</v>
      </c>
      <c r="C4103" t="s">
        <v>595</v>
      </c>
      <c r="D4103" t="s">
        <v>293</v>
      </c>
      <c r="E4103">
        <v>100</v>
      </c>
      <c r="F4103">
        <v>168</v>
      </c>
      <c r="G4103">
        <f>LEN(tblData[[#This Row],[Voornaam]])</f>
        <v>3</v>
      </c>
      <c r="H4103" t="str">
        <f>IF(LEFT(tblData[[#This Row],[Voornaam]])="Ö", "O",LEFT(tblData[[#This Row],[Voornaam]]))</f>
        <v>L</v>
      </c>
      <c r="I41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03" t="b">
        <f>COUNTIFS(tblData[JM],tblData[[#This Row],[JM]],tblData[Voornaam],tblData[[#This Row],[Voornaam]],tblData[StijgendJN],"J")=MaxJr-MinJr</f>
        <v>1</v>
      </c>
    </row>
    <row r="4104" spans="2:10" x14ac:dyDescent="0.3">
      <c r="B4104">
        <v>2016</v>
      </c>
      <c r="C4104" t="s">
        <v>595</v>
      </c>
      <c r="D4104" t="s">
        <v>294</v>
      </c>
      <c r="E4104">
        <v>597</v>
      </c>
      <c r="F4104">
        <v>9</v>
      </c>
      <c r="G4104">
        <f>LEN(tblData[[#This Row],[Voornaam]])</f>
        <v>4</v>
      </c>
      <c r="H4104" t="str">
        <f>IF(LEFT(tblData[[#This Row],[Voornaam]])="Ö", "O",LEFT(tblData[[#This Row],[Voornaam]]))</f>
        <v>L</v>
      </c>
      <c r="I41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04" t="b">
        <f>COUNTIFS(tblData[JM],tblData[[#This Row],[JM]],tblData[Voornaam],tblData[[#This Row],[Voornaam]],tblData[StijgendJN],"J")=MaxJr-MinJr</f>
        <v>0</v>
      </c>
    </row>
    <row r="4105" spans="2:10" x14ac:dyDescent="0.3">
      <c r="B4105">
        <v>2016</v>
      </c>
      <c r="C4105" t="s">
        <v>595</v>
      </c>
      <c r="D4105" t="s">
        <v>295</v>
      </c>
      <c r="E4105">
        <v>70</v>
      </c>
      <c r="F4105">
        <v>230</v>
      </c>
      <c r="G4105">
        <f>LEN(tblData[[#This Row],[Voornaam]])</f>
        <v>4</v>
      </c>
      <c r="H4105" t="str">
        <f>IF(LEFT(tblData[[#This Row],[Voornaam]])="Ö", "O",LEFT(tblData[[#This Row],[Voornaam]]))</f>
        <v>L</v>
      </c>
      <c r="I41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05" t="b">
        <f>COUNTIFS(tblData[JM],tblData[[#This Row],[JM]],tblData[Voornaam],tblData[[#This Row],[Voornaam]],tblData[StijgendJN],"J")=MaxJr-MinJr</f>
        <v>0</v>
      </c>
    </row>
    <row r="4106" spans="2:10" x14ac:dyDescent="0.3">
      <c r="B4106">
        <v>2016</v>
      </c>
      <c r="C4106" t="s">
        <v>595</v>
      </c>
      <c r="D4106" t="s">
        <v>296</v>
      </c>
      <c r="E4106">
        <v>67</v>
      </c>
      <c r="F4106">
        <v>238</v>
      </c>
      <c r="G4106">
        <f>LEN(tblData[[#This Row],[Voornaam]])</f>
        <v>5</v>
      </c>
      <c r="H4106" t="str">
        <f>IF(LEFT(tblData[[#This Row],[Voornaam]])="Ö", "O",LEFT(tblData[[#This Row],[Voornaam]]))</f>
        <v>L</v>
      </c>
      <c r="I41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06" t="b">
        <f>COUNTIFS(tblData[JM],tblData[[#This Row],[JM]],tblData[Voornaam],tblData[[#This Row],[Voornaam]],tblData[StijgendJN],"J")=MaxJr-MinJr</f>
        <v>1</v>
      </c>
    </row>
    <row r="4107" spans="2:10" x14ac:dyDescent="0.3">
      <c r="B4107">
        <v>2016</v>
      </c>
      <c r="C4107" t="s">
        <v>595</v>
      </c>
      <c r="D4107" t="s">
        <v>297</v>
      </c>
      <c r="E4107">
        <v>84</v>
      </c>
      <c r="F4107">
        <v>198</v>
      </c>
      <c r="G4107">
        <f>LEN(tblData[[#This Row],[Voornaam]])</f>
        <v>3</v>
      </c>
      <c r="H4107" t="str">
        <f>IF(LEFT(tblData[[#This Row],[Voornaam]])="Ö", "O",LEFT(tblData[[#This Row],[Voornaam]]))</f>
        <v>L</v>
      </c>
      <c r="I41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07" t="b">
        <f>COUNTIFS(tblData[JM],tblData[[#This Row],[JM]],tblData[Voornaam],tblData[[#This Row],[Voornaam]],tblData[StijgendJN],"J")=MaxJr-MinJr</f>
        <v>0</v>
      </c>
    </row>
    <row r="4108" spans="2:10" x14ac:dyDescent="0.3">
      <c r="B4108">
        <v>2016</v>
      </c>
      <c r="C4108" t="s">
        <v>595</v>
      </c>
      <c r="D4108" t="s">
        <v>298</v>
      </c>
      <c r="E4108">
        <v>532</v>
      </c>
      <c r="F4108">
        <v>13</v>
      </c>
      <c r="G4108">
        <f>LEN(tblData[[#This Row],[Voornaam]])</f>
        <v>4</v>
      </c>
      <c r="H4108" t="str">
        <f>IF(LEFT(tblData[[#This Row],[Voornaam]])="Ö", "O",LEFT(tblData[[#This Row],[Voornaam]]))</f>
        <v>L</v>
      </c>
      <c r="I41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08" t="b">
        <f>COUNTIFS(tblData[JM],tblData[[#This Row],[JM]],tblData[Voornaam],tblData[[#This Row],[Voornaam]],tblData[StijgendJN],"J")=MaxJr-MinJr</f>
        <v>0</v>
      </c>
    </row>
    <row r="4109" spans="2:10" x14ac:dyDescent="0.3">
      <c r="B4109">
        <v>2016</v>
      </c>
      <c r="C4109" t="s">
        <v>595</v>
      </c>
      <c r="D4109" t="s">
        <v>299</v>
      </c>
      <c r="E4109">
        <v>26</v>
      </c>
      <c r="F4109">
        <v>539</v>
      </c>
      <c r="G4109">
        <f>LEN(tblData[[#This Row],[Voornaam]])</f>
        <v>6</v>
      </c>
      <c r="H4109" t="str">
        <f>IF(LEFT(tblData[[#This Row],[Voornaam]])="Ö", "O",LEFT(tblData[[#This Row],[Voornaam]]))</f>
        <v>L</v>
      </c>
      <c r="I41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09" t="b">
        <f>COUNTIFS(tblData[JM],tblData[[#This Row],[JM]],tblData[Voornaam],tblData[[#This Row],[Voornaam]],tblData[StijgendJN],"J")=MaxJr-MinJr</f>
        <v>0</v>
      </c>
    </row>
    <row r="4110" spans="2:10" x14ac:dyDescent="0.3">
      <c r="B4110">
        <v>2016</v>
      </c>
      <c r="C4110" t="s">
        <v>595</v>
      </c>
      <c r="D4110" t="s">
        <v>301</v>
      </c>
      <c r="E4110">
        <v>130</v>
      </c>
      <c r="F4110">
        <v>132</v>
      </c>
      <c r="G4110">
        <f>LEN(tblData[[#This Row],[Voornaam]])</f>
        <v>4</v>
      </c>
      <c r="H4110" t="str">
        <f>IF(LEFT(tblData[[#This Row],[Voornaam]])="Ö", "O",LEFT(tblData[[#This Row],[Voornaam]]))</f>
        <v>L</v>
      </c>
      <c r="I41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10" t="b">
        <f>COUNTIFS(tblData[JM],tblData[[#This Row],[JM]],tblData[Voornaam],tblData[[#This Row],[Voornaam]],tblData[StijgendJN],"J")=MaxJr-MinJr</f>
        <v>0</v>
      </c>
    </row>
    <row r="4111" spans="2:10" x14ac:dyDescent="0.3">
      <c r="B4111">
        <v>2016</v>
      </c>
      <c r="C4111" t="s">
        <v>595</v>
      </c>
      <c r="D4111" t="s">
        <v>302</v>
      </c>
      <c r="E4111">
        <v>26</v>
      </c>
      <c r="F4111">
        <v>539</v>
      </c>
      <c r="G4111">
        <f>LEN(tblData[[#This Row],[Voornaam]])</f>
        <v>4</v>
      </c>
      <c r="H4111" t="str">
        <f>IF(LEFT(tblData[[#This Row],[Voornaam]])="Ö", "O",LEFT(tblData[[#This Row],[Voornaam]]))</f>
        <v>L</v>
      </c>
      <c r="I41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11" t="b">
        <f>COUNTIFS(tblData[JM],tblData[[#This Row],[JM]],tblData[Voornaam],tblData[[#This Row],[Voornaam]],tblData[StijgendJN],"J")=MaxJr-MinJr</f>
        <v>0</v>
      </c>
    </row>
    <row r="4112" spans="2:10" x14ac:dyDescent="0.3">
      <c r="B4112">
        <v>2016</v>
      </c>
      <c r="C4112" t="s">
        <v>595</v>
      </c>
      <c r="D4112" t="s">
        <v>303</v>
      </c>
      <c r="E4112">
        <v>95</v>
      </c>
      <c r="F4112">
        <v>178</v>
      </c>
      <c r="G4112">
        <f>LEN(tblData[[#This Row],[Voornaam]])</f>
        <v>5</v>
      </c>
      <c r="H4112" t="str">
        <f>IF(LEFT(tblData[[#This Row],[Voornaam]])="Ö", "O",LEFT(tblData[[#This Row],[Voornaam]]))</f>
        <v>L</v>
      </c>
      <c r="I41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12" t="b">
        <f>COUNTIFS(tblData[JM],tblData[[#This Row],[JM]],tblData[Voornaam],tblData[[#This Row],[Voornaam]],tblData[StijgendJN],"J")=MaxJr-MinJr</f>
        <v>0</v>
      </c>
    </row>
    <row r="4113" spans="2:10" x14ac:dyDescent="0.3">
      <c r="B4113">
        <v>2016</v>
      </c>
      <c r="C4113" t="s">
        <v>595</v>
      </c>
      <c r="D4113" t="s">
        <v>304</v>
      </c>
      <c r="E4113">
        <v>87</v>
      </c>
      <c r="F4113">
        <v>192</v>
      </c>
      <c r="G4113">
        <f>LEN(tblData[[#This Row],[Voornaam]])</f>
        <v>7</v>
      </c>
      <c r="H4113" t="str">
        <f>IF(LEFT(tblData[[#This Row],[Voornaam]])="Ö", "O",LEFT(tblData[[#This Row],[Voornaam]]))</f>
        <v>L</v>
      </c>
      <c r="I41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13" t="b">
        <f>COUNTIFS(tblData[JM],tblData[[#This Row],[JM]],tblData[Voornaam],tblData[[#This Row],[Voornaam]],tblData[StijgendJN],"J")=MaxJr-MinJr</f>
        <v>0</v>
      </c>
    </row>
    <row r="4114" spans="2:10" x14ac:dyDescent="0.3">
      <c r="B4114">
        <v>2016</v>
      </c>
      <c r="C4114" t="s">
        <v>595</v>
      </c>
      <c r="D4114" t="s">
        <v>305</v>
      </c>
      <c r="E4114">
        <v>25</v>
      </c>
      <c r="F4114">
        <v>557</v>
      </c>
      <c r="G4114">
        <f>LEN(tblData[[#This Row],[Voornaam]])</f>
        <v>3</v>
      </c>
      <c r="H4114" t="str">
        <f>IF(LEFT(tblData[[#This Row],[Voornaam]])="Ö", "O",LEFT(tblData[[#This Row],[Voornaam]]))</f>
        <v>L</v>
      </c>
      <c r="I41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14" t="b">
        <f>COUNTIFS(tblData[JM],tblData[[#This Row],[JM]],tblData[Voornaam],tblData[[#This Row],[Voornaam]],tblData[StijgendJN],"J")=MaxJr-MinJr</f>
        <v>0</v>
      </c>
    </row>
    <row r="4115" spans="2:10" x14ac:dyDescent="0.3">
      <c r="B4115">
        <v>2016</v>
      </c>
      <c r="C4115" t="s">
        <v>595</v>
      </c>
      <c r="D4115" t="s">
        <v>306</v>
      </c>
      <c r="E4115">
        <v>33</v>
      </c>
      <c r="F4115">
        <v>447</v>
      </c>
      <c r="G4115">
        <f>LEN(tblData[[#This Row],[Voornaam]])</f>
        <v>5</v>
      </c>
      <c r="H4115" t="str">
        <f>IF(LEFT(tblData[[#This Row],[Voornaam]])="Ö", "O",LEFT(tblData[[#This Row],[Voornaam]]))</f>
        <v>L</v>
      </c>
      <c r="I41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15" t="b">
        <f>COUNTIFS(tblData[JM],tblData[[#This Row],[JM]],tblData[Voornaam],tblData[[#This Row],[Voornaam]],tblData[StijgendJN],"J")=MaxJr-MinJr</f>
        <v>0</v>
      </c>
    </row>
    <row r="4116" spans="2:10" x14ac:dyDescent="0.3">
      <c r="B4116">
        <v>2016</v>
      </c>
      <c r="C4116" t="s">
        <v>595</v>
      </c>
      <c r="D4116" t="s">
        <v>308</v>
      </c>
      <c r="E4116">
        <v>50</v>
      </c>
      <c r="F4116">
        <v>316</v>
      </c>
      <c r="G4116">
        <f>LEN(tblData[[#This Row],[Voornaam]])</f>
        <v>5</v>
      </c>
      <c r="H4116" t="str">
        <f>IF(LEFT(tblData[[#This Row],[Voornaam]])="Ö", "O",LEFT(tblData[[#This Row],[Voornaam]]))</f>
        <v>L</v>
      </c>
      <c r="I41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16" t="b">
        <f>COUNTIFS(tblData[JM],tblData[[#This Row],[JM]],tblData[Voornaam],tblData[[#This Row],[Voornaam]],tblData[StijgendJN],"J")=MaxJr-MinJr</f>
        <v>0</v>
      </c>
    </row>
    <row r="4117" spans="2:10" x14ac:dyDescent="0.3">
      <c r="B4117">
        <v>2016</v>
      </c>
      <c r="C4117" t="s">
        <v>595</v>
      </c>
      <c r="D4117" t="s">
        <v>309</v>
      </c>
      <c r="E4117">
        <v>128</v>
      </c>
      <c r="F4117">
        <v>133</v>
      </c>
      <c r="G4117">
        <f>LEN(tblData[[#This Row],[Voornaam]])</f>
        <v>3</v>
      </c>
      <c r="H4117" t="str">
        <f>IF(LEFT(tblData[[#This Row],[Voornaam]])="Ö", "O",LEFT(tblData[[#This Row],[Voornaam]]))</f>
        <v>L</v>
      </c>
      <c r="I41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17" t="b">
        <f>COUNTIFS(tblData[JM],tblData[[#This Row],[JM]],tblData[Voornaam],tblData[[#This Row],[Voornaam]],tblData[StijgendJN],"J")=MaxJr-MinJr</f>
        <v>0</v>
      </c>
    </row>
    <row r="4118" spans="2:10" x14ac:dyDescent="0.3">
      <c r="B4118">
        <v>2016</v>
      </c>
      <c r="C4118" t="s">
        <v>595</v>
      </c>
      <c r="D4118" t="s">
        <v>310</v>
      </c>
      <c r="E4118">
        <v>337</v>
      </c>
      <c r="F4118">
        <v>34</v>
      </c>
      <c r="G4118">
        <f>LEN(tblData[[#This Row],[Voornaam]])</f>
        <v>4</v>
      </c>
      <c r="H4118" t="str">
        <f>IF(LEFT(tblData[[#This Row],[Voornaam]])="Ö", "O",LEFT(tblData[[#This Row],[Voornaam]]))</f>
        <v>L</v>
      </c>
      <c r="I41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18" t="b">
        <f>COUNTIFS(tblData[JM],tblData[[#This Row],[JM]],tblData[Voornaam],tblData[[#This Row],[Voornaam]],tblData[StijgendJN],"J")=MaxJr-MinJr</f>
        <v>0</v>
      </c>
    </row>
    <row r="4119" spans="2:10" x14ac:dyDescent="0.3">
      <c r="B4119">
        <v>2016</v>
      </c>
      <c r="C4119" t="s">
        <v>595</v>
      </c>
      <c r="D4119" t="s">
        <v>311</v>
      </c>
      <c r="E4119">
        <v>651</v>
      </c>
      <c r="F4119">
        <v>4</v>
      </c>
      <c r="G4119">
        <f>LEN(tblData[[#This Row],[Voornaam]])</f>
        <v>5</v>
      </c>
      <c r="H4119" t="str">
        <f>IF(LEFT(tblData[[#This Row],[Voornaam]])="Ö", "O",LEFT(tblData[[#This Row],[Voornaam]]))</f>
        <v>L</v>
      </c>
      <c r="I41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19" t="b">
        <f>COUNTIFS(tblData[JM],tblData[[#This Row],[JM]],tblData[Voornaam],tblData[[#This Row],[Voornaam]],tblData[StijgendJN],"J")=MaxJr-MinJr</f>
        <v>0</v>
      </c>
    </row>
    <row r="4120" spans="2:10" x14ac:dyDescent="0.3">
      <c r="B4120">
        <v>2016</v>
      </c>
      <c r="C4120" t="s">
        <v>595</v>
      </c>
      <c r="D4120" t="s">
        <v>312</v>
      </c>
      <c r="E4120">
        <v>41</v>
      </c>
      <c r="F4120">
        <v>380</v>
      </c>
      <c r="G4120">
        <f>LEN(tblData[[#This Row],[Voornaam]])</f>
        <v>7</v>
      </c>
      <c r="H4120" t="str">
        <f>IF(LEFT(tblData[[#This Row],[Voornaam]])="Ö", "O",LEFT(tblData[[#This Row],[Voornaam]]))</f>
        <v>L</v>
      </c>
      <c r="I41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20" t="b">
        <f>COUNTIFS(tblData[JM],tblData[[#This Row],[JM]],tblData[Voornaam],tblData[[#This Row],[Voornaam]],tblData[StijgendJN],"J")=MaxJr-MinJr</f>
        <v>0</v>
      </c>
    </row>
    <row r="4121" spans="2:10" x14ac:dyDescent="0.3">
      <c r="B4121">
        <v>2016</v>
      </c>
      <c r="C4121" t="s">
        <v>595</v>
      </c>
      <c r="D4121" t="s">
        <v>313</v>
      </c>
      <c r="E4121">
        <v>80</v>
      </c>
      <c r="F4121">
        <v>207</v>
      </c>
      <c r="G4121">
        <f>LEN(tblData[[#This Row],[Voornaam]])</f>
        <v>4</v>
      </c>
      <c r="H4121" t="str">
        <f>IF(LEFT(tblData[[#This Row],[Voornaam]])="Ö", "O",LEFT(tblData[[#This Row],[Voornaam]]))</f>
        <v>L</v>
      </c>
      <c r="I41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21" t="b">
        <f>COUNTIFS(tblData[JM],tblData[[#This Row],[JM]],tblData[Voornaam],tblData[[#This Row],[Voornaam]],tblData[StijgendJN],"J")=MaxJr-MinJr</f>
        <v>0</v>
      </c>
    </row>
    <row r="4122" spans="2:10" x14ac:dyDescent="0.3">
      <c r="B4122">
        <v>2016</v>
      </c>
      <c r="C4122" t="s">
        <v>595</v>
      </c>
      <c r="D4122" t="s">
        <v>314</v>
      </c>
      <c r="E4122">
        <v>139</v>
      </c>
      <c r="F4122">
        <v>124</v>
      </c>
      <c r="G4122">
        <f>LEN(tblData[[#This Row],[Voornaam]])</f>
        <v>5</v>
      </c>
      <c r="H4122" t="str">
        <f>IF(LEFT(tblData[[#This Row],[Voornaam]])="Ö", "O",LEFT(tblData[[#This Row],[Voornaam]]))</f>
        <v>L</v>
      </c>
      <c r="I41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22" t="b">
        <f>COUNTIFS(tblData[JM],tblData[[#This Row],[JM]],tblData[Voornaam],tblData[[#This Row],[Voornaam]],tblData[StijgendJN],"J")=MaxJr-MinJr</f>
        <v>0</v>
      </c>
    </row>
    <row r="4123" spans="2:10" x14ac:dyDescent="0.3">
      <c r="B4123">
        <v>2016</v>
      </c>
      <c r="C4123" t="s">
        <v>595</v>
      </c>
      <c r="D4123" t="s">
        <v>315</v>
      </c>
      <c r="E4123">
        <v>81</v>
      </c>
      <c r="F4123">
        <v>204</v>
      </c>
      <c r="G4123">
        <f>LEN(tblData[[#This Row],[Voornaam]])</f>
        <v>4</v>
      </c>
      <c r="H4123" t="str">
        <f>IF(LEFT(tblData[[#This Row],[Voornaam]])="Ö", "O",LEFT(tblData[[#This Row],[Voornaam]]))</f>
        <v>L</v>
      </c>
      <c r="I41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23" t="b">
        <f>COUNTIFS(tblData[JM],tblData[[#This Row],[JM]],tblData[Voornaam],tblData[[#This Row],[Voornaam]],tblData[StijgendJN],"J")=MaxJr-MinJr</f>
        <v>0</v>
      </c>
    </row>
    <row r="4124" spans="2:10" x14ac:dyDescent="0.3">
      <c r="B4124">
        <v>2016</v>
      </c>
      <c r="C4124" t="s">
        <v>595</v>
      </c>
      <c r="D4124" t="s">
        <v>316</v>
      </c>
      <c r="E4124">
        <v>595</v>
      </c>
      <c r="F4124">
        <v>10</v>
      </c>
      <c r="G4124">
        <f>LEN(tblData[[#This Row],[Voornaam]])</f>
        <v>4</v>
      </c>
      <c r="H4124" t="str">
        <f>IF(LEFT(tblData[[#This Row],[Voornaam]])="Ö", "O",LEFT(tblData[[#This Row],[Voornaam]]))</f>
        <v>L</v>
      </c>
      <c r="I41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24" t="b">
        <f>COUNTIFS(tblData[JM],tblData[[#This Row],[JM]],tblData[Voornaam],tblData[[#This Row],[Voornaam]],tblData[StijgendJN],"J")=MaxJr-MinJr</f>
        <v>0</v>
      </c>
    </row>
    <row r="4125" spans="2:10" x14ac:dyDescent="0.3">
      <c r="B4125">
        <v>2016</v>
      </c>
      <c r="C4125" t="s">
        <v>595</v>
      </c>
      <c r="D4125" t="s">
        <v>317</v>
      </c>
      <c r="E4125">
        <v>53</v>
      </c>
      <c r="F4125">
        <v>298</v>
      </c>
      <c r="G4125">
        <f>LEN(tblData[[#This Row],[Voornaam]])</f>
        <v>3</v>
      </c>
      <c r="H4125" t="str">
        <f>IF(LEFT(tblData[[#This Row],[Voornaam]])="Ö", "O",LEFT(tblData[[#This Row],[Voornaam]]))</f>
        <v>L</v>
      </c>
      <c r="I41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25" t="b">
        <f>COUNTIFS(tblData[JM],tblData[[#This Row],[JM]],tblData[Voornaam],tblData[[#This Row],[Voornaam]],tblData[StijgendJN],"J")=MaxJr-MinJr</f>
        <v>0</v>
      </c>
    </row>
    <row r="4126" spans="2:10" x14ac:dyDescent="0.3">
      <c r="B4126">
        <v>2016</v>
      </c>
      <c r="C4126" t="s">
        <v>595</v>
      </c>
      <c r="D4126" t="s">
        <v>318</v>
      </c>
      <c r="E4126">
        <v>39</v>
      </c>
      <c r="F4126">
        <v>399</v>
      </c>
      <c r="G4126">
        <f>LEN(tblData[[#This Row],[Voornaam]])</f>
        <v>4</v>
      </c>
      <c r="H4126" t="str">
        <f>IF(LEFT(tblData[[#This Row],[Voornaam]])="Ö", "O",LEFT(tblData[[#This Row],[Voornaam]]))</f>
        <v>L</v>
      </c>
      <c r="I41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26" t="b">
        <f>COUNTIFS(tblData[JM],tblData[[#This Row],[JM]],tblData[Voornaam],tblData[[#This Row],[Voornaam]],tblData[StijgendJN],"J")=MaxJr-MinJr</f>
        <v>0</v>
      </c>
    </row>
    <row r="4127" spans="2:10" x14ac:dyDescent="0.3">
      <c r="B4127">
        <v>2016</v>
      </c>
      <c r="C4127" t="s">
        <v>595</v>
      </c>
      <c r="D4127" t="s">
        <v>319</v>
      </c>
      <c r="E4127">
        <v>81</v>
      </c>
      <c r="F4127">
        <v>204</v>
      </c>
      <c r="G4127">
        <f>LEN(tblData[[#This Row],[Voornaam]])</f>
        <v>7</v>
      </c>
      <c r="H4127" t="str">
        <f>IF(LEFT(tblData[[#This Row],[Voornaam]])="Ö", "O",LEFT(tblData[[#This Row],[Voornaam]]))</f>
        <v>M</v>
      </c>
      <c r="I41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27" t="b">
        <f>COUNTIFS(tblData[JM],tblData[[#This Row],[JM]],tblData[Voornaam],tblData[[#This Row],[Voornaam]],tblData[StijgendJN],"J")=MaxJr-MinJr</f>
        <v>0</v>
      </c>
    </row>
    <row r="4128" spans="2:10" x14ac:dyDescent="0.3">
      <c r="B4128">
        <v>2016</v>
      </c>
      <c r="C4128" t="s">
        <v>595</v>
      </c>
      <c r="D4128" t="s">
        <v>320</v>
      </c>
      <c r="E4128">
        <v>47</v>
      </c>
      <c r="F4128">
        <v>334</v>
      </c>
      <c r="G4128">
        <f>LEN(tblData[[#This Row],[Voornaam]])</f>
        <v>4</v>
      </c>
      <c r="H4128" t="str">
        <f>IF(LEFT(tblData[[#This Row],[Voornaam]])="Ö", "O",LEFT(tblData[[#This Row],[Voornaam]]))</f>
        <v>M</v>
      </c>
      <c r="I41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28" t="b">
        <f>COUNTIFS(tblData[JM],tblData[[#This Row],[JM]],tblData[Voornaam],tblData[[#This Row],[Voornaam]],tblData[StijgendJN],"J")=MaxJr-MinJr</f>
        <v>0</v>
      </c>
    </row>
    <row r="4129" spans="2:10" x14ac:dyDescent="0.3">
      <c r="B4129">
        <v>2016</v>
      </c>
      <c r="C4129" t="s">
        <v>595</v>
      </c>
      <c r="D4129" t="s">
        <v>321</v>
      </c>
      <c r="E4129">
        <v>61</v>
      </c>
      <c r="F4129">
        <v>259</v>
      </c>
      <c r="G4129">
        <f>LEN(tblData[[#This Row],[Voornaam]])</f>
        <v>4</v>
      </c>
      <c r="H4129" t="str">
        <f>IF(LEFT(tblData[[#This Row],[Voornaam]])="Ö", "O",LEFT(tblData[[#This Row],[Voornaam]]))</f>
        <v>M</v>
      </c>
      <c r="I41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29" t="b">
        <f>COUNTIFS(tblData[JM],tblData[[#This Row],[JM]],tblData[Voornaam],tblData[[#This Row],[Voornaam]],tblData[StijgendJN],"J")=MaxJr-MinJr</f>
        <v>1</v>
      </c>
    </row>
    <row r="4130" spans="2:10" x14ac:dyDescent="0.3">
      <c r="B4130">
        <v>2016</v>
      </c>
      <c r="C4130" t="s">
        <v>595</v>
      </c>
      <c r="D4130" t="s">
        <v>322</v>
      </c>
      <c r="E4130">
        <v>44</v>
      </c>
      <c r="F4130">
        <v>351</v>
      </c>
      <c r="G4130">
        <f>LEN(tblData[[#This Row],[Voornaam]])</f>
        <v>4</v>
      </c>
      <c r="H4130" t="str">
        <f>IF(LEFT(tblData[[#This Row],[Voornaam]])="Ö", "O",LEFT(tblData[[#This Row],[Voornaam]]))</f>
        <v>M</v>
      </c>
      <c r="I41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30" t="b">
        <f>COUNTIFS(tblData[JM],tblData[[#This Row],[JM]],tblData[Voornaam],tblData[[#This Row],[Voornaam]],tblData[StijgendJN],"J")=MaxJr-MinJr</f>
        <v>0</v>
      </c>
    </row>
    <row r="4131" spans="2:10" x14ac:dyDescent="0.3">
      <c r="B4131">
        <v>2016</v>
      </c>
      <c r="C4131" t="s">
        <v>595</v>
      </c>
      <c r="D4131" t="s">
        <v>324</v>
      </c>
      <c r="E4131">
        <v>34</v>
      </c>
      <c r="F4131">
        <v>439</v>
      </c>
      <c r="G4131">
        <f>LEN(tblData[[#This Row],[Voornaam]])</f>
        <v>5</v>
      </c>
      <c r="H4131" t="str">
        <f>IF(LEFT(tblData[[#This Row],[Voornaam]])="Ö", "O",LEFT(tblData[[#This Row],[Voornaam]]))</f>
        <v>M</v>
      </c>
      <c r="I41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31" t="b">
        <f>COUNTIFS(tblData[JM],tblData[[#This Row],[JM]],tblData[Voornaam],tblData[[#This Row],[Voornaam]],tblData[StijgendJN],"J")=MaxJr-MinJr</f>
        <v>0</v>
      </c>
    </row>
    <row r="4132" spans="2:10" x14ac:dyDescent="0.3">
      <c r="B4132">
        <v>2016</v>
      </c>
      <c r="C4132" t="s">
        <v>595</v>
      </c>
      <c r="D4132" t="s">
        <v>325</v>
      </c>
      <c r="E4132">
        <v>43</v>
      </c>
      <c r="F4132">
        <v>358</v>
      </c>
      <c r="G4132">
        <f>LEN(tblData[[#This Row],[Voornaam]])</f>
        <v>5</v>
      </c>
      <c r="H4132" t="str">
        <f>IF(LEFT(tblData[[#This Row],[Voornaam]])="Ö", "O",LEFT(tblData[[#This Row],[Voornaam]]))</f>
        <v>M</v>
      </c>
      <c r="I41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32" t="b">
        <f>COUNTIFS(tblData[JM],tblData[[#This Row],[JM]],tblData[Voornaam],tblData[[#This Row],[Voornaam]],tblData[StijgendJN],"J")=MaxJr-MinJr</f>
        <v>0</v>
      </c>
    </row>
    <row r="4133" spans="2:10" x14ac:dyDescent="0.3">
      <c r="B4133">
        <v>2016</v>
      </c>
      <c r="C4133" t="s">
        <v>595</v>
      </c>
      <c r="D4133" t="s">
        <v>326</v>
      </c>
      <c r="E4133">
        <v>32</v>
      </c>
      <c r="F4133">
        <v>461</v>
      </c>
      <c r="G4133">
        <f>LEN(tblData[[#This Row],[Voornaam]])</f>
        <v>5</v>
      </c>
      <c r="H4133" t="str">
        <f>IF(LEFT(tblData[[#This Row],[Voornaam]])="Ö", "O",LEFT(tblData[[#This Row],[Voornaam]]))</f>
        <v>M</v>
      </c>
      <c r="I41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33" t="b">
        <f>COUNTIFS(tblData[JM],tblData[[#This Row],[JM]],tblData[Voornaam],tblData[[#This Row],[Voornaam]],tblData[StijgendJN],"J")=MaxJr-MinJr</f>
        <v>0</v>
      </c>
    </row>
    <row r="4134" spans="2:10" x14ac:dyDescent="0.3">
      <c r="B4134">
        <v>2016</v>
      </c>
      <c r="C4134" t="s">
        <v>595</v>
      </c>
      <c r="D4134" t="s">
        <v>328</v>
      </c>
      <c r="E4134">
        <v>32</v>
      </c>
      <c r="F4134">
        <v>461</v>
      </c>
      <c r="G4134">
        <f>LEN(tblData[[#This Row],[Voornaam]])</f>
        <v>4</v>
      </c>
      <c r="H4134" t="str">
        <f>IF(LEFT(tblData[[#This Row],[Voornaam]])="Ö", "O",LEFT(tblData[[#This Row],[Voornaam]]))</f>
        <v>M</v>
      </c>
      <c r="I41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34" t="b">
        <f>COUNTIFS(tblData[JM],tblData[[#This Row],[JM]],tblData[Voornaam],tblData[[#This Row],[Voornaam]],tblData[StijgendJN],"J")=MaxJr-MinJr</f>
        <v>0</v>
      </c>
    </row>
    <row r="4135" spans="2:10" x14ac:dyDescent="0.3">
      <c r="B4135">
        <v>2016</v>
      </c>
      <c r="C4135" t="s">
        <v>595</v>
      </c>
      <c r="D4135" t="s">
        <v>329</v>
      </c>
      <c r="E4135">
        <v>61</v>
      </c>
      <c r="F4135">
        <v>259</v>
      </c>
      <c r="G4135">
        <f>LEN(tblData[[#This Row],[Voornaam]])</f>
        <v>6</v>
      </c>
      <c r="H4135" t="str">
        <f>IF(LEFT(tblData[[#This Row],[Voornaam]])="Ö", "O",LEFT(tblData[[#This Row],[Voornaam]]))</f>
        <v>M</v>
      </c>
      <c r="I41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35" t="b">
        <f>COUNTIFS(tblData[JM],tblData[[#This Row],[JM]],tblData[Voornaam],tblData[[#This Row],[Voornaam]],tblData[StijgendJN],"J")=MaxJr-MinJr</f>
        <v>0</v>
      </c>
    </row>
    <row r="4136" spans="2:10" x14ac:dyDescent="0.3">
      <c r="B4136">
        <v>2016</v>
      </c>
      <c r="C4136" t="s">
        <v>595</v>
      </c>
      <c r="D4136" t="s">
        <v>330</v>
      </c>
      <c r="E4136">
        <v>32</v>
      </c>
      <c r="F4136">
        <v>461</v>
      </c>
      <c r="G4136">
        <f>LEN(tblData[[#This Row],[Voornaam]])</f>
        <v>6</v>
      </c>
      <c r="H4136" t="str">
        <f>IF(LEFT(tblData[[#This Row],[Voornaam]])="Ö", "O",LEFT(tblData[[#This Row],[Voornaam]]))</f>
        <v>M</v>
      </c>
      <c r="I41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36" t="b">
        <f>COUNTIFS(tblData[JM],tblData[[#This Row],[JM]],tblData[Voornaam],tblData[[#This Row],[Voornaam]],tblData[StijgendJN],"J")=MaxJr-MinJr</f>
        <v>0</v>
      </c>
    </row>
    <row r="4137" spans="2:10" x14ac:dyDescent="0.3">
      <c r="B4137">
        <v>2016</v>
      </c>
      <c r="C4137" t="s">
        <v>595</v>
      </c>
      <c r="D4137" t="s">
        <v>331</v>
      </c>
      <c r="E4137">
        <v>42</v>
      </c>
      <c r="F4137">
        <v>369</v>
      </c>
      <c r="G4137">
        <f>LEN(tblData[[#This Row],[Voornaam]])</f>
        <v>6</v>
      </c>
      <c r="H4137" t="str">
        <f>IF(LEFT(tblData[[#This Row],[Voornaam]])="Ö", "O",LEFT(tblData[[#This Row],[Voornaam]]))</f>
        <v>M</v>
      </c>
      <c r="I41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37" t="b">
        <f>COUNTIFS(tblData[JM],tblData[[#This Row],[JM]],tblData[Voornaam],tblData[[#This Row],[Voornaam]],tblData[StijgendJN],"J")=MaxJr-MinJr</f>
        <v>0</v>
      </c>
    </row>
    <row r="4138" spans="2:10" x14ac:dyDescent="0.3">
      <c r="B4138">
        <v>2016</v>
      </c>
      <c r="C4138" t="s">
        <v>595</v>
      </c>
      <c r="D4138" t="s">
        <v>332</v>
      </c>
      <c r="E4138">
        <v>71</v>
      </c>
      <c r="F4138">
        <v>228</v>
      </c>
      <c r="G4138">
        <f>LEN(tblData[[#This Row],[Voornaam]])</f>
        <v>6</v>
      </c>
      <c r="H4138" t="str">
        <f>IF(LEFT(tblData[[#This Row],[Voornaam]])="Ö", "O",LEFT(tblData[[#This Row],[Voornaam]]))</f>
        <v>M</v>
      </c>
      <c r="I41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38" t="b">
        <f>COUNTIFS(tblData[JM],tblData[[#This Row],[JM]],tblData[Voornaam],tblData[[#This Row],[Voornaam]],tblData[StijgendJN],"J")=MaxJr-MinJr</f>
        <v>0</v>
      </c>
    </row>
    <row r="4139" spans="2:10" x14ac:dyDescent="0.3">
      <c r="B4139">
        <v>2016</v>
      </c>
      <c r="C4139" t="s">
        <v>595</v>
      </c>
      <c r="D4139" t="s">
        <v>333</v>
      </c>
      <c r="E4139">
        <v>65</v>
      </c>
      <c r="F4139">
        <v>243</v>
      </c>
      <c r="G4139">
        <f>LEN(tblData[[#This Row],[Voornaam]])</f>
        <v>7</v>
      </c>
      <c r="H4139" t="str">
        <f>IF(LEFT(tblData[[#This Row],[Voornaam]])="Ö", "O",LEFT(tblData[[#This Row],[Voornaam]]))</f>
        <v>M</v>
      </c>
      <c r="I41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39" t="b">
        <f>COUNTIFS(tblData[JM],tblData[[#This Row],[JM]],tblData[Voornaam],tblData[[#This Row],[Voornaam]],tblData[StijgendJN],"J")=MaxJr-MinJr</f>
        <v>0</v>
      </c>
    </row>
    <row r="4140" spans="2:10" x14ac:dyDescent="0.3">
      <c r="B4140">
        <v>2016</v>
      </c>
      <c r="C4140" t="s">
        <v>595</v>
      </c>
      <c r="D4140" t="s">
        <v>334</v>
      </c>
      <c r="E4140">
        <v>25</v>
      </c>
      <c r="F4140">
        <v>557</v>
      </c>
      <c r="G4140">
        <f>LEN(tblData[[#This Row],[Voornaam]])</f>
        <v>6</v>
      </c>
      <c r="H4140" t="str">
        <f>IF(LEFT(tblData[[#This Row],[Voornaam]])="Ö", "O",LEFT(tblData[[#This Row],[Voornaam]]))</f>
        <v>M</v>
      </c>
      <c r="I41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40" t="b">
        <f>COUNTIFS(tblData[JM],tblData[[#This Row],[JM]],tblData[Voornaam],tblData[[#This Row],[Voornaam]],tblData[StijgendJN],"J")=MaxJr-MinJr</f>
        <v>0</v>
      </c>
    </row>
    <row r="4141" spans="2:10" x14ac:dyDescent="0.3">
      <c r="B4141">
        <v>2016</v>
      </c>
      <c r="C4141" t="s">
        <v>595</v>
      </c>
      <c r="D4141" t="s">
        <v>335</v>
      </c>
      <c r="E4141">
        <v>59</v>
      </c>
      <c r="F4141">
        <v>270</v>
      </c>
      <c r="G4141">
        <f>LEN(tblData[[#This Row],[Voornaam]])</f>
        <v>4</v>
      </c>
      <c r="H4141" t="str">
        <f>IF(LEFT(tblData[[#This Row],[Voornaam]])="Ö", "O",LEFT(tblData[[#This Row],[Voornaam]]))</f>
        <v>M</v>
      </c>
      <c r="I41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41" t="b">
        <f>COUNTIFS(tblData[JM],tblData[[#This Row],[JM]],tblData[Voornaam],tblData[[#This Row],[Voornaam]],tblData[StijgendJN],"J")=MaxJr-MinJr</f>
        <v>0</v>
      </c>
    </row>
    <row r="4142" spans="2:10" x14ac:dyDescent="0.3">
      <c r="B4142">
        <v>2016</v>
      </c>
      <c r="C4142" t="s">
        <v>595</v>
      </c>
      <c r="D4142" t="s">
        <v>337</v>
      </c>
      <c r="E4142">
        <v>64</v>
      </c>
      <c r="F4142">
        <v>247</v>
      </c>
      <c r="G4142">
        <f>LEN(tblData[[#This Row],[Voornaam]])</f>
        <v>4</v>
      </c>
      <c r="H4142" t="str">
        <f>IF(LEFT(tblData[[#This Row],[Voornaam]])="Ö", "O",LEFT(tblData[[#This Row],[Voornaam]]))</f>
        <v>M</v>
      </c>
      <c r="I41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42" t="b">
        <f>COUNTIFS(tblData[JM],tblData[[#This Row],[JM]],tblData[Voornaam],tblData[[#This Row],[Voornaam]],tblData[StijgendJN],"J")=MaxJr-MinJr</f>
        <v>0</v>
      </c>
    </row>
    <row r="4143" spans="2:10" x14ac:dyDescent="0.3">
      <c r="B4143">
        <v>2016</v>
      </c>
      <c r="C4143" t="s">
        <v>595</v>
      </c>
      <c r="D4143" t="s">
        <v>338</v>
      </c>
      <c r="E4143">
        <v>33</v>
      </c>
      <c r="F4143">
        <v>447</v>
      </c>
      <c r="G4143">
        <f>LEN(tblData[[#This Row],[Voornaam]])</f>
        <v>6</v>
      </c>
      <c r="H4143" t="str">
        <f>IF(LEFT(tblData[[#This Row],[Voornaam]])="Ö", "O",LEFT(tblData[[#This Row],[Voornaam]]))</f>
        <v>M</v>
      </c>
      <c r="I41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43" t="b">
        <f>COUNTIFS(tblData[JM],tblData[[#This Row],[JM]],tblData[Voornaam],tblData[[#This Row],[Voornaam]],tblData[StijgendJN],"J")=MaxJr-MinJr</f>
        <v>0</v>
      </c>
    </row>
    <row r="4144" spans="2:10" x14ac:dyDescent="0.3">
      <c r="B4144">
        <v>2016</v>
      </c>
      <c r="C4144" t="s">
        <v>595</v>
      </c>
      <c r="D4144" t="s">
        <v>340</v>
      </c>
      <c r="E4144">
        <v>321</v>
      </c>
      <c r="F4144">
        <v>40</v>
      </c>
      <c r="G4144">
        <f>LEN(tblData[[#This Row],[Voornaam]])</f>
        <v>5</v>
      </c>
      <c r="H4144" t="str">
        <f>IF(LEFT(tblData[[#This Row],[Voornaam]])="Ö", "O",LEFT(tblData[[#This Row],[Voornaam]]))</f>
        <v>M</v>
      </c>
      <c r="I41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44" t="b">
        <f>COUNTIFS(tblData[JM],tblData[[#This Row],[JM]],tblData[Voornaam],tblData[[#This Row],[Voornaam]],tblData[StijgendJN],"J")=MaxJr-MinJr</f>
        <v>1</v>
      </c>
    </row>
    <row r="4145" spans="2:10" x14ac:dyDescent="0.3">
      <c r="B4145">
        <v>2016</v>
      </c>
      <c r="C4145" t="s">
        <v>595</v>
      </c>
      <c r="D4145" t="s">
        <v>341</v>
      </c>
      <c r="E4145">
        <v>27</v>
      </c>
      <c r="F4145">
        <v>521</v>
      </c>
      <c r="G4145">
        <f>LEN(tblData[[#This Row],[Voornaam]])</f>
        <v>5</v>
      </c>
      <c r="H4145" t="str">
        <f>IF(LEFT(tblData[[#This Row],[Voornaam]])="Ö", "O",LEFT(tblData[[#This Row],[Voornaam]]))</f>
        <v>M</v>
      </c>
      <c r="I41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45" t="b">
        <f>COUNTIFS(tblData[JM],tblData[[#This Row],[JM]],tblData[Voornaam],tblData[[#This Row],[Voornaam]],tblData[StijgendJN],"J")=MaxJr-MinJr</f>
        <v>1</v>
      </c>
    </row>
    <row r="4146" spans="2:10" x14ac:dyDescent="0.3">
      <c r="B4146">
        <v>2016</v>
      </c>
      <c r="C4146" t="s">
        <v>595</v>
      </c>
      <c r="D4146" t="s">
        <v>1133</v>
      </c>
      <c r="E4146">
        <v>29</v>
      </c>
      <c r="F4146">
        <v>492</v>
      </c>
      <c r="G4146">
        <f>LEN(tblData[[#This Row],[Voornaam]])</f>
        <v>7</v>
      </c>
      <c r="H4146" t="str">
        <f>IF(LEFT(tblData[[#This Row],[Voornaam]])="Ö", "O",LEFT(tblData[[#This Row],[Voornaam]]))</f>
        <v>M</v>
      </c>
      <c r="I41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46" t="b">
        <f>COUNTIFS(tblData[JM],tblData[[#This Row],[JM]],tblData[Voornaam],tblData[[#This Row],[Voornaam]],tblData[StijgendJN],"J")=MaxJr-MinJr</f>
        <v>0</v>
      </c>
    </row>
    <row r="4147" spans="2:10" x14ac:dyDescent="0.3">
      <c r="B4147">
        <v>2016</v>
      </c>
      <c r="C4147" t="s">
        <v>595</v>
      </c>
      <c r="D4147" t="s">
        <v>342</v>
      </c>
      <c r="E4147">
        <v>44</v>
      </c>
      <c r="F4147">
        <v>351</v>
      </c>
      <c r="G4147">
        <f>LEN(tblData[[#This Row],[Voornaam]])</f>
        <v>7</v>
      </c>
      <c r="H4147" t="str">
        <f>IF(LEFT(tblData[[#This Row],[Voornaam]])="Ö", "O",LEFT(tblData[[#This Row],[Voornaam]]))</f>
        <v>M</v>
      </c>
      <c r="I41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47" t="b">
        <f>COUNTIFS(tblData[JM],tblData[[#This Row],[JM]],tblData[Voornaam],tblData[[#This Row],[Voornaam]],tblData[StijgendJN],"J")=MaxJr-MinJr</f>
        <v>0</v>
      </c>
    </row>
    <row r="4148" spans="2:10" x14ac:dyDescent="0.3">
      <c r="B4148">
        <v>2016</v>
      </c>
      <c r="C4148" t="s">
        <v>595</v>
      </c>
      <c r="D4148" t="s">
        <v>1134</v>
      </c>
      <c r="E4148">
        <v>28</v>
      </c>
      <c r="F4148">
        <v>508</v>
      </c>
      <c r="G4148">
        <f>LEN(tblData[[#This Row],[Voornaam]])</f>
        <v>6</v>
      </c>
      <c r="H4148" t="str">
        <f>IF(LEFT(tblData[[#This Row],[Voornaam]])="Ö", "O",LEFT(tblData[[#This Row],[Voornaam]]))</f>
        <v>M</v>
      </c>
      <c r="I41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48" t="b">
        <f>COUNTIFS(tblData[JM],tblData[[#This Row],[JM]],tblData[Voornaam],tblData[[#This Row],[Voornaam]],tblData[StijgendJN],"J")=MaxJr-MinJr</f>
        <v>0</v>
      </c>
    </row>
    <row r="4149" spans="2:10" x14ac:dyDescent="0.3">
      <c r="B4149">
        <v>2016</v>
      </c>
      <c r="C4149" t="s">
        <v>595</v>
      </c>
      <c r="D4149" t="s">
        <v>343</v>
      </c>
      <c r="E4149">
        <v>402</v>
      </c>
      <c r="F4149">
        <v>24</v>
      </c>
      <c r="G4149">
        <f>LEN(tblData[[#This Row],[Voornaam]])</f>
        <v>4</v>
      </c>
      <c r="H4149" t="str">
        <f>IF(LEFT(tblData[[#This Row],[Voornaam]])="Ö", "O",LEFT(tblData[[#This Row],[Voornaam]]))</f>
        <v>M</v>
      </c>
      <c r="I41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49" t="b">
        <f>COUNTIFS(tblData[JM],tblData[[#This Row],[JM]],tblData[Voornaam],tblData[[#This Row],[Voornaam]],tblData[StijgendJN],"J")=MaxJr-MinJr</f>
        <v>0</v>
      </c>
    </row>
    <row r="4150" spans="2:10" x14ac:dyDescent="0.3">
      <c r="B4150">
        <v>2016</v>
      </c>
      <c r="C4150" t="s">
        <v>595</v>
      </c>
      <c r="D4150" t="s">
        <v>344</v>
      </c>
      <c r="E4150">
        <v>46</v>
      </c>
      <c r="F4150">
        <v>339</v>
      </c>
      <c r="G4150">
        <f>LEN(tblData[[#This Row],[Voornaam]])</f>
        <v>6</v>
      </c>
      <c r="H4150" t="str">
        <f>IF(LEFT(tblData[[#This Row],[Voornaam]])="Ö", "O",LEFT(tblData[[#This Row],[Voornaam]]))</f>
        <v>M</v>
      </c>
      <c r="I41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50" t="b">
        <f>COUNTIFS(tblData[JM],tblData[[#This Row],[JM]],tblData[Voornaam],tblData[[#This Row],[Voornaam]],tblData[StijgendJN],"J")=MaxJr-MinJr</f>
        <v>1</v>
      </c>
    </row>
    <row r="4151" spans="2:10" x14ac:dyDescent="0.3">
      <c r="B4151">
        <v>2016</v>
      </c>
      <c r="C4151" t="s">
        <v>595</v>
      </c>
      <c r="D4151" t="s">
        <v>345</v>
      </c>
      <c r="E4151">
        <v>49</v>
      </c>
      <c r="F4151">
        <v>320</v>
      </c>
      <c r="G4151">
        <f>LEN(tblData[[#This Row],[Voornaam]])</f>
        <v>7</v>
      </c>
      <c r="H4151" t="str">
        <f>IF(LEFT(tblData[[#This Row],[Voornaam]])="Ö", "O",LEFT(tblData[[#This Row],[Voornaam]]))</f>
        <v>M</v>
      </c>
      <c r="I41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51" t="b">
        <f>COUNTIFS(tblData[JM],tblData[[#This Row],[JM]],tblData[Voornaam],tblData[[#This Row],[Voornaam]],tblData[StijgendJN],"J")=MaxJr-MinJr</f>
        <v>0</v>
      </c>
    </row>
    <row r="4152" spans="2:10" x14ac:dyDescent="0.3">
      <c r="B4152">
        <v>2016</v>
      </c>
      <c r="C4152" t="s">
        <v>595</v>
      </c>
      <c r="D4152" t="s">
        <v>346</v>
      </c>
      <c r="E4152">
        <v>91</v>
      </c>
      <c r="F4152">
        <v>182</v>
      </c>
      <c r="G4152">
        <f>LEN(tblData[[#This Row],[Voornaam]])</f>
        <v>8</v>
      </c>
      <c r="H4152" t="str">
        <f>IF(LEFT(tblData[[#This Row],[Voornaam]])="Ö", "O",LEFT(tblData[[#This Row],[Voornaam]]))</f>
        <v>M</v>
      </c>
      <c r="I41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52" t="b">
        <f>COUNTIFS(tblData[JM],tblData[[#This Row],[JM]],tblData[Voornaam],tblData[[#This Row],[Voornaam]],tblData[StijgendJN],"J")=MaxJr-MinJr</f>
        <v>0</v>
      </c>
    </row>
    <row r="4153" spans="2:10" x14ac:dyDescent="0.3">
      <c r="B4153">
        <v>2016</v>
      </c>
      <c r="C4153" t="s">
        <v>595</v>
      </c>
      <c r="D4153" t="s">
        <v>347</v>
      </c>
      <c r="E4153">
        <v>90</v>
      </c>
      <c r="F4153">
        <v>185</v>
      </c>
      <c r="G4153">
        <f>LEN(tblData[[#This Row],[Voornaam]])</f>
        <v>8</v>
      </c>
      <c r="H4153" t="str">
        <f>IF(LEFT(tblData[[#This Row],[Voornaam]])="Ö", "O",LEFT(tblData[[#This Row],[Voornaam]]))</f>
        <v>M</v>
      </c>
      <c r="I41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53" t="b">
        <f>COUNTIFS(tblData[JM],tblData[[#This Row],[JM]],tblData[Voornaam],tblData[[#This Row],[Voornaam]],tblData[StijgendJN],"J")=MaxJr-MinJr</f>
        <v>0</v>
      </c>
    </row>
    <row r="4154" spans="2:10" x14ac:dyDescent="0.3">
      <c r="B4154">
        <v>2016</v>
      </c>
      <c r="C4154" t="s">
        <v>595</v>
      </c>
      <c r="D4154" t="s">
        <v>348</v>
      </c>
      <c r="E4154">
        <v>53</v>
      </c>
      <c r="F4154">
        <v>298</v>
      </c>
      <c r="G4154">
        <f>LEN(tblData[[#This Row],[Voornaam]])</f>
        <v>4</v>
      </c>
      <c r="H4154" t="str">
        <f>IF(LEFT(tblData[[#This Row],[Voornaam]])="Ö", "O",LEFT(tblData[[#This Row],[Voornaam]]))</f>
        <v>M</v>
      </c>
      <c r="I41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54" t="b">
        <f>COUNTIFS(tblData[JM],tblData[[#This Row],[JM]],tblData[Voornaam],tblData[[#This Row],[Voornaam]],tblData[StijgendJN],"J")=MaxJr-MinJr</f>
        <v>0</v>
      </c>
    </row>
    <row r="4155" spans="2:10" x14ac:dyDescent="0.3">
      <c r="B4155">
        <v>2016</v>
      </c>
      <c r="C4155" t="s">
        <v>595</v>
      </c>
      <c r="D4155" t="s">
        <v>349</v>
      </c>
      <c r="E4155">
        <v>64</v>
      </c>
      <c r="F4155">
        <v>247</v>
      </c>
      <c r="G4155">
        <f>LEN(tblData[[#This Row],[Voornaam]])</f>
        <v>7</v>
      </c>
      <c r="H4155" t="str">
        <f>IF(LEFT(tblData[[#This Row],[Voornaam]])="Ö", "O",LEFT(tblData[[#This Row],[Voornaam]]))</f>
        <v>M</v>
      </c>
      <c r="I41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55" t="b">
        <f>COUNTIFS(tblData[JM],tblData[[#This Row],[JM]],tblData[Voornaam],tblData[[#This Row],[Voornaam]],tblData[StijgendJN],"J")=MaxJr-MinJr</f>
        <v>0</v>
      </c>
    </row>
    <row r="4156" spans="2:10" x14ac:dyDescent="0.3">
      <c r="B4156">
        <v>2016</v>
      </c>
      <c r="C4156" t="s">
        <v>595</v>
      </c>
      <c r="D4156" t="s">
        <v>350</v>
      </c>
      <c r="E4156">
        <v>617</v>
      </c>
      <c r="F4156">
        <v>8</v>
      </c>
      <c r="G4156">
        <f>LEN(tblData[[#This Row],[Voornaam]])</f>
        <v>3</v>
      </c>
      <c r="H4156" t="str">
        <f>IF(LEFT(tblData[[#This Row],[Voornaam]])="Ö", "O",LEFT(tblData[[#This Row],[Voornaam]]))</f>
        <v>M</v>
      </c>
      <c r="I41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56" t="b">
        <f>COUNTIFS(tblData[JM],tblData[[#This Row],[JM]],tblData[Voornaam],tblData[[#This Row],[Voornaam]],tblData[StijgendJN],"J")=MaxJr-MinJr</f>
        <v>0</v>
      </c>
    </row>
    <row r="4157" spans="2:10" x14ac:dyDescent="0.3">
      <c r="B4157">
        <v>2016</v>
      </c>
      <c r="C4157" t="s">
        <v>595</v>
      </c>
      <c r="D4157" t="s">
        <v>351</v>
      </c>
      <c r="E4157">
        <v>91</v>
      </c>
      <c r="F4157">
        <v>182</v>
      </c>
      <c r="G4157">
        <f>LEN(tblData[[#This Row],[Voornaam]])</f>
        <v>5</v>
      </c>
      <c r="H4157" t="str">
        <f>IF(LEFT(tblData[[#This Row],[Voornaam]])="Ö", "O",LEFT(tblData[[#This Row],[Voornaam]]))</f>
        <v>M</v>
      </c>
      <c r="I41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57" t="b">
        <f>COUNTIFS(tblData[JM],tblData[[#This Row],[JM]],tblData[Voornaam],tblData[[#This Row],[Voornaam]],tblData[StijgendJN],"J")=MaxJr-MinJr</f>
        <v>0</v>
      </c>
    </row>
    <row r="4158" spans="2:10" x14ac:dyDescent="0.3">
      <c r="B4158">
        <v>2016</v>
      </c>
      <c r="C4158" t="s">
        <v>595</v>
      </c>
      <c r="D4158" t="s">
        <v>352</v>
      </c>
      <c r="E4158">
        <v>31</v>
      </c>
      <c r="F4158">
        <v>475</v>
      </c>
      <c r="G4158">
        <f>LEN(tblData[[#This Row],[Voornaam]])</f>
        <v>10</v>
      </c>
      <c r="H4158" t="str">
        <f>IF(LEFT(tblData[[#This Row],[Voornaam]])="Ö", "O",LEFT(tblData[[#This Row],[Voornaam]]))</f>
        <v>M</v>
      </c>
      <c r="I41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58" t="b">
        <f>COUNTIFS(tblData[JM],tblData[[#This Row],[JM]],tblData[Voornaam],tblData[[#This Row],[Voornaam]],tblData[StijgendJN],"J")=MaxJr-MinJr</f>
        <v>0</v>
      </c>
    </row>
    <row r="4159" spans="2:10" x14ac:dyDescent="0.3">
      <c r="B4159">
        <v>2016</v>
      </c>
      <c r="C4159" t="s">
        <v>595</v>
      </c>
      <c r="D4159" t="s">
        <v>353</v>
      </c>
      <c r="E4159">
        <v>78</v>
      </c>
      <c r="F4159">
        <v>208</v>
      </c>
      <c r="G4159">
        <f>LEN(tblData[[#This Row],[Voornaam]])</f>
        <v>6</v>
      </c>
      <c r="H4159" t="str">
        <f>IF(LEFT(tblData[[#This Row],[Voornaam]])="Ö", "O",LEFT(tblData[[#This Row],[Voornaam]]))</f>
        <v>M</v>
      </c>
      <c r="I41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59" t="b">
        <f>COUNTIFS(tblData[JM],tblData[[#This Row],[JM]],tblData[Voornaam],tblData[[#This Row],[Voornaam]],tblData[StijgendJN],"J")=MaxJr-MinJr</f>
        <v>1</v>
      </c>
    </row>
    <row r="4160" spans="2:10" x14ac:dyDescent="0.3">
      <c r="B4160">
        <v>2016</v>
      </c>
      <c r="C4160" t="s">
        <v>595</v>
      </c>
      <c r="D4160" t="s">
        <v>354</v>
      </c>
      <c r="E4160">
        <v>541</v>
      </c>
      <c r="F4160">
        <v>12</v>
      </c>
      <c r="G4160">
        <f>LEN(tblData[[#This Row],[Voornaam]])</f>
        <v>4</v>
      </c>
      <c r="H4160" t="str">
        <f>IF(LEFT(tblData[[#This Row],[Voornaam]])="Ö", "O",LEFT(tblData[[#This Row],[Voornaam]]))</f>
        <v>M</v>
      </c>
      <c r="I41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60" t="b">
        <f>COUNTIFS(tblData[JM],tblData[[#This Row],[JM]],tblData[Voornaam],tblData[[#This Row],[Voornaam]],tblData[StijgendJN],"J")=MaxJr-MinJr</f>
        <v>0</v>
      </c>
    </row>
    <row r="4161" spans="2:10" x14ac:dyDescent="0.3">
      <c r="B4161">
        <v>2016</v>
      </c>
      <c r="C4161" t="s">
        <v>595</v>
      </c>
      <c r="D4161" t="s">
        <v>355</v>
      </c>
      <c r="E4161">
        <v>53</v>
      </c>
      <c r="F4161">
        <v>298</v>
      </c>
      <c r="G4161">
        <f>LEN(tblData[[#This Row],[Voornaam]])</f>
        <v>6</v>
      </c>
      <c r="H4161" t="str">
        <f>IF(LEFT(tblData[[#This Row],[Voornaam]])="Ö", "O",LEFT(tblData[[#This Row],[Voornaam]]))</f>
        <v>M</v>
      </c>
      <c r="I41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61" t="b">
        <f>COUNTIFS(tblData[JM],tblData[[#This Row],[JM]],tblData[Voornaam],tblData[[#This Row],[Voornaam]],tblData[StijgendJN],"J")=MaxJr-MinJr</f>
        <v>0</v>
      </c>
    </row>
    <row r="4162" spans="2:10" x14ac:dyDescent="0.3">
      <c r="B4162">
        <v>2016</v>
      </c>
      <c r="C4162" t="s">
        <v>595</v>
      </c>
      <c r="D4162" t="s">
        <v>356</v>
      </c>
      <c r="E4162">
        <v>168</v>
      </c>
      <c r="F4162">
        <v>96</v>
      </c>
      <c r="G4162">
        <f>LEN(tblData[[#This Row],[Voornaam]])</f>
        <v>5</v>
      </c>
      <c r="H4162" t="str">
        <f>IF(LEFT(tblData[[#This Row],[Voornaam]])="Ö", "O",LEFT(tblData[[#This Row],[Voornaam]]))</f>
        <v>M</v>
      </c>
      <c r="I41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62" t="b">
        <f>COUNTIFS(tblData[JM],tblData[[#This Row],[JM]],tblData[Voornaam],tblData[[#This Row],[Voornaam]],tblData[StijgendJN],"J")=MaxJr-MinJr</f>
        <v>0</v>
      </c>
    </row>
    <row r="4163" spans="2:10" x14ac:dyDescent="0.3">
      <c r="B4163">
        <v>2016</v>
      </c>
      <c r="C4163" t="s">
        <v>595</v>
      </c>
      <c r="D4163" t="s">
        <v>357</v>
      </c>
      <c r="E4163">
        <v>54</v>
      </c>
      <c r="F4163">
        <v>289</v>
      </c>
      <c r="G4163">
        <f>LEN(tblData[[#This Row],[Voornaam]])</f>
        <v>4</v>
      </c>
      <c r="H4163" t="str">
        <f>IF(LEFT(tblData[[#This Row],[Voornaam]])="Ö", "O",LEFT(tblData[[#This Row],[Voornaam]]))</f>
        <v>M</v>
      </c>
      <c r="I41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63" t="b">
        <f>COUNTIFS(tblData[JM],tblData[[#This Row],[JM]],tblData[Voornaam],tblData[[#This Row],[Voornaam]],tblData[StijgendJN],"J")=MaxJr-MinJr</f>
        <v>0</v>
      </c>
    </row>
    <row r="4164" spans="2:10" x14ac:dyDescent="0.3">
      <c r="B4164">
        <v>2016</v>
      </c>
      <c r="C4164" t="s">
        <v>595</v>
      </c>
      <c r="D4164" t="s">
        <v>358</v>
      </c>
      <c r="E4164">
        <v>32</v>
      </c>
      <c r="F4164">
        <v>461</v>
      </c>
      <c r="G4164">
        <f>LEN(tblData[[#This Row],[Voornaam]])</f>
        <v>5</v>
      </c>
      <c r="H4164" t="str">
        <f>IF(LEFT(tblData[[#This Row],[Voornaam]])="Ö", "O",LEFT(tblData[[#This Row],[Voornaam]]))</f>
        <v>M</v>
      </c>
      <c r="I41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64" t="b">
        <f>COUNTIFS(tblData[JM],tblData[[#This Row],[JM]],tblData[Voornaam],tblData[[#This Row],[Voornaam]],tblData[StijgendJN],"J")=MaxJr-MinJr</f>
        <v>0</v>
      </c>
    </row>
    <row r="4165" spans="2:10" x14ac:dyDescent="0.3">
      <c r="B4165">
        <v>2016</v>
      </c>
      <c r="C4165" t="s">
        <v>595</v>
      </c>
      <c r="D4165" t="s">
        <v>359</v>
      </c>
      <c r="E4165">
        <v>69</v>
      </c>
      <c r="F4165">
        <v>231</v>
      </c>
      <c r="G4165">
        <f>LEN(tblData[[#This Row],[Voornaam]])</f>
        <v>6</v>
      </c>
      <c r="H4165" t="str">
        <f>IF(LEFT(tblData[[#This Row],[Voornaam]])="Ö", "O",LEFT(tblData[[#This Row],[Voornaam]]))</f>
        <v>M</v>
      </c>
      <c r="I41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65" t="b">
        <f>COUNTIFS(tblData[JM],tblData[[#This Row],[JM]],tblData[Voornaam],tblData[[#This Row],[Voornaam]],tblData[StijgendJN],"J")=MaxJr-MinJr</f>
        <v>0</v>
      </c>
    </row>
    <row r="4166" spans="2:10" x14ac:dyDescent="0.3">
      <c r="B4166">
        <v>2016</v>
      </c>
      <c r="C4166" t="s">
        <v>595</v>
      </c>
      <c r="D4166" t="s">
        <v>1224</v>
      </c>
      <c r="E4166">
        <v>27</v>
      </c>
      <c r="F4166">
        <v>521</v>
      </c>
      <c r="G4166">
        <f>LEN(tblData[[#This Row],[Voornaam]])</f>
        <v>7</v>
      </c>
      <c r="H4166" t="str">
        <f>IF(LEFT(tblData[[#This Row],[Voornaam]])="Ö", "O",LEFT(tblData[[#This Row],[Voornaam]]))</f>
        <v>M</v>
      </c>
      <c r="I41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66" t="b">
        <f>COUNTIFS(tblData[JM],tblData[[#This Row],[JM]],tblData[Voornaam],tblData[[#This Row],[Voornaam]],tblData[StijgendJN],"J")=MaxJr-MinJr</f>
        <v>0</v>
      </c>
    </row>
    <row r="4167" spans="2:10" x14ac:dyDescent="0.3">
      <c r="B4167">
        <v>2016</v>
      </c>
      <c r="C4167" t="s">
        <v>595</v>
      </c>
      <c r="D4167" t="s">
        <v>360</v>
      </c>
      <c r="E4167">
        <v>60</v>
      </c>
      <c r="F4167">
        <v>267</v>
      </c>
      <c r="G4167">
        <f>LEN(tblData[[#This Row],[Voornaam]])</f>
        <v>4</v>
      </c>
      <c r="H4167" t="str">
        <f>IF(LEFT(tblData[[#This Row],[Voornaam]])="Ö", "O",LEFT(tblData[[#This Row],[Voornaam]]))</f>
        <v>M</v>
      </c>
      <c r="I41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67" t="b">
        <f>COUNTIFS(tblData[JM],tblData[[#This Row],[JM]],tblData[Voornaam],tblData[[#This Row],[Voornaam]],tblData[StijgendJN],"J")=MaxJr-MinJr</f>
        <v>0</v>
      </c>
    </row>
    <row r="4168" spans="2:10" x14ac:dyDescent="0.3">
      <c r="B4168">
        <v>2016</v>
      </c>
      <c r="C4168" t="s">
        <v>595</v>
      </c>
      <c r="D4168" t="s">
        <v>361</v>
      </c>
      <c r="E4168">
        <v>37</v>
      </c>
      <c r="F4168">
        <v>412</v>
      </c>
      <c r="G4168">
        <f>LEN(tblData[[#This Row],[Voornaam]])</f>
        <v>3</v>
      </c>
      <c r="H4168" t="str">
        <f>IF(LEFT(tblData[[#This Row],[Voornaam]])="Ö", "O",LEFT(tblData[[#This Row],[Voornaam]]))</f>
        <v>M</v>
      </c>
      <c r="I41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68" t="b">
        <f>COUNTIFS(tblData[JM],tblData[[#This Row],[JM]],tblData[Voornaam],tblData[[#This Row],[Voornaam]],tblData[StijgendJN],"J")=MaxJr-MinJr</f>
        <v>0</v>
      </c>
    </row>
    <row r="4169" spans="2:10" x14ac:dyDescent="0.3">
      <c r="B4169">
        <v>2016</v>
      </c>
      <c r="C4169" t="s">
        <v>595</v>
      </c>
      <c r="D4169" t="s">
        <v>362</v>
      </c>
      <c r="E4169">
        <v>34</v>
      </c>
      <c r="F4169">
        <v>439</v>
      </c>
      <c r="G4169">
        <f>LEN(tblData[[#This Row],[Voornaam]])</f>
        <v>5</v>
      </c>
      <c r="H4169" t="str">
        <f>IF(LEFT(tblData[[#This Row],[Voornaam]])="Ö", "O",LEFT(tblData[[#This Row],[Voornaam]]))</f>
        <v>M</v>
      </c>
      <c r="I41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69" t="b">
        <f>COUNTIFS(tblData[JM],tblData[[#This Row],[JM]],tblData[Voornaam],tblData[[#This Row],[Voornaam]],tblData[StijgendJN],"J")=MaxJr-MinJr</f>
        <v>0</v>
      </c>
    </row>
    <row r="4170" spans="2:10" x14ac:dyDescent="0.3">
      <c r="B4170">
        <v>2016</v>
      </c>
      <c r="C4170" t="s">
        <v>595</v>
      </c>
      <c r="D4170" t="s">
        <v>363</v>
      </c>
      <c r="E4170">
        <v>75</v>
      </c>
      <c r="F4170">
        <v>213</v>
      </c>
      <c r="G4170">
        <f>LEN(tblData[[#This Row],[Voornaam]])</f>
        <v>5</v>
      </c>
      <c r="H4170" t="str">
        <f>IF(LEFT(tblData[[#This Row],[Voornaam]])="Ö", "O",LEFT(tblData[[#This Row],[Voornaam]]))</f>
        <v>M</v>
      </c>
      <c r="I41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70" t="b">
        <f>COUNTIFS(tblData[JM],tblData[[#This Row],[JM]],tblData[Voornaam],tblData[[#This Row],[Voornaam]],tblData[StijgendJN],"J")=MaxJr-MinJr</f>
        <v>0</v>
      </c>
    </row>
    <row r="4171" spans="2:10" x14ac:dyDescent="0.3">
      <c r="B4171">
        <v>2016</v>
      </c>
      <c r="C4171" t="s">
        <v>595</v>
      </c>
      <c r="D4171" t="s">
        <v>364</v>
      </c>
      <c r="E4171">
        <v>64</v>
      </c>
      <c r="F4171">
        <v>247</v>
      </c>
      <c r="G4171">
        <f>LEN(tblData[[#This Row],[Voornaam]])</f>
        <v>7</v>
      </c>
      <c r="H4171" t="str">
        <f>IF(LEFT(tblData[[#This Row],[Voornaam]])="Ö", "O",LEFT(tblData[[#This Row],[Voornaam]]))</f>
        <v>M</v>
      </c>
      <c r="I41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71" t="b">
        <f>COUNTIFS(tblData[JM],tblData[[#This Row],[JM]],tblData[Voornaam],tblData[[#This Row],[Voornaam]],tblData[StijgendJN],"J")=MaxJr-MinJr</f>
        <v>0</v>
      </c>
    </row>
    <row r="4172" spans="2:10" x14ac:dyDescent="0.3">
      <c r="B4172">
        <v>2016</v>
      </c>
      <c r="C4172" t="s">
        <v>595</v>
      </c>
      <c r="D4172" t="s">
        <v>365</v>
      </c>
      <c r="E4172">
        <v>170</v>
      </c>
      <c r="F4172">
        <v>94</v>
      </c>
      <c r="G4172">
        <f>LEN(tblData[[#This Row],[Voornaam]])</f>
        <v>4</v>
      </c>
      <c r="H4172" t="str">
        <f>IF(LEFT(tblData[[#This Row],[Voornaam]])="Ö", "O",LEFT(tblData[[#This Row],[Voornaam]]))</f>
        <v>M</v>
      </c>
      <c r="I41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72" t="b">
        <f>COUNTIFS(tblData[JM],tblData[[#This Row],[JM]],tblData[Voornaam],tblData[[#This Row],[Voornaam]],tblData[StijgendJN],"J")=MaxJr-MinJr</f>
        <v>0</v>
      </c>
    </row>
    <row r="4173" spans="2:10" x14ac:dyDescent="0.3">
      <c r="B4173">
        <v>2016</v>
      </c>
      <c r="C4173" t="s">
        <v>595</v>
      </c>
      <c r="D4173" t="s">
        <v>367</v>
      </c>
      <c r="E4173">
        <v>29</v>
      </c>
      <c r="F4173">
        <v>492</v>
      </c>
      <c r="G4173">
        <f>LEN(tblData[[#This Row],[Voornaam]])</f>
        <v>6</v>
      </c>
      <c r="H4173" t="str">
        <f>IF(LEFT(tblData[[#This Row],[Voornaam]])="Ö", "O",LEFT(tblData[[#This Row],[Voornaam]]))</f>
        <v>M</v>
      </c>
      <c r="I41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73" t="b">
        <f>COUNTIFS(tblData[JM],tblData[[#This Row],[JM]],tblData[Voornaam],tblData[[#This Row],[Voornaam]],tblData[StijgendJN],"J")=MaxJr-MinJr</f>
        <v>0</v>
      </c>
    </row>
    <row r="4174" spans="2:10" x14ac:dyDescent="0.3">
      <c r="B4174">
        <v>2016</v>
      </c>
      <c r="C4174" t="s">
        <v>595</v>
      </c>
      <c r="D4174" t="s">
        <v>368</v>
      </c>
      <c r="E4174">
        <v>53</v>
      </c>
      <c r="F4174">
        <v>298</v>
      </c>
      <c r="G4174">
        <f>LEN(tblData[[#This Row],[Voornaam]])</f>
        <v>3</v>
      </c>
      <c r="H4174" t="str">
        <f>IF(LEFT(tblData[[#This Row],[Voornaam]])="Ö", "O",LEFT(tblData[[#This Row],[Voornaam]]))</f>
        <v>M</v>
      </c>
      <c r="I41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74" t="b">
        <f>COUNTIFS(tblData[JM],tblData[[#This Row],[JM]],tblData[Voornaam],tblData[[#This Row],[Voornaam]],tblData[StijgendJN],"J")=MaxJr-MinJr</f>
        <v>0</v>
      </c>
    </row>
    <row r="4175" spans="2:10" x14ac:dyDescent="0.3">
      <c r="B4175">
        <v>2016</v>
      </c>
      <c r="C4175" t="s">
        <v>595</v>
      </c>
      <c r="D4175" t="s">
        <v>369</v>
      </c>
      <c r="E4175">
        <v>127</v>
      </c>
      <c r="F4175">
        <v>134</v>
      </c>
      <c r="G4175">
        <f>LEN(tblData[[#This Row],[Voornaam]])</f>
        <v>4</v>
      </c>
      <c r="H4175" t="str">
        <f>IF(LEFT(tblData[[#This Row],[Voornaam]])="Ö", "O",LEFT(tblData[[#This Row],[Voornaam]]))</f>
        <v>M</v>
      </c>
      <c r="I41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75" t="b">
        <f>COUNTIFS(tblData[JM],tblData[[#This Row],[JM]],tblData[Voornaam],tblData[[#This Row],[Voornaam]],tblData[StijgendJN],"J")=MaxJr-MinJr</f>
        <v>0</v>
      </c>
    </row>
    <row r="4176" spans="2:10" x14ac:dyDescent="0.3">
      <c r="B4176">
        <v>2016</v>
      </c>
      <c r="C4176" t="s">
        <v>595</v>
      </c>
      <c r="D4176" t="s">
        <v>1135</v>
      </c>
      <c r="E4176">
        <v>26</v>
      </c>
      <c r="F4176">
        <v>539</v>
      </c>
      <c r="G4176">
        <f>LEN(tblData[[#This Row],[Voornaam]])</f>
        <v>6</v>
      </c>
      <c r="H4176" t="str">
        <f>IF(LEFT(tblData[[#This Row],[Voornaam]])="Ö", "O",LEFT(tblData[[#This Row],[Voornaam]]))</f>
        <v>M</v>
      </c>
      <c r="I41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76" t="b">
        <f>COUNTIFS(tblData[JM],tblData[[#This Row],[JM]],tblData[Voornaam],tblData[[#This Row],[Voornaam]],tblData[StijgendJN],"J")=MaxJr-MinJr</f>
        <v>0</v>
      </c>
    </row>
    <row r="4177" spans="2:10" x14ac:dyDescent="0.3">
      <c r="B4177">
        <v>2016</v>
      </c>
      <c r="C4177" t="s">
        <v>595</v>
      </c>
      <c r="D4177" t="s">
        <v>370</v>
      </c>
      <c r="E4177">
        <v>102</v>
      </c>
      <c r="F4177">
        <v>163</v>
      </c>
      <c r="G4177">
        <f>LEN(tblData[[#This Row],[Voornaam]])</f>
        <v>4</v>
      </c>
      <c r="H4177" t="str">
        <f>IF(LEFT(tblData[[#This Row],[Voornaam]])="Ö", "O",LEFT(tblData[[#This Row],[Voornaam]]))</f>
        <v>M</v>
      </c>
      <c r="I41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77" t="b">
        <f>COUNTIFS(tblData[JM],tblData[[#This Row],[JM]],tblData[Voornaam],tblData[[#This Row],[Voornaam]],tblData[StijgendJN],"J")=MaxJr-MinJr</f>
        <v>0</v>
      </c>
    </row>
    <row r="4178" spans="2:10" x14ac:dyDescent="0.3">
      <c r="B4178">
        <v>2016</v>
      </c>
      <c r="C4178" t="s">
        <v>595</v>
      </c>
      <c r="D4178" t="s">
        <v>371</v>
      </c>
      <c r="E4178">
        <v>630</v>
      </c>
      <c r="F4178">
        <v>7</v>
      </c>
      <c r="G4178">
        <f>LEN(tblData[[#This Row],[Voornaam]])</f>
        <v>5</v>
      </c>
      <c r="H4178" t="str">
        <f>IF(LEFT(tblData[[#This Row],[Voornaam]])="Ö", "O",LEFT(tblData[[#This Row],[Voornaam]]))</f>
        <v>M</v>
      </c>
      <c r="I41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78" t="b">
        <f>COUNTIFS(tblData[JM],tblData[[#This Row],[JM]],tblData[Voornaam],tblData[[#This Row],[Voornaam]],tblData[StijgendJN],"J")=MaxJr-MinJr</f>
        <v>0</v>
      </c>
    </row>
    <row r="4179" spans="2:10" x14ac:dyDescent="0.3">
      <c r="B4179">
        <v>2016</v>
      </c>
      <c r="C4179" t="s">
        <v>595</v>
      </c>
      <c r="D4179" t="s">
        <v>372</v>
      </c>
      <c r="E4179">
        <v>53</v>
      </c>
      <c r="F4179">
        <v>298</v>
      </c>
      <c r="G4179">
        <f>LEN(tblData[[#This Row],[Voornaam]])</f>
        <v>6</v>
      </c>
      <c r="H4179" t="str">
        <f>IF(LEFT(tblData[[#This Row],[Voornaam]])="Ö", "O",LEFT(tblData[[#This Row],[Voornaam]]))</f>
        <v>M</v>
      </c>
      <c r="I41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79" t="b">
        <f>COUNTIFS(tblData[JM],tblData[[#This Row],[JM]],tblData[Voornaam],tblData[[#This Row],[Voornaam]],tblData[StijgendJN],"J")=MaxJr-MinJr</f>
        <v>0</v>
      </c>
    </row>
    <row r="4180" spans="2:10" x14ac:dyDescent="0.3">
      <c r="B4180">
        <v>2016</v>
      </c>
      <c r="C4180" t="s">
        <v>595</v>
      </c>
      <c r="D4180" t="s">
        <v>373</v>
      </c>
      <c r="E4180">
        <v>30</v>
      </c>
      <c r="F4180">
        <v>483</v>
      </c>
      <c r="G4180">
        <f>LEN(tblData[[#This Row],[Voornaam]])</f>
        <v>5</v>
      </c>
      <c r="H4180" t="str">
        <f>IF(LEFT(tblData[[#This Row],[Voornaam]])="Ö", "O",LEFT(tblData[[#This Row],[Voornaam]]))</f>
        <v>M</v>
      </c>
      <c r="I41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80" t="b">
        <f>COUNTIFS(tblData[JM],tblData[[#This Row],[JM]],tblData[Voornaam],tblData[[#This Row],[Voornaam]],tblData[StijgendJN],"J")=MaxJr-MinJr</f>
        <v>1</v>
      </c>
    </row>
    <row r="4181" spans="2:10" x14ac:dyDescent="0.3">
      <c r="B4181">
        <v>2016</v>
      </c>
      <c r="C4181" t="s">
        <v>595</v>
      </c>
      <c r="D4181" t="s">
        <v>374</v>
      </c>
      <c r="E4181">
        <v>111</v>
      </c>
      <c r="F4181">
        <v>151</v>
      </c>
      <c r="G4181">
        <f>LEN(tblData[[#This Row],[Voornaam]])</f>
        <v>4</v>
      </c>
      <c r="H4181" t="str">
        <f>IF(LEFT(tblData[[#This Row],[Voornaam]])="Ö", "O",LEFT(tblData[[#This Row],[Voornaam]]))</f>
        <v>M</v>
      </c>
      <c r="I41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81" t="b">
        <f>COUNTIFS(tblData[JM],tblData[[#This Row],[JM]],tblData[Voornaam],tblData[[#This Row],[Voornaam]],tblData[StijgendJN],"J")=MaxJr-MinJr</f>
        <v>0</v>
      </c>
    </row>
    <row r="4182" spans="2:10" x14ac:dyDescent="0.3">
      <c r="B4182">
        <v>2016</v>
      </c>
      <c r="C4182" t="s">
        <v>595</v>
      </c>
      <c r="D4182" t="s">
        <v>375</v>
      </c>
      <c r="E4182">
        <v>33</v>
      </c>
      <c r="F4182">
        <v>447</v>
      </c>
      <c r="G4182">
        <f>LEN(tblData[[#This Row],[Voornaam]])</f>
        <v>4</v>
      </c>
      <c r="H4182" t="str">
        <f>IF(LEFT(tblData[[#This Row],[Voornaam]])="Ö", "O",LEFT(tblData[[#This Row],[Voornaam]]))</f>
        <v>M</v>
      </c>
      <c r="I41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82" t="b">
        <f>COUNTIFS(tblData[JM],tblData[[#This Row],[JM]],tblData[Voornaam],tblData[[#This Row],[Voornaam]],tblData[StijgendJN],"J")=MaxJr-MinJr</f>
        <v>0</v>
      </c>
    </row>
    <row r="4183" spans="2:10" x14ac:dyDescent="0.3">
      <c r="B4183">
        <v>2016</v>
      </c>
      <c r="C4183" t="s">
        <v>595</v>
      </c>
      <c r="D4183" t="s">
        <v>377</v>
      </c>
      <c r="E4183">
        <v>61</v>
      </c>
      <c r="F4183">
        <v>259</v>
      </c>
      <c r="G4183">
        <f>LEN(tblData[[#This Row],[Voornaam]])</f>
        <v>5</v>
      </c>
      <c r="H4183" t="str">
        <f>IF(LEFT(tblData[[#This Row],[Voornaam]])="Ö", "O",LEFT(tblData[[#This Row],[Voornaam]]))</f>
        <v>M</v>
      </c>
      <c r="I41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83" t="b">
        <f>COUNTIFS(tblData[JM],tblData[[#This Row],[JM]],tblData[Voornaam],tblData[[#This Row],[Voornaam]],tblData[StijgendJN],"J")=MaxJr-MinJr</f>
        <v>0</v>
      </c>
    </row>
    <row r="4184" spans="2:10" x14ac:dyDescent="0.3">
      <c r="B4184">
        <v>2016</v>
      </c>
      <c r="C4184" t="s">
        <v>595</v>
      </c>
      <c r="D4184" t="s">
        <v>378</v>
      </c>
      <c r="E4184">
        <v>26</v>
      </c>
      <c r="F4184">
        <v>539</v>
      </c>
      <c r="G4184">
        <f>LEN(tblData[[#This Row],[Voornaam]])</f>
        <v>5</v>
      </c>
      <c r="H4184" t="str">
        <f>IF(LEFT(tblData[[#This Row],[Voornaam]])="Ö", "O",LEFT(tblData[[#This Row],[Voornaam]]))</f>
        <v>M</v>
      </c>
      <c r="I41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84" t="b">
        <f>COUNTIFS(tblData[JM],tblData[[#This Row],[JM]],tblData[Voornaam],tblData[[#This Row],[Voornaam]],tblData[StijgendJN],"J")=MaxJr-MinJr</f>
        <v>0</v>
      </c>
    </row>
    <row r="4185" spans="2:10" x14ac:dyDescent="0.3">
      <c r="B4185">
        <v>2016</v>
      </c>
      <c r="C4185" t="s">
        <v>595</v>
      </c>
      <c r="D4185" t="s">
        <v>379</v>
      </c>
      <c r="E4185">
        <v>38</v>
      </c>
      <c r="F4185">
        <v>406</v>
      </c>
      <c r="G4185">
        <f>LEN(tblData[[#This Row],[Voornaam]])</f>
        <v>5</v>
      </c>
      <c r="H4185" t="str">
        <f>IF(LEFT(tblData[[#This Row],[Voornaam]])="Ö", "O",LEFT(tblData[[#This Row],[Voornaam]]))</f>
        <v>M</v>
      </c>
      <c r="I41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85" t="b">
        <f>COUNTIFS(tblData[JM],tblData[[#This Row],[JM]],tblData[Voornaam],tblData[[#This Row],[Voornaam]],tblData[StijgendJN],"J")=MaxJr-MinJr</f>
        <v>0</v>
      </c>
    </row>
    <row r="4186" spans="2:10" x14ac:dyDescent="0.3">
      <c r="B4186">
        <v>2016</v>
      </c>
      <c r="C4186" t="s">
        <v>595</v>
      </c>
      <c r="D4186" t="s">
        <v>380</v>
      </c>
      <c r="E4186">
        <v>230</v>
      </c>
      <c r="F4186">
        <v>63</v>
      </c>
      <c r="G4186">
        <f>LEN(tblData[[#This Row],[Voornaam]])</f>
        <v>7</v>
      </c>
      <c r="H4186" t="str">
        <f>IF(LEFT(tblData[[#This Row],[Voornaam]])="Ö", "O",LEFT(tblData[[#This Row],[Voornaam]]))</f>
        <v>M</v>
      </c>
      <c r="I41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86" t="b">
        <f>COUNTIFS(tblData[JM],tblData[[#This Row],[JM]],tblData[Voornaam],tblData[[#This Row],[Voornaam]],tblData[StijgendJN],"J")=MaxJr-MinJr</f>
        <v>0</v>
      </c>
    </row>
    <row r="4187" spans="2:10" x14ac:dyDescent="0.3">
      <c r="B4187">
        <v>2016</v>
      </c>
      <c r="C4187" t="s">
        <v>595</v>
      </c>
      <c r="D4187" t="s">
        <v>381</v>
      </c>
      <c r="E4187">
        <v>55</v>
      </c>
      <c r="F4187">
        <v>285</v>
      </c>
      <c r="G4187">
        <f>LEN(tblData[[#This Row],[Voornaam]])</f>
        <v>8</v>
      </c>
      <c r="H4187" t="str">
        <f>IF(LEFT(tblData[[#This Row],[Voornaam]])="Ö", "O",LEFT(tblData[[#This Row],[Voornaam]]))</f>
        <v>M</v>
      </c>
      <c r="I41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87" t="b">
        <f>COUNTIFS(tblData[JM],tblData[[#This Row],[JM]],tblData[Voornaam],tblData[[#This Row],[Voornaam]],tblData[StijgendJN],"J")=MaxJr-MinJr</f>
        <v>0</v>
      </c>
    </row>
    <row r="4188" spans="2:10" x14ac:dyDescent="0.3">
      <c r="B4188">
        <v>2016</v>
      </c>
      <c r="C4188" t="s">
        <v>595</v>
      </c>
      <c r="D4188" t="s">
        <v>382</v>
      </c>
      <c r="E4188">
        <v>210</v>
      </c>
      <c r="F4188">
        <v>69</v>
      </c>
      <c r="G4188">
        <f>LEN(tblData[[#This Row],[Voornaam]])</f>
        <v>8</v>
      </c>
      <c r="H4188" t="str">
        <f>IF(LEFT(tblData[[#This Row],[Voornaam]])="Ö", "O",LEFT(tblData[[#This Row],[Voornaam]]))</f>
        <v>M</v>
      </c>
      <c r="I41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88" t="b">
        <f>COUNTIFS(tblData[JM],tblData[[#This Row],[JM]],tblData[Voornaam],tblData[[#This Row],[Voornaam]],tblData[StijgendJN],"J")=MaxJr-MinJr</f>
        <v>0</v>
      </c>
    </row>
    <row r="4189" spans="2:10" x14ac:dyDescent="0.3">
      <c r="B4189">
        <v>2016</v>
      </c>
      <c r="C4189" t="s">
        <v>595</v>
      </c>
      <c r="D4189" t="s">
        <v>383</v>
      </c>
      <c r="E4189">
        <v>89</v>
      </c>
      <c r="F4189">
        <v>189</v>
      </c>
      <c r="G4189">
        <f>LEN(tblData[[#This Row],[Voornaam]])</f>
        <v>4</v>
      </c>
      <c r="H4189" t="str">
        <f>IF(LEFT(tblData[[#This Row],[Voornaam]])="Ö", "O",LEFT(tblData[[#This Row],[Voornaam]]))</f>
        <v>M</v>
      </c>
      <c r="I41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89" t="b">
        <f>COUNTIFS(tblData[JM],tblData[[#This Row],[JM]],tblData[Voornaam],tblData[[#This Row],[Voornaam]],tblData[StijgendJN],"J")=MaxJr-MinJr</f>
        <v>1</v>
      </c>
    </row>
    <row r="4190" spans="2:10" x14ac:dyDescent="0.3">
      <c r="B4190">
        <v>2016</v>
      </c>
      <c r="C4190" t="s">
        <v>595</v>
      </c>
      <c r="D4190" t="s">
        <v>384</v>
      </c>
      <c r="E4190">
        <v>190</v>
      </c>
      <c r="F4190">
        <v>83</v>
      </c>
      <c r="G4190">
        <f>LEN(tblData[[#This Row],[Voornaam]])</f>
        <v>6</v>
      </c>
      <c r="H4190" t="str">
        <f>IF(LEFT(tblData[[#This Row],[Voornaam]])="Ö", "O",LEFT(tblData[[#This Row],[Voornaam]]))</f>
        <v>M</v>
      </c>
      <c r="I41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90" t="b">
        <f>COUNTIFS(tblData[JM],tblData[[#This Row],[JM]],tblData[Voornaam],tblData[[#This Row],[Voornaam]],tblData[StijgendJN],"J")=MaxJr-MinJr</f>
        <v>0</v>
      </c>
    </row>
    <row r="4191" spans="2:10" x14ac:dyDescent="0.3">
      <c r="B4191">
        <v>2016</v>
      </c>
      <c r="C4191" t="s">
        <v>595</v>
      </c>
      <c r="D4191" t="s">
        <v>385</v>
      </c>
      <c r="E4191">
        <v>31</v>
      </c>
      <c r="F4191">
        <v>475</v>
      </c>
      <c r="G4191">
        <f>LEN(tblData[[#This Row],[Voornaam]])</f>
        <v>6</v>
      </c>
      <c r="H4191" t="str">
        <f>IF(LEFT(tblData[[#This Row],[Voornaam]])="Ö", "O",LEFT(tblData[[#This Row],[Voornaam]]))</f>
        <v>M</v>
      </c>
      <c r="I41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91" t="b">
        <f>COUNTIFS(tblData[JM],tblData[[#This Row],[JM]],tblData[Voornaam],tblData[[#This Row],[Voornaam]],tblData[StijgendJN],"J")=MaxJr-MinJr</f>
        <v>0</v>
      </c>
    </row>
    <row r="4192" spans="2:10" x14ac:dyDescent="0.3">
      <c r="B4192">
        <v>2016</v>
      </c>
      <c r="C4192" t="s">
        <v>595</v>
      </c>
      <c r="D4192" t="s">
        <v>387</v>
      </c>
      <c r="E4192">
        <v>46</v>
      </c>
      <c r="F4192">
        <v>339</v>
      </c>
      <c r="G4192">
        <f>LEN(tblData[[#This Row],[Voornaam]])</f>
        <v>8</v>
      </c>
      <c r="H4192" t="str">
        <f>IF(LEFT(tblData[[#This Row],[Voornaam]])="Ö", "O",LEFT(tblData[[#This Row],[Voornaam]]))</f>
        <v>M</v>
      </c>
      <c r="I41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92" t="b">
        <f>COUNTIFS(tblData[JM],tblData[[#This Row],[JM]],tblData[Voornaam],tblData[[#This Row],[Voornaam]],tblData[StijgendJN],"J")=MaxJr-MinJr</f>
        <v>0</v>
      </c>
    </row>
    <row r="4193" spans="2:10" x14ac:dyDescent="0.3">
      <c r="B4193">
        <v>2016</v>
      </c>
      <c r="C4193" t="s">
        <v>595</v>
      </c>
      <c r="D4193" t="s">
        <v>388</v>
      </c>
      <c r="E4193">
        <v>149</v>
      </c>
      <c r="F4193">
        <v>113</v>
      </c>
      <c r="G4193">
        <f>LEN(tblData[[#This Row],[Voornaam]])</f>
        <v>8</v>
      </c>
      <c r="H4193" t="str">
        <f>IF(LEFT(tblData[[#This Row],[Voornaam]])="Ö", "O",LEFT(tblData[[#This Row],[Voornaam]]))</f>
        <v>M</v>
      </c>
      <c r="I41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93" t="b">
        <f>COUNTIFS(tblData[JM],tblData[[#This Row],[JM]],tblData[Voornaam],tblData[[#This Row],[Voornaam]],tblData[StijgendJN],"J")=MaxJr-MinJr</f>
        <v>0</v>
      </c>
    </row>
    <row r="4194" spans="2:10" x14ac:dyDescent="0.3">
      <c r="B4194">
        <v>2016</v>
      </c>
      <c r="C4194" t="s">
        <v>595</v>
      </c>
      <c r="D4194" t="s">
        <v>389</v>
      </c>
      <c r="E4194">
        <v>29</v>
      </c>
      <c r="F4194">
        <v>492</v>
      </c>
      <c r="G4194">
        <f>LEN(tblData[[#This Row],[Voornaam]])</f>
        <v>4</v>
      </c>
      <c r="H4194" t="str">
        <f>IF(LEFT(tblData[[#This Row],[Voornaam]])="Ö", "O",LEFT(tblData[[#This Row],[Voornaam]]))</f>
        <v>M</v>
      </c>
      <c r="I41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94" t="b">
        <f>COUNTIFS(tblData[JM],tblData[[#This Row],[JM]],tblData[Voornaam],tblData[[#This Row],[Voornaam]],tblData[StijgendJN],"J")=MaxJr-MinJr</f>
        <v>1</v>
      </c>
    </row>
    <row r="4195" spans="2:10" x14ac:dyDescent="0.3">
      <c r="B4195">
        <v>2016</v>
      </c>
      <c r="C4195" t="s">
        <v>595</v>
      </c>
      <c r="D4195" t="s">
        <v>390</v>
      </c>
      <c r="E4195">
        <v>57</v>
      </c>
      <c r="F4195">
        <v>274</v>
      </c>
      <c r="G4195">
        <f>LEN(tblData[[#This Row],[Voornaam]])</f>
        <v>7</v>
      </c>
      <c r="H4195" t="str">
        <f>IF(LEFT(tblData[[#This Row],[Voornaam]])="Ö", "O",LEFT(tblData[[#This Row],[Voornaam]]))</f>
        <v>M</v>
      </c>
      <c r="I41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95" t="b">
        <f>COUNTIFS(tblData[JM],tblData[[#This Row],[JM]],tblData[Voornaam],tblData[[#This Row],[Voornaam]],tblData[StijgendJN],"J")=MaxJr-MinJr</f>
        <v>0</v>
      </c>
    </row>
    <row r="4196" spans="2:10" x14ac:dyDescent="0.3">
      <c r="B4196">
        <v>2016</v>
      </c>
      <c r="C4196" t="s">
        <v>595</v>
      </c>
      <c r="D4196" t="s">
        <v>391</v>
      </c>
      <c r="E4196">
        <v>32</v>
      </c>
      <c r="F4196">
        <v>461</v>
      </c>
      <c r="G4196">
        <f>LEN(tblData[[#This Row],[Voornaam]])</f>
        <v>5</v>
      </c>
      <c r="H4196" t="str">
        <f>IF(LEFT(tblData[[#This Row],[Voornaam]])="Ö", "O",LEFT(tblData[[#This Row],[Voornaam]]))</f>
        <v>M</v>
      </c>
      <c r="I41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196" t="b">
        <f>COUNTIFS(tblData[JM],tblData[[#This Row],[JM]],tblData[Voornaam],tblData[[#This Row],[Voornaam]],tblData[StijgendJN],"J")=MaxJr-MinJr</f>
        <v>0</v>
      </c>
    </row>
    <row r="4197" spans="2:10" x14ac:dyDescent="0.3">
      <c r="B4197">
        <v>2016</v>
      </c>
      <c r="C4197" t="s">
        <v>595</v>
      </c>
      <c r="D4197" t="s">
        <v>392</v>
      </c>
      <c r="E4197">
        <v>27</v>
      </c>
      <c r="F4197">
        <v>521</v>
      </c>
      <c r="G4197">
        <f>LEN(tblData[[#This Row],[Voornaam]])</f>
        <v>4</v>
      </c>
      <c r="H4197" t="str">
        <f>IF(LEFT(tblData[[#This Row],[Voornaam]])="Ö", "O",LEFT(tblData[[#This Row],[Voornaam]]))</f>
        <v>M</v>
      </c>
      <c r="I41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97" t="b">
        <f>COUNTIFS(tblData[JM],tblData[[#This Row],[JM]],tblData[Voornaam],tblData[[#This Row],[Voornaam]],tblData[StijgendJN],"J")=MaxJr-MinJr</f>
        <v>0</v>
      </c>
    </row>
    <row r="4198" spans="2:10" x14ac:dyDescent="0.3">
      <c r="B4198">
        <v>2016</v>
      </c>
      <c r="C4198" t="s">
        <v>595</v>
      </c>
      <c r="D4198" t="s">
        <v>393</v>
      </c>
      <c r="E4198">
        <v>25</v>
      </c>
      <c r="F4198">
        <v>557</v>
      </c>
      <c r="G4198">
        <f>LEN(tblData[[#This Row],[Voornaam]])</f>
        <v>5</v>
      </c>
      <c r="H4198" t="str">
        <f>IF(LEFT(tblData[[#This Row],[Voornaam]])="Ö", "O",LEFT(tblData[[#This Row],[Voornaam]]))</f>
        <v>N</v>
      </c>
      <c r="I41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98" t="b">
        <f>COUNTIFS(tblData[JM],tblData[[#This Row],[JM]],tblData[Voornaam],tblData[[#This Row],[Voornaam]],tblData[StijgendJN],"J")=MaxJr-MinJr</f>
        <v>0</v>
      </c>
    </row>
    <row r="4199" spans="2:10" x14ac:dyDescent="0.3">
      <c r="B4199">
        <v>2016</v>
      </c>
      <c r="C4199" t="s">
        <v>595</v>
      </c>
      <c r="D4199" t="s">
        <v>394</v>
      </c>
      <c r="E4199">
        <v>42</v>
      </c>
      <c r="F4199">
        <v>369</v>
      </c>
      <c r="G4199">
        <f>LEN(tblData[[#This Row],[Voornaam]])</f>
        <v>7</v>
      </c>
      <c r="H4199" t="str">
        <f>IF(LEFT(tblData[[#This Row],[Voornaam]])="Ö", "O",LEFT(tblData[[#This Row],[Voornaam]]))</f>
        <v>N</v>
      </c>
      <c r="I41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199" t="b">
        <f>COUNTIFS(tblData[JM],tblData[[#This Row],[JM]],tblData[Voornaam],tblData[[#This Row],[Voornaam]],tblData[StijgendJN],"J")=MaxJr-MinJr</f>
        <v>0</v>
      </c>
    </row>
    <row r="4200" spans="2:10" x14ac:dyDescent="0.3">
      <c r="B4200">
        <v>2016</v>
      </c>
      <c r="C4200" t="s">
        <v>595</v>
      </c>
      <c r="D4200" t="s">
        <v>395</v>
      </c>
      <c r="E4200">
        <v>27</v>
      </c>
      <c r="F4200">
        <v>521</v>
      </c>
      <c r="G4200">
        <f>LEN(tblData[[#This Row],[Voornaam]])</f>
        <v>7</v>
      </c>
      <c r="H4200" t="str">
        <f>IF(LEFT(tblData[[#This Row],[Voornaam]])="Ö", "O",LEFT(tblData[[#This Row],[Voornaam]]))</f>
        <v>N</v>
      </c>
      <c r="I42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00" t="b">
        <f>COUNTIFS(tblData[JM],tblData[[#This Row],[JM]],tblData[Voornaam],tblData[[#This Row],[Voornaam]],tblData[StijgendJN],"J")=MaxJr-MinJr</f>
        <v>0</v>
      </c>
    </row>
    <row r="4201" spans="2:10" x14ac:dyDescent="0.3">
      <c r="B4201">
        <v>2016</v>
      </c>
      <c r="C4201" t="s">
        <v>595</v>
      </c>
      <c r="D4201" t="s">
        <v>1226</v>
      </c>
      <c r="E4201">
        <v>35</v>
      </c>
      <c r="F4201">
        <v>428</v>
      </c>
      <c r="G4201">
        <f>LEN(tblData[[#This Row],[Voornaam]])</f>
        <v>6</v>
      </c>
      <c r="H4201" t="str">
        <f>IF(LEFT(tblData[[#This Row],[Voornaam]])="Ö", "O",LEFT(tblData[[#This Row],[Voornaam]]))</f>
        <v>N</v>
      </c>
      <c r="I42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01" t="b">
        <f>COUNTIFS(tblData[JM],tblData[[#This Row],[JM]],tblData[Voornaam],tblData[[#This Row],[Voornaam]],tblData[StijgendJN],"J")=MaxJr-MinJr</f>
        <v>0</v>
      </c>
    </row>
    <row r="4202" spans="2:10" x14ac:dyDescent="0.3">
      <c r="B4202">
        <v>2016</v>
      </c>
      <c r="C4202" t="s">
        <v>595</v>
      </c>
      <c r="D4202" t="s">
        <v>396</v>
      </c>
      <c r="E4202">
        <v>61</v>
      </c>
      <c r="F4202">
        <v>259</v>
      </c>
      <c r="G4202">
        <f>LEN(tblData[[#This Row],[Voornaam]])</f>
        <v>5</v>
      </c>
      <c r="H4202" t="str">
        <f>IF(LEFT(tblData[[#This Row],[Voornaam]])="Ö", "O",LEFT(tblData[[#This Row],[Voornaam]]))</f>
        <v>N</v>
      </c>
      <c r="I42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02" t="b">
        <f>COUNTIFS(tblData[JM],tblData[[#This Row],[JM]],tblData[Voornaam],tblData[[#This Row],[Voornaam]],tblData[StijgendJN],"J")=MaxJr-MinJr</f>
        <v>0</v>
      </c>
    </row>
    <row r="4203" spans="2:10" x14ac:dyDescent="0.3">
      <c r="B4203">
        <v>2016</v>
      </c>
      <c r="C4203" t="s">
        <v>595</v>
      </c>
      <c r="D4203" t="s">
        <v>397</v>
      </c>
      <c r="E4203">
        <v>206</v>
      </c>
      <c r="F4203">
        <v>72</v>
      </c>
      <c r="G4203">
        <f>LEN(tblData[[#This Row],[Voornaam]])</f>
        <v>6</v>
      </c>
      <c r="H4203" t="str">
        <f>IF(LEFT(tblData[[#This Row],[Voornaam]])="Ö", "O",LEFT(tblData[[#This Row],[Voornaam]]))</f>
        <v>N</v>
      </c>
      <c r="I42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03" t="b">
        <f>COUNTIFS(tblData[JM],tblData[[#This Row],[JM]],tblData[Voornaam],tblData[[#This Row],[Voornaam]],tblData[StijgendJN],"J")=MaxJr-MinJr</f>
        <v>0</v>
      </c>
    </row>
    <row r="4204" spans="2:10" x14ac:dyDescent="0.3">
      <c r="B4204">
        <v>2016</v>
      </c>
      <c r="C4204" t="s">
        <v>595</v>
      </c>
      <c r="D4204" t="s">
        <v>398</v>
      </c>
      <c r="E4204">
        <v>68</v>
      </c>
      <c r="F4204">
        <v>236</v>
      </c>
      <c r="G4204">
        <f>LEN(tblData[[#This Row],[Voornaam]])</f>
        <v>4</v>
      </c>
      <c r="H4204" t="str">
        <f>IF(LEFT(tblData[[#This Row],[Voornaam]])="Ö", "O",LEFT(tblData[[#This Row],[Voornaam]]))</f>
        <v>N</v>
      </c>
      <c r="I42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04" t="b">
        <f>COUNTIFS(tblData[JM],tblData[[#This Row],[JM]],tblData[Voornaam],tblData[[#This Row],[Voornaam]],tblData[StijgendJN],"J")=MaxJr-MinJr</f>
        <v>0</v>
      </c>
    </row>
    <row r="4205" spans="2:10" x14ac:dyDescent="0.3">
      <c r="B4205">
        <v>2016</v>
      </c>
      <c r="C4205" t="s">
        <v>595</v>
      </c>
      <c r="D4205" t="s">
        <v>399</v>
      </c>
      <c r="E4205">
        <v>123</v>
      </c>
      <c r="F4205">
        <v>137</v>
      </c>
      <c r="G4205">
        <f>LEN(tblData[[#This Row],[Voornaam]])</f>
        <v>4</v>
      </c>
      <c r="H4205" t="str">
        <f>IF(LEFT(tblData[[#This Row],[Voornaam]])="Ö", "O",LEFT(tblData[[#This Row],[Voornaam]]))</f>
        <v>N</v>
      </c>
      <c r="I42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05" t="b">
        <f>COUNTIFS(tblData[JM],tblData[[#This Row],[JM]],tblData[Voornaam],tblData[[#This Row],[Voornaam]],tblData[StijgendJN],"J")=MaxJr-MinJr</f>
        <v>0</v>
      </c>
    </row>
    <row r="4206" spans="2:10" x14ac:dyDescent="0.3">
      <c r="B4206">
        <v>2016</v>
      </c>
      <c r="C4206" t="s">
        <v>595</v>
      </c>
      <c r="D4206" t="s">
        <v>1227</v>
      </c>
      <c r="E4206">
        <v>26</v>
      </c>
      <c r="F4206">
        <v>539</v>
      </c>
      <c r="G4206">
        <f>LEN(tblData[[#This Row],[Voornaam]])</f>
        <v>8</v>
      </c>
      <c r="H4206" t="str">
        <f>IF(LEFT(tblData[[#This Row],[Voornaam]])="Ö", "O",LEFT(tblData[[#This Row],[Voornaam]]))</f>
        <v>N</v>
      </c>
      <c r="I42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06" t="b">
        <f>COUNTIFS(tblData[JM],tblData[[#This Row],[JM]],tblData[Voornaam],tblData[[#This Row],[Voornaam]],tblData[StijgendJN],"J")=MaxJr-MinJr</f>
        <v>0</v>
      </c>
    </row>
    <row r="4207" spans="2:10" x14ac:dyDescent="0.3">
      <c r="B4207">
        <v>2016</v>
      </c>
      <c r="C4207" t="s">
        <v>595</v>
      </c>
      <c r="D4207" t="s">
        <v>401</v>
      </c>
      <c r="E4207">
        <v>182</v>
      </c>
      <c r="F4207">
        <v>89</v>
      </c>
      <c r="G4207">
        <f>LEN(tblData[[#This Row],[Voornaam]])</f>
        <v>4</v>
      </c>
      <c r="H4207" t="str">
        <f>IF(LEFT(tblData[[#This Row],[Voornaam]])="Ö", "O",LEFT(tblData[[#This Row],[Voornaam]]))</f>
        <v>N</v>
      </c>
      <c r="I42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07" t="b">
        <f>COUNTIFS(tblData[JM],tblData[[#This Row],[JM]],tblData[Voornaam],tblData[[#This Row],[Voornaam]],tblData[StijgendJN],"J")=MaxJr-MinJr</f>
        <v>0</v>
      </c>
    </row>
    <row r="4208" spans="2:10" x14ac:dyDescent="0.3">
      <c r="B4208">
        <v>2016</v>
      </c>
      <c r="C4208" t="s">
        <v>595</v>
      </c>
      <c r="D4208" t="s">
        <v>402</v>
      </c>
      <c r="E4208">
        <v>160</v>
      </c>
      <c r="F4208">
        <v>101</v>
      </c>
      <c r="G4208">
        <f>LEN(tblData[[#This Row],[Voornaam]])</f>
        <v>5</v>
      </c>
      <c r="H4208" t="str">
        <f>IF(LEFT(tblData[[#This Row],[Voornaam]])="Ö", "O",LEFT(tblData[[#This Row],[Voornaam]]))</f>
        <v>N</v>
      </c>
      <c r="I42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08" t="b">
        <f>COUNTIFS(tblData[JM],tblData[[#This Row],[JM]],tblData[Voornaam],tblData[[#This Row],[Voornaam]],tblData[StijgendJN],"J")=MaxJr-MinJr</f>
        <v>0</v>
      </c>
    </row>
    <row r="4209" spans="2:10" x14ac:dyDescent="0.3">
      <c r="B4209">
        <v>2016</v>
      </c>
      <c r="C4209" t="s">
        <v>595</v>
      </c>
      <c r="D4209" t="s">
        <v>403</v>
      </c>
      <c r="E4209">
        <v>28</v>
      </c>
      <c r="F4209">
        <v>508</v>
      </c>
      <c r="G4209">
        <f>LEN(tblData[[#This Row],[Voornaam]])</f>
        <v>7</v>
      </c>
      <c r="H4209" t="str">
        <f>IF(LEFT(tblData[[#This Row],[Voornaam]])="Ö", "O",LEFT(tblData[[#This Row],[Voornaam]]))</f>
        <v>N</v>
      </c>
      <c r="I42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09" t="b">
        <f>COUNTIFS(tblData[JM],tblData[[#This Row],[JM]],tblData[Voornaam],tblData[[#This Row],[Voornaam]],tblData[StijgendJN],"J")=MaxJr-MinJr</f>
        <v>0</v>
      </c>
    </row>
    <row r="4210" spans="2:10" x14ac:dyDescent="0.3">
      <c r="B4210">
        <v>2016</v>
      </c>
      <c r="C4210" t="s">
        <v>595</v>
      </c>
      <c r="D4210" t="s">
        <v>404</v>
      </c>
      <c r="E4210">
        <v>45</v>
      </c>
      <c r="F4210">
        <v>346</v>
      </c>
      <c r="G4210">
        <f>LEN(tblData[[#This Row],[Voornaam]])</f>
        <v>4</v>
      </c>
      <c r="H4210" t="str">
        <f>IF(LEFT(tblData[[#This Row],[Voornaam]])="Ö", "O",LEFT(tblData[[#This Row],[Voornaam]]))</f>
        <v>N</v>
      </c>
      <c r="I42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10" t="b">
        <f>COUNTIFS(tblData[JM],tblData[[#This Row],[JM]],tblData[Voornaam],tblData[[#This Row],[Voornaam]],tblData[StijgendJN],"J")=MaxJr-MinJr</f>
        <v>0</v>
      </c>
    </row>
    <row r="4211" spans="2:10" x14ac:dyDescent="0.3">
      <c r="B4211">
        <v>2016</v>
      </c>
      <c r="C4211" t="s">
        <v>595</v>
      </c>
      <c r="D4211" t="s">
        <v>405</v>
      </c>
      <c r="E4211">
        <v>48</v>
      </c>
      <c r="F4211">
        <v>323</v>
      </c>
      <c r="G4211">
        <f>LEN(tblData[[#This Row],[Voornaam]])</f>
        <v>4</v>
      </c>
      <c r="H4211" t="str">
        <f>IF(LEFT(tblData[[#This Row],[Voornaam]])="Ö", "O",LEFT(tblData[[#This Row],[Voornaam]]))</f>
        <v>N</v>
      </c>
      <c r="I42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11" t="b">
        <f>COUNTIFS(tblData[JM],tblData[[#This Row],[JM]],tblData[Voornaam],tblData[[#This Row],[Voornaam]],tblData[StijgendJN],"J")=MaxJr-MinJr</f>
        <v>0</v>
      </c>
    </row>
    <row r="4212" spans="2:10" x14ac:dyDescent="0.3">
      <c r="B4212">
        <v>2016</v>
      </c>
      <c r="C4212" t="s">
        <v>595</v>
      </c>
      <c r="D4212" t="s">
        <v>406</v>
      </c>
      <c r="E4212">
        <v>679</v>
      </c>
      <c r="F4212">
        <v>2</v>
      </c>
      <c r="G4212">
        <f>LEN(tblData[[#This Row],[Voornaam]])</f>
        <v>4</v>
      </c>
      <c r="H4212" t="str">
        <f>IF(LEFT(tblData[[#This Row],[Voornaam]])="Ö", "O",LEFT(tblData[[#This Row],[Voornaam]]))</f>
        <v>N</v>
      </c>
      <c r="I42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12" t="b">
        <f>COUNTIFS(tblData[JM],tblData[[#This Row],[JM]],tblData[Voornaam],tblData[[#This Row],[Voornaam]],tblData[StijgendJN],"J")=MaxJr-MinJr</f>
        <v>0</v>
      </c>
    </row>
    <row r="4213" spans="2:10" x14ac:dyDescent="0.3">
      <c r="B4213">
        <v>2016</v>
      </c>
      <c r="C4213" t="s">
        <v>595</v>
      </c>
      <c r="D4213" t="s">
        <v>407</v>
      </c>
      <c r="E4213">
        <v>25</v>
      </c>
      <c r="F4213">
        <v>557</v>
      </c>
      <c r="G4213">
        <f>LEN(tblData[[#This Row],[Voornaam]])</f>
        <v>4</v>
      </c>
      <c r="H4213" t="str">
        <f>IF(LEFT(tblData[[#This Row],[Voornaam]])="Ö", "O",LEFT(tblData[[#This Row],[Voornaam]]))</f>
        <v>N</v>
      </c>
      <c r="I42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13" t="b">
        <f>COUNTIFS(tblData[JM],tblData[[#This Row],[JM]],tblData[Voornaam],tblData[[#This Row],[Voornaam]],tblData[StijgendJN],"J")=MaxJr-MinJr</f>
        <v>0</v>
      </c>
    </row>
    <row r="4214" spans="2:10" x14ac:dyDescent="0.3">
      <c r="B4214">
        <v>2016</v>
      </c>
      <c r="C4214" t="s">
        <v>595</v>
      </c>
      <c r="D4214" t="s">
        <v>409</v>
      </c>
      <c r="E4214">
        <v>100</v>
      </c>
      <c r="F4214">
        <v>168</v>
      </c>
      <c r="G4214">
        <f>LEN(tblData[[#This Row],[Voornaam]])</f>
        <v>5</v>
      </c>
      <c r="H4214" t="str">
        <f>IF(LEFT(tblData[[#This Row],[Voornaam]])="Ö", "O",LEFT(tblData[[#This Row],[Voornaam]]))</f>
        <v>N</v>
      </c>
      <c r="I42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14" t="b">
        <f>COUNTIFS(tblData[JM],tblData[[#This Row],[JM]],tblData[Voornaam],tblData[[#This Row],[Voornaam]],tblData[StijgendJN],"J")=MaxJr-MinJr</f>
        <v>0</v>
      </c>
    </row>
    <row r="4215" spans="2:10" x14ac:dyDescent="0.3">
      <c r="B4215">
        <v>2016</v>
      </c>
      <c r="C4215" t="s">
        <v>595</v>
      </c>
      <c r="D4215" t="s">
        <v>410</v>
      </c>
      <c r="E4215">
        <v>415</v>
      </c>
      <c r="F4215">
        <v>23</v>
      </c>
      <c r="G4215">
        <f>LEN(tblData[[#This Row],[Voornaam]])</f>
        <v>4</v>
      </c>
      <c r="H4215" t="str">
        <f>IF(LEFT(tblData[[#This Row],[Voornaam]])="Ö", "O",LEFT(tblData[[#This Row],[Voornaam]]))</f>
        <v>N</v>
      </c>
      <c r="I42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15" t="b">
        <f>COUNTIFS(tblData[JM],tblData[[#This Row],[JM]],tblData[Voornaam],tblData[[#This Row],[Voornaam]],tblData[StijgendJN],"J")=MaxJr-MinJr</f>
        <v>1</v>
      </c>
    </row>
    <row r="4216" spans="2:10" x14ac:dyDescent="0.3">
      <c r="B4216">
        <v>2016</v>
      </c>
      <c r="C4216" t="s">
        <v>595</v>
      </c>
      <c r="D4216" t="s">
        <v>412</v>
      </c>
      <c r="E4216">
        <v>40</v>
      </c>
      <c r="F4216">
        <v>390</v>
      </c>
      <c r="G4216">
        <f>LEN(tblData[[#This Row],[Voornaam]])</f>
        <v>4</v>
      </c>
      <c r="H4216" t="str">
        <f>IF(LEFT(tblData[[#This Row],[Voornaam]])="Ö", "O",LEFT(tblData[[#This Row],[Voornaam]]))</f>
        <v>N</v>
      </c>
      <c r="I42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16" t="b">
        <f>COUNTIFS(tblData[JM],tblData[[#This Row],[JM]],tblData[Voornaam],tblData[[#This Row],[Voornaam]],tblData[StijgendJN],"J")=MaxJr-MinJr</f>
        <v>0</v>
      </c>
    </row>
    <row r="4217" spans="2:10" x14ac:dyDescent="0.3">
      <c r="B4217">
        <v>2016</v>
      </c>
      <c r="C4217" t="s">
        <v>595</v>
      </c>
      <c r="D4217" t="s">
        <v>413</v>
      </c>
      <c r="E4217">
        <v>32</v>
      </c>
      <c r="F4217">
        <v>461</v>
      </c>
      <c r="G4217">
        <f>LEN(tblData[[#This Row],[Voornaam]])</f>
        <v>5</v>
      </c>
      <c r="H4217" t="str">
        <f>IF(LEFT(tblData[[#This Row],[Voornaam]])="Ö", "O",LEFT(tblData[[#This Row],[Voornaam]]))</f>
        <v>N</v>
      </c>
      <c r="I42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17" t="b">
        <f>COUNTIFS(tblData[JM],tblData[[#This Row],[JM]],tblData[Voornaam],tblData[[#This Row],[Voornaam]],tblData[StijgendJN],"J")=MaxJr-MinJr</f>
        <v>1</v>
      </c>
    </row>
    <row r="4218" spans="2:10" x14ac:dyDescent="0.3">
      <c r="B4218">
        <v>2016</v>
      </c>
      <c r="C4218" t="s">
        <v>595</v>
      </c>
      <c r="D4218" t="s">
        <v>415</v>
      </c>
      <c r="E4218">
        <v>72</v>
      </c>
      <c r="F4218">
        <v>224</v>
      </c>
      <c r="G4218">
        <f>LEN(tblData[[#This Row],[Voornaam]])</f>
        <v>4</v>
      </c>
      <c r="H4218" t="str">
        <f>IF(LEFT(tblData[[#This Row],[Voornaam]])="Ö", "O",LEFT(tblData[[#This Row],[Voornaam]]))</f>
        <v>N</v>
      </c>
      <c r="I42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18" t="b">
        <f>COUNTIFS(tblData[JM],tblData[[#This Row],[JM]],tblData[Voornaam],tblData[[#This Row],[Voornaam]],tblData[StijgendJN],"J")=MaxJr-MinJr</f>
        <v>0</v>
      </c>
    </row>
    <row r="4219" spans="2:10" x14ac:dyDescent="0.3">
      <c r="B4219">
        <v>2016</v>
      </c>
      <c r="C4219" t="s">
        <v>595</v>
      </c>
      <c r="D4219" t="s">
        <v>416</v>
      </c>
      <c r="E4219">
        <v>43</v>
      </c>
      <c r="F4219">
        <v>358</v>
      </c>
      <c r="G4219">
        <f>LEN(tblData[[#This Row],[Voornaam]])</f>
        <v>4</v>
      </c>
      <c r="H4219" t="str">
        <f>IF(LEFT(tblData[[#This Row],[Voornaam]])="Ö", "O",LEFT(tblData[[#This Row],[Voornaam]]))</f>
        <v>O</v>
      </c>
      <c r="I42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19" t="b">
        <f>COUNTIFS(tblData[JM],tblData[[#This Row],[JM]],tblData[Voornaam],tblData[[#This Row],[Voornaam]],tblData[StijgendJN],"J")=MaxJr-MinJr</f>
        <v>0</v>
      </c>
    </row>
    <row r="4220" spans="2:10" x14ac:dyDescent="0.3">
      <c r="B4220">
        <v>2016</v>
      </c>
      <c r="C4220" t="s">
        <v>595</v>
      </c>
      <c r="D4220" t="s">
        <v>417</v>
      </c>
      <c r="E4220">
        <v>61</v>
      </c>
      <c r="F4220">
        <v>259</v>
      </c>
      <c r="G4220">
        <f>LEN(tblData[[#This Row],[Voornaam]])</f>
        <v>4</v>
      </c>
      <c r="H4220" t="str">
        <f>IF(LEFT(tblData[[#This Row],[Voornaam]])="Ö", "O",LEFT(tblData[[#This Row],[Voornaam]]))</f>
        <v>O</v>
      </c>
      <c r="I42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20" t="b">
        <f>COUNTIFS(tblData[JM],tblData[[#This Row],[JM]],tblData[Voornaam],tblData[[#This Row],[Voornaam]],tblData[StijgendJN],"J")=MaxJr-MinJr</f>
        <v>0</v>
      </c>
    </row>
    <row r="4221" spans="2:10" x14ac:dyDescent="0.3">
      <c r="B4221">
        <v>2016</v>
      </c>
      <c r="C4221" t="s">
        <v>595</v>
      </c>
      <c r="D4221" t="s">
        <v>418</v>
      </c>
      <c r="E4221">
        <v>44</v>
      </c>
      <c r="F4221">
        <v>351</v>
      </c>
      <c r="G4221">
        <f>LEN(tblData[[#This Row],[Voornaam]])</f>
        <v>3</v>
      </c>
      <c r="H4221" t="str">
        <f>IF(LEFT(tblData[[#This Row],[Voornaam]])="Ö", "O",LEFT(tblData[[#This Row],[Voornaam]]))</f>
        <v>O</v>
      </c>
      <c r="I42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21" t="b">
        <f>COUNTIFS(tblData[JM],tblData[[#This Row],[JM]],tblData[Voornaam],tblData[[#This Row],[Voornaam]],tblData[StijgendJN],"J")=MaxJr-MinJr</f>
        <v>0</v>
      </c>
    </row>
    <row r="4222" spans="2:10" x14ac:dyDescent="0.3">
      <c r="B4222">
        <v>2016</v>
      </c>
      <c r="C4222" t="s">
        <v>595</v>
      </c>
      <c r="D4222" t="s">
        <v>419</v>
      </c>
      <c r="E4222">
        <v>114</v>
      </c>
      <c r="F4222">
        <v>145</v>
      </c>
      <c r="G4222">
        <f>LEN(tblData[[#This Row],[Voornaam]])</f>
        <v>6</v>
      </c>
      <c r="H4222" t="str">
        <f>IF(LEFT(tblData[[#This Row],[Voornaam]])="Ö", "O",LEFT(tblData[[#This Row],[Voornaam]]))</f>
        <v>O</v>
      </c>
      <c r="I42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22" t="b">
        <f>COUNTIFS(tblData[JM],tblData[[#This Row],[JM]],tblData[Voornaam],tblData[[#This Row],[Voornaam]],tblData[StijgendJN],"J")=MaxJr-MinJr</f>
        <v>0</v>
      </c>
    </row>
    <row r="4223" spans="2:10" x14ac:dyDescent="0.3">
      <c r="B4223">
        <v>2016</v>
      </c>
      <c r="C4223" t="s">
        <v>595</v>
      </c>
      <c r="D4223" t="s">
        <v>420</v>
      </c>
      <c r="E4223">
        <v>308</v>
      </c>
      <c r="F4223">
        <v>43</v>
      </c>
      <c r="G4223">
        <f>LEN(tblData[[#This Row],[Voornaam]])</f>
        <v>7</v>
      </c>
      <c r="H4223" t="str">
        <f>IF(LEFT(tblData[[#This Row],[Voornaam]])="Ö", "O",LEFT(tblData[[#This Row],[Voornaam]]))</f>
        <v>O</v>
      </c>
      <c r="I42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23" t="b">
        <f>COUNTIFS(tblData[JM],tblData[[#This Row],[JM]],tblData[Voornaam],tblData[[#This Row],[Voornaam]],tblData[StijgendJN],"J")=MaxJr-MinJr</f>
        <v>0</v>
      </c>
    </row>
    <row r="4224" spans="2:10" x14ac:dyDescent="0.3">
      <c r="B4224">
        <v>2016</v>
      </c>
      <c r="C4224" t="s">
        <v>595</v>
      </c>
      <c r="D4224" t="s">
        <v>1316</v>
      </c>
      <c r="E4224">
        <v>27</v>
      </c>
      <c r="F4224">
        <v>521</v>
      </c>
      <c r="G4224">
        <f>LEN(tblData[[#This Row],[Voornaam]])</f>
        <v>4</v>
      </c>
      <c r="H4224" t="str">
        <f>IF(LEFT(tblData[[#This Row],[Voornaam]])="Ö", "O",LEFT(tblData[[#This Row],[Voornaam]]))</f>
        <v>O</v>
      </c>
      <c r="I42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24" t="b">
        <f>COUNTIFS(tblData[JM],tblData[[#This Row],[JM]],tblData[Voornaam],tblData[[#This Row],[Voornaam]],tblData[StijgendJN],"J")=MaxJr-MinJr</f>
        <v>0</v>
      </c>
    </row>
    <row r="4225" spans="2:10" x14ac:dyDescent="0.3">
      <c r="B4225">
        <v>2016</v>
      </c>
      <c r="C4225" t="s">
        <v>595</v>
      </c>
      <c r="D4225" t="s">
        <v>422</v>
      </c>
      <c r="E4225">
        <v>104</v>
      </c>
      <c r="F4225">
        <v>162</v>
      </c>
      <c r="G4225">
        <f>LEN(tblData[[#This Row],[Voornaam]])</f>
        <v>4</v>
      </c>
      <c r="H4225" t="str">
        <f>IF(LEFT(tblData[[#This Row],[Voornaam]])="Ö", "O",LEFT(tblData[[#This Row],[Voornaam]]))</f>
        <v>O</v>
      </c>
      <c r="I42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25" t="b">
        <f>COUNTIFS(tblData[JM],tblData[[#This Row],[JM]],tblData[Voornaam],tblData[[#This Row],[Voornaam]],tblData[StijgendJN],"J")=MaxJr-MinJr</f>
        <v>0</v>
      </c>
    </row>
    <row r="4226" spans="2:10" x14ac:dyDescent="0.3">
      <c r="B4226">
        <v>2016</v>
      </c>
      <c r="C4226" t="s">
        <v>595</v>
      </c>
      <c r="D4226" t="s">
        <v>423</v>
      </c>
      <c r="E4226">
        <v>200</v>
      </c>
      <c r="F4226">
        <v>77</v>
      </c>
      <c r="G4226">
        <f>LEN(tblData[[#This Row],[Voornaam]])</f>
        <v>5</v>
      </c>
      <c r="H4226" t="str">
        <f>IF(LEFT(tblData[[#This Row],[Voornaam]])="Ö", "O",LEFT(tblData[[#This Row],[Voornaam]]))</f>
        <v>O</v>
      </c>
      <c r="I42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26" t="b">
        <f>COUNTIFS(tblData[JM],tblData[[#This Row],[JM]],tblData[Voornaam],tblData[[#This Row],[Voornaam]],tblData[StijgendJN],"J")=MaxJr-MinJr</f>
        <v>0</v>
      </c>
    </row>
    <row r="4227" spans="2:10" x14ac:dyDescent="0.3">
      <c r="B4227">
        <v>2016</v>
      </c>
      <c r="C4227" t="s">
        <v>595</v>
      </c>
      <c r="D4227" t="s">
        <v>424</v>
      </c>
      <c r="E4227">
        <v>56</v>
      </c>
      <c r="F4227">
        <v>277</v>
      </c>
      <c r="G4227">
        <f>LEN(tblData[[#This Row],[Voornaam]])</f>
        <v>5</v>
      </c>
      <c r="H4227" t="str">
        <f>IF(LEFT(tblData[[#This Row],[Voornaam]])="Ö", "O",LEFT(tblData[[#This Row],[Voornaam]]))</f>
        <v>O</v>
      </c>
      <c r="I42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27" t="b">
        <f>COUNTIFS(tblData[JM],tblData[[#This Row],[JM]],tblData[Voornaam],tblData[[#This Row],[Voornaam]],tblData[StijgendJN],"J")=MaxJr-MinJr</f>
        <v>0</v>
      </c>
    </row>
    <row r="4228" spans="2:10" x14ac:dyDescent="0.3">
      <c r="B4228">
        <v>2016</v>
      </c>
      <c r="C4228" t="s">
        <v>595</v>
      </c>
      <c r="D4228" t="s">
        <v>426</v>
      </c>
      <c r="E4228">
        <v>108</v>
      </c>
      <c r="F4228">
        <v>158</v>
      </c>
      <c r="G4228">
        <f>LEN(tblData[[#This Row],[Voornaam]])</f>
        <v>4</v>
      </c>
      <c r="H4228" t="str">
        <f>IF(LEFT(tblData[[#This Row],[Voornaam]])="Ö", "O",LEFT(tblData[[#This Row],[Voornaam]]))</f>
        <v>O</v>
      </c>
      <c r="I42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28" t="b">
        <f>COUNTIFS(tblData[JM],tblData[[#This Row],[JM]],tblData[Voornaam],tblData[[#This Row],[Voornaam]],tblData[StijgendJN],"J")=MaxJr-MinJr</f>
        <v>1</v>
      </c>
    </row>
    <row r="4229" spans="2:10" x14ac:dyDescent="0.3">
      <c r="B4229">
        <v>2016</v>
      </c>
      <c r="C4229" t="s">
        <v>595</v>
      </c>
      <c r="D4229" t="s">
        <v>427</v>
      </c>
      <c r="E4229">
        <v>27</v>
      </c>
      <c r="F4229">
        <v>521</v>
      </c>
      <c r="G4229">
        <f>LEN(tblData[[#This Row],[Voornaam]])</f>
        <v>4</v>
      </c>
      <c r="H4229" t="str">
        <f>IF(LEFT(tblData[[#This Row],[Voornaam]])="Ö", "O",LEFT(tblData[[#This Row],[Voornaam]]))</f>
        <v>O</v>
      </c>
      <c r="I42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29" t="b">
        <f>COUNTIFS(tblData[JM],tblData[[#This Row],[JM]],tblData[Voornaam],tblData[[#This Row],[Voornaam]],tblData[StijgendJN],"J")=MaxJr-MinJr</f>
        <v>0</v>
      </c>
    </row>
    <row r="4230" spans="2:10" x14ac:dyDescent="0.3">
      <c r="B4230">
        <v>2016</v>
      </c>
      <c r="C4230" t="s">
        <v>595</v>
      </c>
      <c r="D4230" t="s">
        <v>428</v>
      </c>
      <c r="E4230">
        <v>205</v>
      </c>
      <c r="F4230">
        <v>73</v>
      </c>
      <c r="G4230">
        <f>LEN(tblData[[#This Row],[Voornaam]])</f>
        <v>4</v>
      </c>
      <c r="H4230" t="str">
        <f>IF(LEFT(tblData[[#This Row],[Voornaam]])="Ö", "O",LEFT(tblData[[#This Row],[Voornaam]]))</f>
        <v>O</v>
      </c>
      <c r="I42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30" t="b">
        <f>COUNTIFS(tblData[JM],tblData[[#This Row],[JM]],tblData[Voornaam],tblData[[#This Row],[Voornaam]],tblData[StijgendJN],"J")=MaxJr-MinJr</f>
        <v>1</v>
      </c>
    </row>
    <row r="4231" spans="2:10" x14ac:dyDescent="0.3">
      <c r="B4231">
        <v>2016</v>
      </c>
      <c r="C4231" t="s">
        <v>595</v>
      </c>
      <c r="D4231" t="s">
        <v>1317</v>
      </c>
      <c r="E4231">
        <v>27</v>
      </c>
      <c r="F4231">
        <v>521</v>
      </c>
      <c r="G4231">
        <f>LEN(tblData[[#This Row],[Voornaam]])</f>
        <v>4</v>
      </c>
      <c r="H4231" t="str">
        <f>IF(LEFT(tblData[[#This Row],[Voornaam]])="Ö", "O",LEFT(tblData[[#This Row],[Voornaam]]))</f>
        <v>P</v>
      </c>
      <c r="I42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31" t="b">
        <f>COUNTIFS(tblData[JM],tblData[[#This Row],[JM]],tblData[Voornaam],tblData[[#This Row],[Voornaam]],tblData[StijgendJN],"J")=MaxJr-MinJr</f>
        <v>0</v>
      </c>
    </row>
    <row r="4232" spans="2:10" x14ac:dyDescent="0.3">
      <c r="B4232">
        <v>2016</v>
      </c>
      <c r="C4232" t="s">
        <v>595</v>
      </c>
      <c r="D4232" t="s">
        <v>429</v>
      </c>
      <c r="E4232">
        <v>57</v>
      </c>
      <c r="F4232">
        <v>274</v>
      </c>
      <c r="G4232">
        <f>LEN(tblData[[#This Row],[Voornaam]])</f>
        <v>5</v>
      </c>
      <c r="H4232" t="str">
        <f>IF(LEFT(tblData[[#This Row],[Voornaam]])="Ö", "O",LEFT(tblData[[#This Row],[Voornaam]]))</f>
        <v>P</v>
      </c>
      <c r="I42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32" t="b">
        <f>COUNTIFS(tblData[JM],tblData[[#This Row],[JM]],tblData[Voornaam],tblData[[#This Row],[Voornaam]],tblData[StijgendJN],"J")=MaxJr-MinJr</f>
        <v>0</v>
      </c>
    </row>
    <row r="4233" spans="2:10" x14ac:dyDescent="0.3">
      <c r="B4233">
        <v>2016</v>
      </c>
      <c r="C4233" t="s">
        <v>595</v>
      </c>
      <c r="D4233" t="s">
        <v>430</v>
      </c>
      <c r="E4233">
        <v>243</v>
      </c>
      <c r="F4233">
        <v>58</v>
      </c>
      <c r="G4233">
        <f>LEN(tblData[[#This Row],[Voornaam]])</f>
        <v>6</v>
      </c>
      <c r="H4233" t="str">
        <f>IF(LEFT(tblData[[#This Row],[Voornaam]])="Ö", "O",LEFT(tblData[[#This Row],[Voornaam]]))</f>
        <v>P</v>
      </c>
      <c r="I42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33" t="b">
        <f>COUNTIFS(tblData[JM],tblData[[#This Row],[JM]],tblData[Voornaam],tblData[[#This Row],[Voornaam]],tblData[StijgendJN],"J")=MaxJr-MinJr</f>
        <v>0</v>
      </c>
    </row>
    <row r="4234" spans="2:10" x14ac:dyDescent="0.3">
      <c r="B4234">
        <v>2016</v>
      </c>
      <c r="C4234" t="s">
        <v>595</v>
      </c>
      <c r="D4234" t="s">
        <v>431</v>
      </c>
      <c r="E4234">
        <v>36</v>
      </c>
      <c r="F4234">
        <v>420</v>
      </c>
      <c r="G4234">
        <f>LEN(tblData[[#This Row],[Voornaam]])</f>
        <v>5</v>
      </c>
      <c r="H4234" t="str">
        <f>IF(LEFT(tblData[[#This Row],[Voornaam]])="Ö", "O",LEFT(tblData[[#This Row],[Voornaam]]))</f>
        <v>P</v>
      </c>
      <c r="I42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34" t="b">
        <f>COUNTIFS(tblData[JM],tblData[[#This Row],[JM]],tblData[Voornaam],tblData[[#This Row],[Voornaam]],tblData[StijgendJN],"J")=MaxJr-MinJr</f>
        <v>0</v>
      </c>
    </row>
    <row r="4235" spans="2:10" x14ac:dyDescent="0.3">
      <c r="B4235">
        <v>2016</v>
      </c>
      <c r="C4235" t="s">
        <v>595</v>
      </c>
      <c r="D4235" t="s">
        <v>432</v>
      </c>
      <c r="E4235">
        <v>84</v>
      </c>
      <c r="F4235">
        <v>198</v>
      </c>
      <c r="G4235">
        <f>LEN(tblData[[#This Row],[Voornaam]])</f>
        <v>6</v>
      </c>
      <c r="H4235" t="str">
        <f>IF(LEFT(tblData[[#This Row],[Voornaam]])="Ö", "O",LEFT(tblData[[#This Row],[Voornaam]]))</f>
        <v>P</v>
      </c>
      <c r="I42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35" t="b">
        <f>COUNTIFS(tblData[JM],tblData[[#This Row],[JM]],tblData[Voornaam],tblData[[#This Row],[Voornaam]],tblData[StijgendJN],"J")=MaxJr-MinJr</f>
        <v>0</v>
      </c>
    </row>
    <row r="4236" spans="2:10" x14ac:dyDescent="0.3">
      <c r="B4236">
        <v>2016</v>
      </c>
      <c r="C4236" t="s">
        <v>595</v>
      </c>
      <c r="D4236" t="s">
        <v>1228</v>
      </c>
      <c r="E4236">
        <v>29</v>
      </c>
      <c r="F4236">
        <v>492</v>
      </c>
      <c r="G4236">
        <f>LEN(tblData[[#This Row],[Voornaam]])</f>
        <v>8</v>
      </c>
      <c r="H4236" t="str">
        <f>IF(LEFT(tblData[[#This Row],[Voornaam]])="Ö", "O",LEFT(tblData[[#This Row],[Voornaam]]))</f>
        <v>P</v>
      </c>
      <c r="I42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36" t="b">
        <f>COUNTIFS(tblData[JM],tblData[[#This Row],[JM]],tblData[Voornaam],tblData[[#This Row],[Voornaam]],tblData[StijgendJN],"J")=MaxJr-MinJr</f>
        <v>0</v>
      </c>
    </row>
    <row r="4237" spans="2:10" x14ac:dyDescent="0.3">
      <c r="B4237">
        <v>2016</v>
      </c>
      <c r="C4237" t="s">
        <v>595</v>
      </c>
      <c r="D4237" t="s">
        <v>433</v>
      </c>
      <c r="E4237">
        <v>187</v>
      </c>
      <c r="F4237">
        <v>88</v>
      </c>
      <c r="G4237">
        <f>LEN(tblData[[#This Row],[Voornaam]])</f>
        <v>6</v>
      </c>
      <c r="H4237" t="str">
        <f>IF(LEFT(tblData[[#This Row],[Voornaam]])="Ö", "O",LEFT(tblData[[#This Row],[Voornaam]]))</f>
        <v>P</v>
      </c>
      <c r="I42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37" t="b">
        <f>COUNTIFS(tblData[JM],tblData[[#This Row],[JM]],tblData[Voornaam],tblData[[#This Row],[Voornaam]],tblData[StijgendJN],"J")=MaxJr-MinJr</f>
        <v>0</v>
      </c>
    </row>
    <row r="4238" spans="2:10" x14ac:dyDescent="0.3">
      <c r="B4238">
        <v>2016</v>
      </c>
      <c r="C4238" t="s">
        <v>595</v>
      </c>
      <c r="D4238" t="s">
        <v>434</v>
      </c>
      <c r="E4238">
        <v>259</v>
      </c>
      <c r="F4238">
        <v>55</v>
      </c>
      <c r="G4238">
        <f>LEN(tblData[[#This Row],[Voornaam]])</f>
        <v>3</v>
      </c>
      <c r="H4238" t="str">
        <f>IF(LEFT(tblData[[#This Row],[Voornaam]])="Ö", "O",LEFT(tblData[[#This Row],[Voornaam]]))</f>
        <v>P</v>
      </c>
      <c r="I42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38" t="b">
        <f>COUNTIFS(tblData[JM],tblData[[#This Row],[JM]],tblData[Voornaam],tblData[[#This Row],[Voornaam]],tblData[StijgendJN],"J")=MaxJr-MinJr</f>
        <v>0</v>
      </c>
    </row>
    <row r="4239" spans="2:10" x14ac:dyDescent="0.3">
      <c r="B4239">
        <v>2016</v>
      </c>
      <c r="C4239" t="s">
        <v>595</v>
      </c>
      <c r="D4239" t="s">
        <v>435</v>
      </c>
      <c r="E4239">
        <v>60</v>
      </c>
      <c r="F4239">
        <v>267</v>
      </c>
      <c r="G4239">
        <f>LEN(tblData[[#This Row],[Voornaam]])</f>
        <v>4</v>
      </c>
      <c r="H4239" t="str">
        <f>IF(LEFT(tblData[[#This Row],[Voornaam]])="Ö", "O",LEFT(tblData[[#This Row],[Voornaam]]))</f>
        <v>Q</v>
      </c>
      <c r="I42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39" t="b">
        <f>COUNTIFS(tblData[JM],tblData[[#This Row],[JM]],tblData[Voornaam],tblData[[#This Row],[Voornaam]],tblData[StijgendJN],"J")=MaxJr-MinJr</f>
        <v>0</v>
      </c>
    </row>
    <row r="4240" spans="2:10" x14ac:dyDescent="0.3">
      <c r="B4240">
        <v>2016</v>
      </c>
      <c r="C4240" t="s">
        <v>595</v>
      </c>
      <c r="D4240" t="s">
        <v>436</v>
      </c>
      <c r="E4240">
        <v>219</v>
      </c>
      <c r="F4240">
        <v>66</v>
      </c>
      <c r="G4240">
        <f>LEN(tblData[[#This Row],[Voornaam]])</f>
        <v>5</v>
      </c>
      <c r="H4240" t="str">
        <f>IF(LEFT(tblData[[#This Row],[Voornaam]])="Ö", "O",LEFT(tblData[[#This Row],[Voornaam]]))</f>
        <v>Q</v>
      </c>
      <c r="I42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40" t="b">
        <f>COUNTIFS(tblData[JM],tblData[[#This Row],[JM]],tblData[Voornaam],tblData[[#This Row],[Voornaam]],tblData[StijgendJN],"J")=MaxJr-MinJr</f>
        <v>0</v>
      </c>
    </row>
    <row r="4241" spans="2:10" x14ac:dyDescent="0.3">
      <c r="B4241">
        <v>2016</v>
      </c>
      <c r="C4241" t="s">
        <v>595</v>
      </c>
      <c r="D4241" t="s">
        <v>1140</v>
      </c>
      <c r="E4241">
        <v>33</v>
      </c>
      <c r="F4241">
        <v>447</v>
      </c>
      <c r="G4241">
        <f>LEN(tblData[[#This Row],[Voornaam]])</f>
        <v>5</v>
      </c>
      <c r="H4241" t="str">
        <f>IF(LEFT(tblData[[#This Row],[Voornaam]])="Ö", "O",LEFT(tblData[[#This Row],[Voornaam]]))</f>
        <v>Q</v>
      </c>
      <c r="I42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41" t="b">
        <f>COUNTIFS(tblData[JM],tblData[[#This Row],[JM]],tblData[Voornaam],tblData[[#This Row],[Voornaam]],tblData[StijgendJN],"J")=MaxJr-MinJr</f>
        <v>0</v>
      </c>
    </row>
    <row r="4242" spans="2:10" x14ac:dyDescent="0.3">
      <c r="B4242">
        <v>2016</v>
      </c>
      <c r="C4242" t="s">
        <v>595</v>
      </c>
      <c r="D4242" t="s">
        <v>437</v>
      </c>
      <c r="E4242">
        <v>120</v>
      </c>
      <c r="F4242">
        <v>140</v>
      </c>
      <c r="G4242">
        <f>LEN(tblData[[#This Row],[Voornaam]])</f>
        <v>7</v>
      </c>
      <c r="H4242" t="str">
        <f>IF(LEFT(tblData[[#This Row],[Voornaam]])="Ö", "O",LEFT(tblData[[#This Row],[Voornaam]]))</f>
        <v>Q</v>
      </c>
      <c r="I42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42" t="b">
        <f>COUNTIFS(tblData[JM],tblData[[#This Row],[JM]],tblData[Voornaam],tblData[[#This Row],[Voornaam]],tblData[StijgendJN],"J")=MaxJr-MinJr</f>
        <v>0</v>
      </c>
    </row>
    <row r="4243" spans="2:10" x14ac:dyDescent="0.3">
      <c r="B4243">
        <v>2016</v>
      </c>
      <c r="C4243" t="s">
        <v>595</v>
      </c>
      <c r="D4243" t="s">
        <v>1318</v>
      </c>
      <c r="E4243">
        <v>28</v>
      </c>
      <c r="F4243">
        <v>508</v>
      </c>
      <c r="G4243">
        <f>LEN(tblData[[#This Row],[Voornaam]])</f>
        <v>4</v>
      </c>
      <c r="H4243" t="str">
        <f>IF(LEFT(tblData[[#This Row],[Voornaam]])="Ö", "O",LEFT(tblData[[#This Row],[Voornaam]]))</f>
        <v>R</v>
      </c>
      <c r="I42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43" t="b">
        <f>COUNTIFS(tblData[JM],tblData[[#This Row],[JM]],tblData[Voornaam],tblData[[#This Row],[Voornaam]],tblData[StijgendJN],"J")=MaxJr-MinJr</f>
        <v>0</v>
      </c>
    </row>
    <row r="4244" spans="2:10" x14ac:dyDescent="0.3">
      <c r="B4244">
        <v>2016</v>
      </c>
      <c r="C4244" t="s">
        <v>595</v>
      </c>
      <c r="D4244" t="s">
        <v>438</v>
      </c>
      <c r="E4244">
        <v>117</v>
      </c>
      <c r="F4244">
        <v>144</v>
      </c>
      <c r="G4244">
        <f>LEN(tblData[[#This Row],[Voornaam]])</f>
        <v>3</v>
      </c>
      <c r="H4244" t="str">
        <f>IF(LEFT(tblData[[#This Row],[Voornaam]])="Ö", "O",LEFT(tblData[[#This Row],[Voornaam]]))</f>
        <v>R</v>
      </c>
      <c r="I42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44" t="b">
        <f>COUNTIFS(tblData[JM],tblData[[#This Row],[JM]],tblData[Voornaam],tblData[[#This Row],[Voornaam]],tblData[StijgendJN],"J")=MaxJr-MinJr</f>
        <v>0</v>
      </c>
    </row>
    <row r="4245" spans="2:10" x14ac:dyDescent="0.3">
      <c r="B4245">
        <v>2016</v>
      </c>
      <c r="C4245" t="s">
        <v>595</v>
      </c>
      <c r="D4245" t="s">
        <v>439</v>
      </c>
      <c r="E4245">
        <v>74</v>
      </c>
      <c r="F4245">
        <v>217</v>
      </c>
      <c r="G4245">
        <f>LEN(tblData[[#This Row],[Voornaam]])</f>
        <v>6</v>
      </c>
      <c r="H4245" t="str">
        <f>IF(LEFT(tblData[[#This Row],[Voornaam]])="Ö", "O",LEFT(tblData[[#This Row],[Voornaam]]))</f>
        <v>R</v>
      </c>
      <c r="I42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45" t="b">
        <f>COUNTIFS(tblData[JM],tblData[[#This Row],[JM]],tblData[Voornaam],tblData[[#This Row],[Voornaam]],tblData[StijgendJN],"J")=MaxJr-MinJr</f>
        <v>0</v>
      </c>
    </row>
    <row r="4246" spans="2:10" x14ac:dyDescent="0.3">
      <c r="B4246">
        <v>2016</v>
      </c>
      <c r="C4246" t="s">
        <v>595</v>
      </c>
      <c r="D4246" t="s">
        <v>440</v>
      </c>
      <c r="E4246">
        <v>29</v>
      </c>
      <c r="F4246">
        <v>492</v>
      </c>
      <c r="G4246">
        <f>LEN(tblData[[#This Row],[Voornaam]])</f>
        <v>6</v>
      </c>
      <c r="H4246" t="str">
        <f>IF(LEFT(tblData[[#This Row],[Voornaam]])="Ö", "O",LEFT(tblData[[#This Row],[Voornaam]]))</f>
        <v>R</v>
      </c>
      <c r="I42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46" t="b">
        <f>COUNTIFS(tblData[JM],tblData[[#This Row],[JM]],tblData[Voornaam],tblData[[#This Row],[Voornaam]],tblData[StijgendJN],"J")=MaxJr-MinJr</f>
        <v>0</v>
      </c>
    </row>
    <row r="4247" spans="2:10" x14ac:dyDescent="0.3">
      <c r="B4247">
        <v>2016</v>
      </c>
      <c r="C4247" t="s">
        <v>595</v>
      </c>
      <c r="D4247" t="s">
        <v>441</v>
      </c>
      <c r="E4247">
        <v>75</v>
      </c>
      <c r="F4247">
        <v>213</v>
      </c>
      <c r="G4247">
        <f>LEN(tblData[[#This Row],[Voornaam]])</f>
        <v>4</v>
      </c>
      <c r="H4247" t="str">
        <f>IF(LEFT(tblData[[#This Row],[Voornaam]])="Ö", "O",LEFT(tblData[[#This Row],[Voornaam]]))</f>
        <v>R</v>
      </c>
      <c r="I42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47" t="b">
        <f>COUNTIFS(tblData[JM],tblData[[#This Row],[JM]],tblData[Voornaam],tblData[[#This Row],[Voornaam]],tblData[StijgendJN],"J")=MaxJr-MinJr</f>
        <v>0</v>
      </c>
    </row>
    <row r="4248" spans="2:10" x14ac:dyDescent="0.3">
      <c r="B4248">
        <v>2016</v>
      </c>
      <c r="C4248" t="s">
        <v>595</v>
      </c>
      <c r="D4248" t="s">
        <v>442</v>
      </c>
      <c r="E4248">
        <v>42</v>
      </c>
      <c r="F4248">
        <v>369</v>
      </c>
      <c r="G4248">
        <f>LEN(tblData[[#This Row],[Voornaam]])</f>
        <v>5</v>
      </c>
      <c r="H4248" t="str">
        <f>IF(LEFT(tblData[[#This Row],[Voornaam]])="Ö", "O",LEFT(tblData[[#This Row],[Voornaam]]))</f>
        <v>R</v>
      </c>
      <c r="I42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48" t="b">
        <f>COUNTIFS(tblData[JM],tblData[[#This Row],[JM]],tblData[Voornaam],tblData[[#This Row],[Voornaam]],tblData[StijgendJN],"J")=MaxJr-MinJr</f>
        <v>0</v>
      </c>
    </row>
    <row r="4249" spans="2:10" x14ac:dyDescent="0.3">
      <c r="B4249">
        <v>2016</v>
      </c>
      <c r="C4249" t="s">
        <v>595</v>
      </c>
      <c r="D4249" t="s">
        <v>443</v>
      </c>
      <c r="E4249">
        <v>38</v>
      </c>
      <c r="F4249">
        <v>406</v>
      </c>
      <c r="G4249">
        <f>LEN(tblData[[#This Row],[Voornaam]])</f>
        <v>7</v>
      </c>
      <c r="H4249" t="str">
        <f>IF(LEFT(tblData[[#This Row],[Voornaam]])="Ö", "O",LEFT(tblData[[#This Row],[Voornaam]]))</f>
        <v>R</v>
      </c>
      <c r="I42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49" t="b">
        <f>COUNTIFS(tblData[JM],tblData[[#This Row],[JM]],tblData[Voornaam],tblData[[#This Row],[Voornaam]],tblData[StijgendJN],"J")=MaxJr-MinJr</f>
        <v>0</v>
      </c>
    </row>
    <row r="4250" spans="2:10" x14ac:dyDescent="0.3">
      <c r="B4250">
        <v>2016</v>
      </c>
      <c r="C4250" t="s">
        <v>595</v>
      </c>
      <c r="D4250" t="s">
        <v>444</v>
      </c>
      <c r="E4250">
        <v>30</v>
      </c>
      <c r="F4250">
        <v>483</v>
      </c>
      <c r="G4250">
        <f>LEN(tblData[[#This Row],[Voornaam]])</f>
        <v>7</v>
      </c>
      <c r="H4250" t="str">
        <f>IF(LEFT(tblData[[#This Row],[Voornaam]])="Ö", "O",LEFT(tblData[[#This Row],[Voornaam]]))</f>
        <v>R</v>
      </c>
      <c r="I42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50" t="b">
        <f>COUNTIFS(tblData[JM],tblData[[#This Row],[JM]],tblData[Voornaam],tblData[[#This Row],[Voornaam]],tblData[StijgendJN],"J")=MaxJr-MinJr</f>
        <v>0</v>
      </c>
    </row>
    <row r="4251" spans="2:10" x14ac:dyDescent="0.3">
      <c r="B4251">
        <v>2016</v>
      </c>
      <c r="C4251" t="s">
        <v>595</v>
      </c>
      <c r="D4251" t="s">
        <v>445</v>
      </c>
      <c r="E4251">
        <v>145</v>
      </c>
      <c r="F4251">
        <v>117</v>
      </c>
      <c r="G4251">
        <f>LEN(tblData[[#This Row],[Voornaam]])</f>
        <v>4</v>
      </c>
      <c r="H4251" t="str">
        <f>IF(LEFT(tblData[[#This Row],[Voornaam]])="Ö", "O",LEFT(tblData[[#This Row],[Voornaam]]))</f>
        <v>R</v>
      </c>
      <c r="I42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51" t="b">
        <f>COUNTIFS(tblData[JM],tblData[[#This Row],[JM]],tblData[Voornaam],tblData[[#This Row],[Voornaam]],tblData[StijgendJN],"J")=MaxJr-MinJr</f>
        <v>0</v>
      </c>
    </row>
    <row r="4252" spans="2:10" x14ac:dyDescent="0.3">
      <c r="B4252">
        <v>2016</v>
      </c>
      <c r="C4252" t="s">
        <v>595</v>
      </c>
      <c r="D4252" t="s">
        <v>446</v>
      </c>
      <c r="E4252">
        <v>213</v>
      </c>
      <c r="F4252">
        <v>68</v>
      </c>
      <c r="G4252">
        <f>LEN(tblData[[#This Row],[Voornaam]])</f>
        <v>5</v>
      </c>
      <c r="H4252" t="str">
        <f>IF(LEFT(tblData[[#This Row],[Voornaam]])="Ö", "O",LEFT(tblData[[#This Row],[Voornaam]]))</f>
        <v>R</v>
      </c>
      <c r="I42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52" t="b">
        <f>COUNTIFS(tblData[JM],tblData[[#This Row],[JM]],tblData[Voornaam],tblData[[#This Row],[Voornaam]],tblData[StijgendJN],"J")=MaxJr-MinJr</f>
        <v>0</v>
      </c>
    </row>
    <row r="4253" spans="2:10" x14ac:dyDescent="0.3">
      <c r="B4253">
        <v>2016</v>
      </c>
      <c r="C4253" t="s">
        <v>595</v>
      </c>
      <c r="D4253" t="s">
        <v>1141</v>
      </c>
      <c r="E4253">
        <v>33</v>
      </c>
      <c r="F4253">
        <v>447</v>
      </c>
      <c r="G4253">
        <f>LEN(tblData[[#This Row],[Voornaam]])</f>
        <v>4</v>
      </c>
      <c r="H4253" t="str">
        <f>IF(LEFT(tblData[[#This Row],[Voornaam]])="Ö", "O",LEFT(tblData[[#This Row],[Voornaam]]))</f>
        <v>R</v>
      </c>
      <c r="I42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53" t="b">
        <f>COUNTIFS(tblData[JM],tblData[[#This Row],[JM]],tblData[Voornaam],tblData[[#This Row],[Voornaam]],tblData[StijgendJN],"J")=MaxJr-MinJr</f>
        <v>0</v>
      </c>
    </row>
    <row r="4254" spans="2:10" x14ac:dyDescent="0.3">
      <c r="B4254">
        <v>2016</v>
      </c>
      <c r="C4254" t="s">
        <v>595</v>
      </c>
      <c r="D4254" t="s">
        <v>448</v>
      </c>
      <c r="E4254">
        <v>40</v>
      </c>
      <c r="F4254">
        <v>390</v>
      </c>
      <c r="G4254">
        <f>LEN(tblData[[#This Row],[Voornaam]])</f>
        <v>4</v>
      </c>
      <c r="H4254" t="str">
        <f>IF(LEFT(tblData[[#This Row],[Voornaam]])="Ö", "O",LEFT(tblData[[#This Row],[Voornaam]]))</f>
        <v>R</v>
      </c>
      <c r="I42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54" t="b">
        <f>COUNTIFS(tblData[JM],tblData[[#This Row],[JM]],tblData[Voornaam],tblData[[#This Row],[Voornaam]],tblData[StijgendJN],"J")=MaxJr-MinJr</f>
        <v>0</v>
      </c>
    </row>
    <row r="4255" spans="2:10" x14ac:dyDescent="0.3">
      <c r="B4255">
        <v>2016</v>
      </c>
      <c r="C4255" t="s">
        <v>595</v>
      </c>
      <c r="D4255" t="s">
        <v>449</v>
      </c>
      <c r="E4255">
        <v>132</v>
      </c>
      <c r="F4255">
        <v>129</v>
      </c>
      <c r="G4255">
        <f>LEN(tblData[[#This Row],[Voornaam]])</f>
        <v>4</v>
      </c>
      <c r="H4255" t="str">
        <f>IF(LEFT(tblData[[#This Row],[Voornaam]])="Ö", "O",LEFT(tblData[[#This Row],[Voornaam]]))</f>
        <v>R</v>
      </c>
      <c r="I42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55" t="b">
        <f>COUNTIFS(tblData[JM],tblData[[#This Row],[JM]],tblData[Voornaam],tblData[[#This Row],[Voornaam]],tblData[StijgendJN],"J")=MaxJr-MinJr</f>
        <v>0</v>
      </c>
    </row>
    <row r="4256" spans="2:10" x14ac:dyDescent="0.3">
      <c r="B4256">
        <v>2016</v>
      </c>
      <c r="C4256" t="s">
        <v>595</v>
      </c>
      <c r="D4256" t="s">
        <v>450</v>
      </c>
      <c r="E4256">
        <v>33</v>
      </c>
      <c r="F4256">
        <v>447</v>
      </c>
      <c r="G4256">
        <f>LEN(tblData[[#This Row],[Voornaam]])</f>
        <v>4</v>
      </c>
      <c r="H4256" t="str">
        <f>IF(LEFT(tblData[[#This Row],[Voornaam]])="Ö", "O",LEFT(tblData[[#This Row],[Voornaam]]))</f>
        <v>R</v>
      </c>
      <c r="I42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56" t="b">
        <f>COUNTIFS(tblData[JM],tblData[[#This Row],[JM]],tblData[Voornaam],tblData[[#This Row],[Voornaam]],tblData[StijgendJN],"J")=MaxJr-MinJr</f>
        <v>1</v>
      </c>
    </row>
    <row r="4257" spans="2:10" x14ac:dyDescent="0.3">
      <c r="B4257">
        <v>2016</v>
      </c>
      <c r="C4257" t="s">
        <v>595</v>
      </c>
      <c r="D4257" t="s">
        <v>451</v>
      </c>
      <c r="E4257">
        <v>27</v>
      </c>
      <c r="F4257">
        <v>521</v>
      </c>
      <c r="G4257">
        <f>LEN(tblData[[#This Row],[Voornaam]])</f>
        <v>4</v>
      </c>
      <c r="H4257" t="str">
        <f>IF(LEFT(tblData[[#This Row],[Voornaam]])="Ö", "O",LEFT(tblData[[#This Row],[Voornaam]]))</f>
        <v>R</v>
      </c>
      <c r="I42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57" t="b">
        <f>COUNTIFS(tblData[JM],tblData[[#This Row],[JM]],tblData[Voornaam],tblData[[#This Row],[Voornaam]],tblData[StijgendJN],"J")=MaxJr-MinJr</f>
        <v>0</v>
      </c>
    </row>
    <row r="4258" spans="2:10" x14ac:dyDescent="0.3">
      <c r="B4258">
        <v>2016</v>
      </c>
      <c r="C4258" t="s">
        <v>595</v>
      </c>
      <c r="D4258" t="s">
        <v>452</v>
      </c>
      <c r="E4258">
        <v>63</v>
      </c>
      <c r="F4258">
        <v>252</v>
      </c>
      <c r="G4258">
        <f>LEN(tblData[[#This Row],[Voornaam]])</f>
        <v>4</v>
      </c>
      <c r="H4258" t="str">
        <f>IF(LEFT(tblData[[#This Row],[Voornaam]])="Ö", "O",LEFT(tblData[[#This Row],[Voornaam]]))</f>
        <v>R</v>
      </c>
      <c r="I42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58" t="b">
        <f>COUNTIFS(tblData[JM],tblData[[#This Row],[JM]],tblData[Voornaam],tblData[[#This Row],[Voornaam]],tblData[StijgendJN],"J")=MaxJr-MinJr</f>
        <v>0</v>
      </c>
    </row>
    <row r="4259" spans="2:10" x14ac:dyDescent="0.3">
      <c r="B4259">
        <v>2016</v>
      </c>
      <c r="C4259" t="s">
        <v>595</v>
      </c>
      <c r="D4259" t="s">
        <v>454</v>
      </c>
      <c r="E4259">
        <v>41</v>
      </c>
      <c r="F4259">
        <v>380</v>
      </c>
      <c r="G4259">
        <f>LEN(tblData[[#This Row],[Voornaam]])</f>
        <v>4</v>
      </c>
      <c r="H4259" t="str">
        <f>IF(LEFT(tblData[[#This Row],[Voornaam]])="Ö", "O",LEFT(tblData[[#This Row],[Voornaam]]))</f>
        <v>R</v>
      </c>
      <c r="I42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59" t="b">
        <f>COUNTIFS(tblData[JM],tblData[[#This Row],[JM]],tblData[Voornaam],tblData[[#This Row],[Voornaam]],tblData[StijgendJN],"J")=MaxJr-MinJr</f>
        <v>1</v>
      </c>
    </row>
    <row r="4260" spans="2:10" x14ac:dyDescent="0.3">
      <c r="B4260">
        <v>2016</v>
      </c>
      <c r="C4260" t="s">
        <v>595</v>
      </c>
      <c r="D4260" t="s">
        <v>1142</v>
      </c>
      <c r="E4260">
        <v>39</v>
      </c>
      <c r="F4260">
        <v>399</v>
      </c>
      <c r="G4260">
        <f>LEN(tblData[[#This Row],[Voornaam]])</f>
        <v>4</v>
      </c>
      <c r="H4260" t="str">
        <f>IF(LEFT(tblData[[#This Row],[Voornaam]])="Ö", "O",LEFT(tblData[[#This Row],[Voornaam]]))</f>
        <v>R</v>
      </c>
      <c r="I42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60" t="b">
        <f>COUNTIFS(tblData[JM],tblData[[#This Row],[JM]],tblData[Voornaam],tblData[[#This Row],[Voornaam]],tblData[StijgendJN],"J")=MaxJr-MinJr</f>
        <v>0</v>
      </c>
    </row>
    <row r="4261" spans="2:10" x14ac:dyDescent="0.3">
      <c r="B4261">
        <v>2016</v>
      </c>
      <c r="C4261" t="s">
        <v>595</v>
      </c>
      <c r="D4261" t="s">
        <v>1143</v>
      </c>
      <c r="E4261">
        <v>41</v>
      </c>
      <c r="F4261">
        <v>380</v>
      </c>
      <c r="G4261">
        <f>LEN(tblData[[#This Row],[Voornaam]])</f>
        <v>3</v>
      </c>
      <c r="H4261" t="str">
        <f>IF(LEFT(tblData[[#This Row],[Voornaam]])="Ö", "O",LEFT(tblData[[#This Row],[Voornaam]]))</f>
        <v>R</v>
      </c>
      <c r="I42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61" t="b">
        <f>COUNTIFS(tblData[JM],tblData[[#This Row],[JM]],tblData[Voornaam],tblData[[#This Row],[Voornaam]],tblData[StijgendJN],"J")=MaxJr-MinJr</f>
        <v>0</v>
      </c>
    </row>
    <row r="4262" spans="2:10" x14ac:dyDescent="0.3">
      <c r="B4262">
        <v>2016</v>
      </c>
      <c r="C4262" t="s">
        <v>595</v>
      </c>
      <c r="D4262" t="s">
        <v>455</v>
      </c>
      <c r="E4262">
        <v>98</v>
      </c>
      <c r="F4262">
        <v>174</v>
      </c>
      <c r="G4262">
        <f>LEN(tblData[[#This Row],[Voornaam]])</f>
        <v>5</v>
      </c>
      <c r="H4262" t="str">
        <f>IF(LEFT(tblData[[#This Row],[Voornaam]])="Ö", "O",LEFT(tblData[[#This Row],[Voornaam]]))</f>
        <v>R</v>
      </c>
      <c r="I42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62" t="b">
        <f>COUNTIFS(tblData[JM],tblData[[#This Row],[JM]],tblData[Voornaam],tblData[[#This Row],[Voornaam]],tblData[StijgendJN],"J")=MaxJr-MinJr</f>
        <v>0</v>
      </c>
    </row>
    <row r="4263" spans="2:10" x14ac:dyDescent="0.3">
      <c r="B4263">
        <v>2016</v>
      </c>
      <c r="C4263" t="s">
        <v>595</v>
      </c>
      <c r="D4263" t="s">
        <v>456</v>
      </c>
      <c r="E4263">
        <v>36</v>
      </c>
      <c r="F4263">
        <v>420</v>
      </c>
      <c r="G4263">
        <f>LEN(tblData[[#This Row],[Voornaam]])</f>
        <v>3</v>
      </c>
      <c r="H4263" t="str">
        <f>IF(LEFT(tblData[[#This Row],[Voornaam]])="Ö", "O",LEFT(tblData[[#This Row],[Voornaam]]))</f>
        <v>R</v>
      </c>
      <c r="I42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63" t="b">
        <f>COUNTIFS(tblData[JM],tblData[[#This Row],[JM]],tblData[Voornaam],tblData[[#This Row],[Voornaam]],tblData[StijgendJN],"J")=MaxJr-MinJr</f>
        <v>1</v>
      </c>
    </row>
    <row r="4264" spans="2:10" x14ac:dyDescent="0.3">
      <c r="B4264">
        <v>2016</v>
      </c>
      <c r="C4264" t="s">
        <v>595</v>
      </c>
      <c r="D4264" t="s">
        <v>457</v>
      </c>
      <c r="E4264">
        <v>236</v>
      </c>
      <c r="F4264">
        <v>62</v>
      </c>
      <c r="G4264">
        <f>LEN(tblData[[#This Row],[Voornaam]])</f>
        <v>4</v>
      </c>
      <c r="H4264" t="str">
        <f>IF(LEFT(tblData[[#This Row],[Voornaam]])="Ö", "O",LEFT(tblData[[#This Row],[Voornaam]]))</f>
        <v>R</v>
      </c>
      <c r="I42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64" t="b">
        <f>COUNTIFS(tblData[JM],tblData[[#This Row],[JM]],tblData[Voornaam],tblData[[#This Row],[Voornaam]],tblData[StijgendJN],"J")=MaxJr-MinJr</f>
        <v>0</v>
      </c>
    </row>
    <row r="4265" spans="2:10" x14ac:dyDescent="0.3">
      <c r="B4265">
        <v>2016</v>
      </c>
      <c r="C4265" t="s">
        <v>595</v>
      </c>
      <c r="D4265" t="s">
        <v>458</v>
      </c>
      <c r="E4265">
        <v>30</v>
      </c>
      <c r="F4265">
        <v>483</v>
      </c>
      <c r="G4265">
        <f>LEN(tblData[[#This Row],[Voornaam]])</f>
        <v>6</v>
      </c>
      <c r="H4265" t="str">
        <f>IF(LEFT(tblData[[#This Row],[Voornaam]])="Ö", "O",LEFT(tblData[[#This Row],[Voornaam]]))</f>
        <v>R</v>
      </c>
      <c r="I42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65" t="b">
        <f>COUNTIFS(tblData[JM],tblData[[#This Row],[JM]],tblData[Voornaam],tblData[[#This Row],[Voornaam]],tblData[StijgendJN],"J")=MaxJr-MinJr</f>
        <v>0</v>
      </c>
    </row>
    <row r="4266" spans="2:10" x14ac:dyDescent="0.3">
      <c r="B4266">
        <v>2016</v>
      </c>
      <c r="C4266" t="s">
        <v>595</v>
      </c>
      <c r="D4266" t="s">
        <v>459</v>
      </c>
      <c r="E4266">
        <v>154</v>
      </c>
      <c r="F4266">
        <v>108</v>
      </c>
      <c r="G4266">
        <f>LEN(tblData[[#This Row],[Voornaam]])</f>
        <v>5</v>
      </c>
      <c r="H4266" t="str">
        <f>IF(LEFT(tblData[[#This Row],[Voornaam]])="Ö", "O",LEFT(tblData[[#This Row],[Voornaam]]))</f>
        <v>R</v>
      </c>
      <c r="I42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66" t="b">
        <f>COUNTIFS(tblData[JM],tblData[[#This Row],[JM]],tblData[Voornaam],tblData[[#This Row],[Voornaam]],tblData[StijgendJN],"J")=MaxJr-MinJr</f>
        <v>0</v>
      </c>
    </row>
    <row r="4267" spans="2:10" x14ac:dyDescent="0.3">
      <c r="B4267">
        <v>2016</v>
      </c>
      <c r="C4267" t="s">
        <v>595</v>
      </c>
      <c r="D4267" t="s">
        <v>1319</v>
      </c>
      <c r="E4267">
        <v>35</v>
      </c>
      <c r="F4267">
        <v>428</v>
      </c>
      <c r="G4267">
        <f>LEN(tblData[[#This Row],[Voornaam]])</f>
        <v>4</v>
      </c>
      <c r="H4267" t="str">
        <f>IF(LEFT(tblData[[#This Row],[Voornaam]])="Ö", "O",LEFT(tblData[[#This Row],[Voornaam]]))</f>
        <v>R</v>
      </c>
      <c r="I42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67" t="b">
        <f>COUNTIFS(tblData[JM],tblData[[#This Row],[JM]],tblData[Voornaam],tblData[[#This Row],[Voornaam]],tblData[StijgendJN],"J")=MaxJr-MinJr</f>
        <v>0</v>
      </c>
    </row>
    <row r="4268" spans="2:10" x14ac:dyDescent="0.3">
      <c r="B4268">
        <v>2016</v>
      </c>
      <c r="C4268" t="s">
        <v>595</v>
      </c>
      <c r="D4268" t="s">
        <v>462</v>
      </c>
      <c r="E4268">
        <v>69</v>
      </c>
      <c r="F4268">
        <v>231</v>
      </c>
      <c r="G4268">
        <f>LEN(tblData[[#This Row],[Voornaam]])</f>
        <v>5</v>
      </c>
      <c r="H4268" t="str">
        <f>IF(LEFT(tblData[[#This Row],[Voornaam]])="Ö", "O",LEFT(tblData[[#This Row],[Voornaam]]))</f>
        <v>R</v>
      </c>
      <c r="I42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68" t="b">
        <f>COUNTIFS(tblData[JM],tblData[[#This Row],[JM]],tblData[Voornaam],tblData[[#This Row],[Voornaam]],tblData[StijgendJN],"J")=MaxJr-MinJr</f>
        <v>0</v>
      </c>
    </row>
    <row r="4269" spans="2:10" x14ac:dyDescent="0.3">
      <c r="B4269">
        <v>2016</v>
      </c>
      <c r="C4269" t="s">
        <v>595</v>
      </c>
      <c r="D4269" t="s">
        <v>463</v>
      </c>
      <c r="E4269">
        <v>442</v>
      </c>
      <c r="F4269">
        <v>18</v>
      </c>
      <c r="G4269">
        <f>LEN(tblData[[#This Row],[Voornaam]])</f>
        <v>5</v>
      </c>
      <c r="H4269" t="str">
        <f>IF(LEFT(tblData[[#This Row],[Voornaam]])="Ö", "O",LEFT(tblData[[#This Row],[Voornaam]]))</f>
        <v>R</v>
      </c>
      <c r="I42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69" t="b">
        <f>COUNTIFS(tblData[JM],tblData[[#This Row],[JM]],tblData[Voornaam],tblData[[#This Row],[Voornaam]],tblData[StijgendJN],"J")=MaxJr-MinJr</f>
        <v>0</v>
      </c>
    </row>
    <row r="4270" spans="2:10" x14ac:dyDescent="0.3">
      <c r="B4270">
        <v>2016</v>
      </c>
      <c r="C4270" t="s">
        <v>595</v>
      </c>
      <c r="D4270" t="s">
        <v>464</v>
      </c>
      <c r="E4270">
        <v>298</v>
      </c>
      <c r="F4270">
        <v>46</v>
      </c>
      <c r="G4270">
        <f>LEN(tblData[[#This Row],[Voornaam]])</f>
        <v>4</v>
      </c>
      <c r="H4270" t="str">
        <f>IF(LEFT(tblData[[#This Row],[Voornaam]])="Ö", "O",LEFT(tblData[[#This Row],[Voornaam]]))</f>
        <v>R</v>
      </c>
      <c r="I42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70" t="b">
        <f>COUNTIFS(tblData[JM],tblData[[#This Row],[JM]],tblData[Voornaam],tblData[[#This Row],[Voornaam]],tblData[StijgendJN],"J")=MaxJr-MinJr</f>
        <v>0</v>
      </c>
    </row>
    <row r="4271" spans="2:10" x14ac:dyDescent="0.3">
      <c r="B4271">
        <v>2016</v>
      </c>
      <c r="C4271" t="s">
        <v>595</v>
      </c>
      <c r="D4271" t="s">
        <v>466</v>
      </c>
      <c r="E4271">
        <v>42</v>
      </c>
      <c r="F4271">
        <v>369</v>
      </c>
      <c r="G4271">
        <f>LEN(tblData[[#This Row],[Voornaam]])</f>
        <v>7</v>
      </c>
      <c r="H4271" t="str">
        <f>IF(LEFT(tblData[[#This Row],[Voornaam]])="Ö", "O",LEFT(tblData[[#This Row],[Voornaam]]))</f>
        <v>S</v>
      </c>
      <c r="I42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71" t="b">
        <f>COUNTIFS(tblData[JM],tblData[[#This Row],[JM]],tblData[Voornaam],tblData[[#This Row],[Voornaam]],tblData[StijgendJN],"J")=MaxJr-MinJr</f>
        <v>0</v>
      </c>
    </row>
    <row r="4272" spans="2:10" x14ac:dyDescent="0.3">
      <c r="B4272">
        <v>2016</v>
      </c>
      <c r="C4272" t="s">
        <v>595</v>
      </c>
      <c r="D4272" t="s">
        <v>467</v>
      </c>
      <c r="E4272">
        <v>25</v>
      </c>
      <c r="F4272">
        <v>557</v>
      </c>
      <c r="G4272">
        <f>LEN(tblData[[#This Row],[Voornaam]])</f>
        <v>8</v>
      </c>
      <c r="H4272" t="str">
        <f>IF(LEFT(tblData[[#This Row],[Voornaam]])="Ö", "O",LEFT(tblData[[#This Row],[Voornaam]]))</f>
        <v>S</v>
      </c>
      <c r="I42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72" t="b">
        <f>COUNTIFS(tblData[JM],tblData[[#This Row],[JM]],tblData[Voornaam],tblData[[#This Row],[Voornaam]],tblData[StijgendJN],"J")=MaxJr-MinJr</f>
        <v>0</v>
      </c>
    </row>
    <row r="4273" spans="2:10" x14ac:dyDescent="0.3">
      <c r="B4273">
        <v>2016</v>
      </c>
      <c r="C4273" t="s">
        <v>595</v>
      </c>
      <c r="D4273" t="s">
        <v>468</v>
      </c>
      <c r="E4273">
        <v>474</v>
      </c>
      <c r="F4273">
        <v>16</v>
      </c>
      <c r="G4273">
        <f>LEN(tblData[[#This Row],[Voornaam]])</f>
        <v>3</v>
      </c>
      <c r="H4273" t="str">
        <f>IF(LEFT(tblData[[#This Row],[Voornaam]])="Ö", "O",LEFT(tblData[[#This Row],[Voornaam]]))</f>
        <v>S</v>
      </c>
      <c r="I42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73" t="b">
        <f>COUNTIFS(tblData[JM],tblData[[#This Row],[JM]],tblData[Voornaam],tblData[[#This Row],[Voornaam]],tblData[StijgendJN],"J")=MaxJr-MinJr</f>
        <v>0</v>
      </c>
    </row>
    <row r="4274" spans="2:10" x14ac:dyDescent="0.3">
      <c r="B4274">
        <v>2016</v>
      </c>
      <c r="C4274" t="s">
        <v>595</v>
      </c>
      <c r="D4274" t="s">
        <v>469</v>
      </c>
      <c r="E4274">
        <v>69</v>
      </c>
      <c r="F4274">
        <v>231</v>
      </c>
      <c r="G4274">
        <f>LEN(tblData[[#This Row],[Voornaam]])</f>
        <v>4</v>
      </c>
      <c r="H4274" t="str">
        <f>IF(LEFT(tblData[[#This Row],[Voornaam]])="Ö", "O",LEFT(tblData[[#This Row],[Voornaam]]))</f>
        <v>S</v>
      </c>
      <c r="I42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74" t="b">
        <f>COUNTIFS(tblData[JM],tblData[[#This Row],[JM]],tblData[Voornaam],tblData[[#This Row],[Voornaam]],tblData[StijgendJN],"J")=MaxJr-MinJr</f>
        <v>0</v>
      </c>
    </row>
    <row r="4275" spans="2:10" x14ac:dyDescent="0.3">
      <c r="B4275">
        <v>2016</v>
      </c>
      <c r="C4275" t="s">
        <v>595</v>
      </c>
      <c r="D4275" t="s">
        <v>470</v>
      </c>
      <c r="E4275">
        <v>227</v>
      </c>
      <c r="F4275">
        <v>64</v>
      </c>
      <c r="G4275">
        <f>LEN(tblData[[#This Row],[Voornaam]])</f>
        <v>6</v>
      </c>
      <c r="H4275" t="str">
        <f>IF(LEFT(tblData[[#This Row],[Voornaam]])="Ö", "O",LEFT(tblData[[#This Row],[Voornaam]]))</f>
        <v>S</v>
      </c>
      <c r="I42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75" t="b">
        <f>COUNTIFS(tblData[JM],tblData[[#This Row],[JM]],tblData[Voornaam],tblData[[#This Row],[Voornaam]],tblData[StijgendJN],"J")=MaxJr-MinJr</f>
        <v>0</v>
      </c>
    </row>
    <row r="4276" spans="2:10" x14ac:dyDescent="0.3">
      <c r="B4276">
        <v>2016</v>
      </c>
      <c r="C4276" t="s">
        <v>595</v>
      </c>
      <c r="D4276" t="s">
        <v>471</v>
      </c>
      <c r="E4276">
        <v>27</v>
      </c>
      <c r="F4276">
        <v>521</v>
      </c>
      <c r="G4276">
        <f>LEN(tblData[[#This Row],[Voornaam]])</f>
        <v>6</v>
      </c>
      <c r="H4276" t="str">
        <f>IF(LEFT(tblData[[#This Row],[Voornaam]])="Ö", "O",LEFT(tblData[[#This Row],[Voornaam]]))</f>
        <v>S</v>
      </c>
      <c r="I42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76" t="b">
        <f>COUNTIFS(tblData[JM],tblData[[#This Row],[JM]],tblData[Voornaam],tblData[[#This Row],[Voornaam]],tblData[StijgendJN],"J")=MaxJr-MinJr</f>
        <v>0</v>
      </c>
    </row>
    <row r="4277" spans="2:10" x14ac:dyDescent="0.3">
      <c r="B4277">
        <v>2016</v>
      </c>
      <c r="C4277" t="s">
        <v>595</v>
      </c>
      <c r="D4277" t="s">
        <v>472</v>
      </c>
      <c r="E4277">
        <v>50</v>
      </c>
      <c r="F4277">
        <v>316</v>
      </c>
      <c r="G4277">
        <f>LEN(tblData[[#This Row],[Voornaam]])</f>
        <v>6</v>
      </c>
      <c r="H4277" t="str">
        <f>IF(LEFT(tblData[[#This Row],[Voornaam]])="Ö", "O",LEFT(tblData[[#This Row],[Voornaam]]))</f>
        <v>S</v>
      </c>
      <c r="I42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77" t="b">
        <f>COUNTIFS(tblData[JM],tblData[[#This Row],[JM]],tblData[Voornaam],tblData[[#This Row],[Voornaam]],tblData[StijgendJN],"J")=MaxJr-MinJr</f>
        <v>0</v>
      </c>
    </row>
    <row r="4278" spans="2:10" x14ac:dyDescent="0.3">
      <c r="B4278">
        <v>2016</v>
      </c>
      <c r="C4278" t="s">
        <v>595</v>
      </c>
      <c r="D4278" t="s">
        <v>474</v>
      </c>
      <c r="E4278">
        <v>48</v>
      </c>
      <c r="F4278">
        <v>323</v>
      </c>
      <c r="G4278">
        <f>LEN(tblData[[#This Row],[Voornaam]])</f>
        <v>5</v>
      </c>
      <c r="H4278" t="str">
        <f>IF(LEFT(tblData[[#This Row],[Voornaam]])="Ö", "O",LEFT(tblData[[#This Row],[Voornaam]]))</f>
        <v>S</v>
      </c>
      <c r="I42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78" t="b">
        <f>COUNTIFS(tblData[JM],tblData[[#This Row],[JM]],tblData[Voornaam],tblData[[#This Row],[Voornaam]],tblData[StijgendJN],"J")=MaxJr-MinJr</f>
        <v>0</v>
      </c>
    </row>
    <row r="4279" spans="2:10" x14ac:dyDescent="0.3">
      <c r="B4279">
        <v>2016</v>
      </c>
      <c r="C4279" t="s">
        <v>595</v>
      </c>
      <c r="D4279" t="s">
        <v>475</v>
      </c>
      <c r="E4279">
        <v>40</v>
      </c>
      <c r="F4279">
        <v>390</v>
      </c>
      <c r="G4279">
        <f>LEN(tblData[[#This Row],[Voornaam]])</f>
        <v>3</v>
      </c>
      <c r="H4279" t="str">
        <f>IF(LEFT(tblData[[#This Row],[Voornaam]])="Ö", "O",LEFT(tblData[[#This Row],[Voornaam]]))</f>
        <v>S</v>
      </c>
      <c r="I42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79" t="b">
        <f>COUNTIFS(tblData[JM],tblData[[#This Row],[JM]],tblData[Voornaam],tblData[[#This Row],[Voornaam]],tblData[StijgendJN],"J")=MaxJr-MinJr</f>
        <v>0</v>
      </c>
    </row>
    <row r="4280" spans="2:10" x14ac:dyDescent="0.3">
      <c r="B4280">
        <v>2016</v>
      </c>
      <c r="C4280" t="s">
        <v>595</v>
      </c>
      <c r="D4280" t="s">
        <v>476</v>
      </c>
      <c r="E4280">
        <v>43</v>
      </c>
      <c r="F4280">
        <v>358</v>
      </c>
      <c r="G4280">
        <f>LEN(tblData[[#This Row],[Voornaam]])</f>
        <v>5</v>
      </c>
      <c r="H4280" t="str">
        <f>IF(LEFT(tblData[[#This Row],[Voornaam]])="Ö", "O",LEFT(tblData[[#This Row],[Voornaam]]))</f>
        <v>S</v>
      </c>
      <c r="I42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80" t="b">
        <f>COUNTIFS(tblData[JM],tblData[[#This Row],[JM]],tblData[Voornaam],tblData[[#This Row],[Voornaam]],tblData[StijgendJN],"J")=MaxJr-MinJr</f>
        <v>0</v>
      </c>
    </row>
    <row r="4281" spans="2:10" x14ac:dyDescent="0.3">
      <c r="B4281">
        <v>2016</v>
      </c>
      <c r="C4281" t="s">
        <v>595</v>
      </c>
      <c r="D4281" t="s">
        <v>477</v>
      </c>
      <c r="E4281">
        <v>86</v>
      </c>
      <c r="F4281">
        <v>194</v>
      </c>
      <c r="G4281">
        <f>LEN(tblData[[#This Row],[Voornaam]])</f>
        <v>10</v>
      </c>
      <c r="H4281" t="str">
        <f>IF(LEFT(tblData[[#This Row],[Voornaam]])="Ö", "O",LEFT(tblData[[#This Row],[Voornaam]]))</f>
        <v>S</v>
      </c>
      <c r="I42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81" t="b">
        <f>COUNTIFS(tblData[JM],tblData[[#This Row],[JM]],tblData[Voornaam],tblData[[#This Row],[Voornaam]],tblData[StijgendJN],"J")=MaxJr-MinJr</f>
        <v>0</v>
      </c>
    </row>
    <row r="4282" spans="2:10" x14ac:dyDescent="0.3">
      <c r="B4282">
        <v>2016</v>
      </c>
      <c r="C4282" t="s">
        <v>595</v>
      </c>
      <c r="D4282" t="s">
        <v>478</v>
      </c>
      <c r="E4282">
        <v>41</v>
      </c>
      <c r="F4282">
        <v>380</v>
      </c>
      <c r="G4282">
        <f>LEN(tblData[[#This Row],[Voornaam]])</f>
        <v>9</v>
      </c>
      <c r="H4282" t="str">
        <f>IF(LEFT(tblData[[#This Row],[Voornaam]])="Ö", "O",LEFT(tblData[[#This Row],[Voornaam]]))</f>
        <v>S</v>
      </c>
      <c r="I42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82" t="b">
        <f>COUNTIFS(tblData[JM],tblData[[#This Row],[JM]],tblData[Voornaam],tblData[[#This Row],[Voornaam]],tblData[StijgendJN],"J")=MaxJr-MinJr</f>
        <v>0</v>
      </c>
    </row>
    <row r="4283" spans="2:10" x14ac:dyDescent="0.3">
      <c r="B4283">
        <v>2016</v>
      </c>
      <c r="C4283" t="s">
        <v>595</v>
      </c>
      <c r="D4283" t="s">
        <v>479</v>
      </c>
      <c r="E4283">
        <v>84</v>
      </c>
      <c r="F4283">
        <v>198</v>
      </c>
      <c r="G4283">
        <f>LEN(tblData[[#This Row],[Voornaam]])</f>
        <v>3</v>
      </c>
      <c r="H4283" t="str">
        <f>IF(LEFT(tblData[[#This Row],[Voornaam]])="Ö", "O",LEFT(tblData[[#This Row],[Voornaam]]))</f>
        <v>S</v>
      </c>
      <c r="I42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83" t="b">
        <f>COUNTIFS(tblData[JM],tblData[[#This Row],[JM]],tblData[Voornaam],tblData[[#This Row],[Voornaam]],tblData[StijgendJN],"J")=MaxJr-MinJr</f>
        <v>1</v>
      </c>
    </row>
    <row r="4284" spans="2:10" x14ac:dyDescent="0.3">
      <c r="B4284">
        <v>2016</v>
      </c>
      <c r="C4284" t="s">
        <v>595</v>
      </c>
      <c r="D4284" t="s">
        <v>481</v>
      </c>
      <c r="E4284">
        <v>663</v>
      </c>
      <c r="F4284">
        <v>3</v>
      </c>
      <c r="G4284">
        <f>LEN(tblData[[#This Row],[Voornaam]])</f>
        <v>3</v>
      </c>
      <c r="H4284" t="str">
        <f>IF(LEFT(tblData[[#This Row],[Voornaam]])="Ö", "O",LEFT(tblData[[#This Row],[Voornaam]]))</f>
        <v>S</v>
      </c>
      <c r="I42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84" t="b">
        <f>COUNTIFS(tblData[JM],tblData[[#This Row],[JM]],tblData[Voornaam],tblData[[#This Row],[Voornaam]],tblData[StijgendJN],"J")=MaxJr-MinJr</f>
        <v>0</v>
      </c>
    </row>
    <row r="4285" spans="2:10" x14ac:dyDescent="0.3">
      <c r="B4285">
        <v>2016</v>
      </c>
      <c r="C4285" t="s">
        <v>595</v>
      </c>
      <c r="D4285" t="s">
        <v>482</v>
      </c>
      <c r="E4285">
        <v>47</v>
      </c>
      <c r="F4285">
        <v>334</v>
      </c>
      <c r="G4285">
        <f>LEN(tblData[[#This Row],[Voornaam]])</f>
        <v>5</v>
      </c>
      <c r="H4285" t="str">
        <f>IF(LEFT(tblData[[#This Row],[Voornaam]])="Ö", "O",LEFT(tblData[[#This Row],[Voornaam]]))</f>
        <v>S</v>
      </c>
      <c r="I42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85" t="b">
        <f>COUNTIFS(tblData[JM],tblData[[#This Row],[JM]],tblData[Voornaam],tblData[[#This Row],[Voornaam]],tblData[StijgendJN],"J")=MaxJr-MinJr</f>
        <v>0</v>
      </c>
    </row>
    <row r="4286" spans="2:10" x14ac:dyDescent="0.3">
      <c r="B4286">
        <v>2016</v>
      </c>
      <c r="C4286" t="s">
        <v>595</v>
      </c>
      <c r="D4286" t="s">
        <v>483</v>
      </c>
      <c r="E4286">
        <v>281</v>
      </c>
      <c r="F4286">
        <v>49</v>
      </c>
      <c r="G4286">
        <f>LEN(tblData[[#This Row],[Voornaam]])</f>
        <v>4</v>
      </c>
      <c r="H4286" t="str">
        <f>IF(LEFT(tblData[[#This Row],[Voornaam]])="Ö", "O",LEFT(tblData[[#This Row],[Voornaam]]))</f>
        <v>S</v>
      </c>
      <c r="I42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86" t="b">
        <f>COUNTIFS(tblData[JM],tblData[[#This Row],[JM]],tblData[Voornaam],tblData[[#This Row],[Voornaam]],tblData[StijgendJN],"J")=MaxJr-MinJr</f>
        <v>0</v>
      </c>
    </row>
    <row r="4287" spans="2:10" x14ac:dyDescent="0.3">
      <c r="B4287">
        <v>2016</v>
      </c>
      <c r="C4287" t="s">
        <v>595</v>
      </c>
      <c r="D4287" t="s">
        <v>484</v>
      </c>
      <c r="E4287">
        <v>26</v>
      </c>
      <c r="F4287">
        <v>539</v>
      </c>
      <c r="G4287">
        <f>LEN(tblData[[#This Row],[Voornaam]])</f>
        <v>5</v>
      </c>
      <c r="H4287" t="str">
        <f>IF(LEFT(tblData[[#This Row],[Voornaam]])="Ö", "O",LEFT(tblData[[#This Row],[Voornaam]]))</f>
        <v>S</v>
      </c>
      <c r="I42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87" t="b">
        <f>COUNTIFS(tblData[JM],tblData[[#This Row],[JM]],tblData[Voornaam],tblData[[#This Row],[Voornaam]],tblData[StijgendJN],"J")=MaxJr-MinJr</f>
        <v>0</v>
      </c>
    </row>
    <row r="4288" spans="2:10" x14ac:dyDescent="0.3">
      <c r="B4288">
        <v>2016</v>
      </c>
      <c r="C4288" t="s">
        <v>595</v>
      </c>
      <c r="D4288" t="s">
        <v>485</v>
      </c>
      <c r="E4288">
        <v>25</v>
      </c>
      <c r="F4288">
        <v>557</v>
      </c>
      <c r="G4288">
        <f>LEN(tblData[[#This Row],[Voornaam]])</f>
        <v>5</v>
      </c>
      <c r="H4288" t="str">
        <f>IF(LEFT(tblData[[#This Row],[Voornaam]])="Ö", "O",LEFT(tblData[[#This Row],[Voornaam]]))</f>
        <v>S</v>
      </c>
      <c r="I42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88" t="b">
        <f>COUNTIFS(tblData[JM],tblData[[#This Row],[JM]],tblData[Voornaam],tblData[[#This Row],[Voornaam]],tblData[StijgendJN],"J")=MaxJr-MinJr</f>
        <v>0</v>
      </c>
    </row>
    <row r="4289" spans="2:10" x14ac:dyDescent="0.3">
      <c r="B4289">
        <v>2016</v>
      </c>
      <c r="C4289" t="s">
        <v>595</v>
      </c>
      <c r="D4289" t="s">
        <v>486</v>
      </c>
      <c r="E4289">
        <v>174</v>
      </c>
      <c r="F4289">
        <v>92</v>
      </c>
      <c r="G4289">
        <f>LEN(tblData[[#This Row],[Voornaam]])</f>
        <v>3</v>
      </c>
      <c r="H4289" t="str">
        <f>IF(LEFT(tblData[[#This Row],[Voornaam]])="Ö", "O",LEFT(tblData[[#This Row],[Voornaam]]))</f>
        <v>S</v>
      </c>
      <c r="I42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89" t="b">
        <f>COUNTIFS(tblData[JM],tblData[[#This Row],[JM]],tblData[Voornaam],tblData[[#This Row],[Voornaam]],tblData[StijgendJN],"J")=MaxJr-MinJr</f>
        <v>0</v>
      </c>
    </row>
    <row r="4290" spans="2:10" x14ac:dyDescent="0.3">
      <c r="B4290">
        <v>2016</v>
      </c>
      <c r="C4290" t="s">
        <v>595</v>
      </c>
      <c r="D4290" t="s">
        <v>487</v>
      </c>
      <c r="E4290">
        <v>160</v>
      </c>
      <c r="F4290">
        <v>101</v>
      </c>
      <c r="G4290">
        <f>LEN(tblData[[#This Row],[Voornaam]])</f>
        <v>4</v>
      </c>
      <c r="H4290" t="str">
        <f>IF(LEFT(tblData[[#This Row],[Voornaam]])="Ö", "O",LEFT(tblData[[#This Row],[Voornaam]]))</f>
        <v>S</v>
      </c>
      <c r="I42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90" t="b">
        <f>COUNTIFS(tblData[JM],tblData[[#This Row],[JM]],tblData[Voornaam],tblData[[#This Row],[Voornaam]],tblData[StijgendJN],"J")=MaxJr-MinJr</f>
        <v>0</v>
      </c>
    </row>
    <row r="4291" spans="2:10" x14ac:dyDescent="0.3">
      <c r="B4291">
        <v>2016</v>
      </c>
      <c r="C4291" t="s">
        <v>595</v>
      </c>
      <c r="D4291" t="s">
        <v>488</v>
      </c>
      <c r="E4291">
        <v>46</v>
      </c>
      <c r="F4291">
        <v>339</v>
      </c>
      <c r="G4291">
        <f>LEN(tblData[[#This Row],[Voornaam]])</f>
        <v>5</v>
      </c>
      <c r="H4291" t="str">
        <f>IF(LEFT(tblData[[#This Row],[Voornaam]])="Ö", "O",LEFT(tblData[[#This Row],[Voornaam]]))</f>
        <v>S</v>
      </c>
      <c r="I42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91" t="b">
        <f>COUNTIFS(tblData[JM],tblData[[#This Row],[JM]],tblData[Voornaam],tblData[[#This Row],[Voornaam]],tblData[StijgendJN],"J")=MaxJr-MinJr</f>
        <v>1</v>
      </c>
    </row>
    <row r="4292" spans="2:10" x14ac:dyDescent="0.3">
      <c r="B4292">
        <v>2016</v>
      </c>
      <c r="C4292" t="s">
        <v>595</v>
      </c>
      <c r="D4292" t="s">
        <v>489</v>
      </c>
      <c r="E4292">
        <v>105</v>
      </c>
      <c r="F4292">
        <v>159</v>
      </c>
      <c r="G4292">
        <f>LEN(tblData[[#This Row],[Voornaam]])</f>
        <v>4</v>
      </c>
      <c r="H4292" t="str">
        <f>IF(LEFT(tblData[[#This Row],[Voornaam]])="Ö", "O",LEFT(tblData[[#This Row],[Voornaam]]))</f>
        <v>S</v>
      </c>
      <c r="I42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92" t="b">
        <f>COUNTIFS(tblData[JM],tblData[[#This Row],[JM]],tblData[Voornaam],tblData[[#This Row],[Voornaam]],tblData[StijgendJN],"J")=MaxJr-MinJr</f>
        <v>0</v>
      </c>
    </row>
    <row r="4293" spans="2:10" x14ac:dyDescent="0.3">
      <c r="B4293">
        <v>2016</v>
      </c>
      <c r="C4293" t="s">
        <v>595</v>
      </c>
      <c r="D4293" t="s">
        <v>491</v>
      </c>
      <c r="E4293">
        <v>40</v>
      </c>
      <c r="F4293">
        <v>390</v>
      </c>
      <c r="G4293">
        <f>LEN(tblData[[#This Row],[Voornaam]])</f>
        <v>5</v>
      </c>
      <c r="H4293" t="str">
        <f>IF(LEFT(tblData[[#This Row],[Voornaam]])="Ö", "O",LEFT(tblData[[#This Row],[Voornaam]]))</f>
        <v>S</v>
      </c>
      <c r="I42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93" t="b">
        <f>COUNTIFS(tblData[JM],tblData[[#This Row],[JM]],tblData[Voornaam],tblData[[#This Row],[Voornaam]],tblData[StijgendJN],"J")=MaxJr-MinJr</f>
        <v>0</v>
      </c>
    </row>
    <row r="4294" spans="2:10" x14ac:dyDescent="0.3">
      <c r="B4294">
        <v>2016</v>
      </c>
      <c r="C4294" t="s">
        <v>595</v>
      </c>
      <c r="D4294" t="s">
        <v>1320</v>
      </c>
      <c r="E4294">
        <v>25</v>
      </c>
      <c r="F4294">
        <v>557</v>
      </c>
      <c r="G4294">
        <f>LEN(tblData[[#This Row],[Voornaam]])</f>
        <v>4</v>
      </c>
      <c r="H4294" t="str">
        <f>IF(LEFT(tblData[[#This Row],[Voornaam]])="Ö", "O",LEFT(tblData[[#This Row],[Voornaam]]))</f>
        <v>S</v>
      </c>
      <c r="I42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94" t="b">
        <f>COUNTIFS(tblData[JM],tblData[[#This Row],[JM]],tblData[Voornaam],tblData[[#This Row],[Voornaam]],tblData[StijgendJN],"J")=MaxJr-MinJr</f>
        <v>0</v>
      </c>
    </row>
    <row r="4295" spans="2:10" x14ac:dyDescent="0.3">
      <c r="B4295">
        <v>2016</v>
      </c>
      <c r="C4295" t="s">
        <v>595</v>
      </c>
      <c r="D4295" t="s">
        <v>492</v>
      </c>
      <c r="E4295">
        <v>50</v>
      </c>
      <c r="F4295">
        <v>316</v>
      </c>
      <c r="G4295">
        <f>LEN(tblData[[#This Row],[Voornaam]])</f>
        <v>5</v>
      </c>
      <c r="H4295" t="str">
        <f>IF(LEFT(tblData[[#This Row],[Voornaam]])="Ö", "O",LEFT(tblData[[#This Row],[Voornaam]]))</f>
        <v>S</v>
      </c>
      <c r="I42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95" t="b">
        <f>COUNTIFS(tblData[JM],tblData[[#This Row],[JM]],tblData[Voornaam],tblData[[#This Row],[Voornaam]],tblData[StijgendJN],"J")=MaxJr-MinJr</f>
        <v>0</v>
      </c>
    </row>
    <row r="4296" spans="2:10" x14ac:dyDescent="0.3">
      <c r="B4296">
        <v>2016</v>
      </c>
      <c r="C4296" t="s">
        <v>595</v>
      </c>
      <c r="D4296" t="s">
        <v>493</v>
      </c>
      <c r="E4296">
        <v>329</v>
      </c>
      <c r="F4296">
        <v>38</v>
      </c>
      <c r="G4296">
        <f>LEN(tblData[[#This Row],[Voornaam]])</f>
        <v>4</v>
      </c>
      <c r="H4296" t="str">
        <f>IF(LEFT(tblData[[#This Row],[Voornaam]])="Ö", "O",LEFT(tblData[[#This Row],[Voornaam]]))</f>
        <v>S</v>
      </c>
      <c r="I42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96" t="b">
        <f>COUNTIFS(tblData[JM],tblData[[#This Row],[JM]],tblData[Voornaam],tblData[[#This Row],[Voornaam]],tblData[StijgendJN],"J")=MaxJr-MinJr</f>
        <v>0</v>
      </c>
    </row>
    <row r="4297" spans="2:10" x14ac:dyDescent="0.3">
      <c r="B4297">
        <v>2016</v>
      </c>
      <c r="C4297" t="s">
        <v>595</v>
      </c>
      <c r="D4297" t="s">
        <v>494</v>
      </c>
      <c r="E4297">
        <v>27</v>
      </c>
      <c r="F4297">
        <v>521</v>
      </c>
      <c r="G4297">
        <f>LEN(tblData[[#This Row],[Voornaam]])</f>
        <v>4</v>
      </c>
      <c r="H4297" t="str">
        <f>IF(LEFT(tblData[[#This Row],[Voornaam]])="Ö", "O",LEFT(tblData[[#This Row],[Voornaam]]))</f>
        <v>S</v>
      </c>
      <c r="I42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297" t="b">
        <f>COUNTIFS(tblData[JM],tblData[[#This Row],[JM]],tblData[Voornaam],tblData[[#This Row],[Voornaam]],tblData[StijgendJN],"J")=MaxJr-MinJr</f>
        <v>0</v>
      </c>
    </row>
    <row r="4298" spans="2:10" x14ac:dyDescent="0.3">
      <c r="B4298">
        <v>2016</v>
      </c>
      <c r="C4298" t="s">
        <v>595</v>
      </c>
      <c r="D4298" t="s">
        <v>495</v>
      </c>
      <c r="E4298">
        <v>97</v>
      </c>
      <c r="F4298">
        <v>177</v>
      </c>
      <c r="G4298">
        <f>LEN(tblData[[#This Row],[Voornaam]])</f>
        <v>3</v>
      </c>
      <c r="H4298" t="str">
        <f>IF(LEFT(tblData[[#This Row],[Voornaam]])="Ö", "O",LEFT(tblData[[#This Row],[Voornaam]]))</f>
        <v>S</v>
      </c>
      <c r="I42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98" t="b">
        <f>COUNTIFS(tblData[JM],tblData[[#This Row],[JM]],tblData[Voornaam],tblData[[#This Row],[Voornaam]],tblData[StijgendJN],"J")=MaxJr-MinJr</f>
        <v>0</v>
      </c>
    </row>
    <row r="4299" spans="2:10" x14ac:dyDescent="0.3">
      <c r="B4299">
        <v>2016</v>
      </c>
      <c r="C4299" t="s">
        <v>595</v>
      </c>
      <c r="D4299" t="s">
        <v>496</v>
      </c>
      <c r="E4299">
        <v>27</v>
      </c>
      <c r="F4299">
        <v>521</v>
      </c>
      <c r="G4299">
        <f>LEN(tblData[[#This Row],[Voornaam]])</f>
        <v>5</v>
      </c>
      <c r="H4299" t="str">
        <f>IF(LEFT(tblData[[#This Row],[Voornaam]])="Ö", "O",LEFT(tblData[[#This Row],[Voornaam]]))</f>
        <v>S</v>
      </c>
      <c r="I42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299" t="b">
        <f>COUNTIFS(tblData[JM],tblData[[#This Row],[JM]],tblData[Voornaam],tblData[[#This Row],[Voornaam]],tblData[StijgendJN],"J")=MaxJr-MinJr</f>
        <v>0</v>
      </c>
    </row>
    <row r="4300" spans="2:10" x14ac:dyDescent="0.3">
      <c r="B4300">
        <v>2016</v>
      </c>
      <c r="C4300" t="s">
        <v>595</v>
      </c>
      <c r="D4300" t="s">
        <v>497</v>
      </c>
      <c r="E4300">
        <v>41</v>
      </c>
      <c r="F4300">
        <v>380</v>
      </c>
      <c r="G4300">
        <f>LEN(tblData[[#This Row],[Voornaam]])</f>
        <v>6</v>
      </c>
      <c r="H4300" t="str">
        <f>IF(LEFT(tblData[[#This Row],[Voornaam]])="Ö", "O",LEFT(tblData[[#This Row],[Voornaam]]))</f>
        <v>S</v>
      </c>
      <c r="I43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00" t="b">
        <f>COUNTIFS(tblData[JM],tblData[[#This Row],[JM]],tblData[Voornaam],tblData[[#This Row],[Voornaam]],tblData[StijgendJN],"J")=MaxJr-MinJr</f>
        <v>0</v>
      </c>
    </row>
    <row r="4301" spans="2:10" x14ac:dyDescent="0.3">
      <c r="B4301">
        <v>2016</v>
      </c>
      <c r="C4301" t="s">
        <v>595</v>
      </c>
      <c r="D4301" t="s">
        <v>498</v>
      </c>
      <c r="E4301">
        <v>168</v>
      </c>
      <c r="F4301">
        <v>96</v>
      </c>
      <c r="G4301">
        <f>LEN(tblData[[#This Row],[Voornaam]])</f>
        <v>5</v>
      </c>
      <c r="H4301" t="str">
        <f>IF(LEFT(tblData[[#This Row],[Voornaam]])="Ö", "O",LEFT(tblData[[#This Row],[Voornaam]]))</f>
        <v>S</v>
      </c>
      <c r="I43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01" t="b">
        <f>COUNTIFS(tblData[JM],tblData[[#This Row],[JM]],tblData[Voornaam],tblData[[#This Row],[Voornaam]],tblData[StijgendJN],"J")=MaxJr-MinJr</f>
        <v>0</v>
      </c>
    </row>
    <row r="4302" spans="2:10" x14ac:dyDescent="0.3">
      <c r="B4302">
        <v>2016</v>
      </c>
      <c r="C4302" t="s">
        <v>595</v>
      </c>
      <c r="D4302" t="s">
        <v>499</v>
      </c>
      <c r="E4302">
        <v>63</v>
      </c>
      <c r="F4302">
        <v>252</v>
      </c>
      <c r="G4302">
        <f>LEN(tblData[[#This Row],[Voornaam]])</f>
        <v>6</v>
      </c>
      <c r="H4302" t="str">
        <f>IF(LEFT(tblData[[#This Row],[Voornaam]])="Ö", "O",LEFT(tblData[[#This Row],[Voornaam]]))</f>
        <v>S</v>
      </c>
      <c r="I43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02" t="b">
        <f>COUNTIFS(tblData[JM],tblData[[#This Row],[JM]],tblData[Voornaam],tblData[[#This Row],[Voornaam]],tblData[StijgendJN],"J")=MaxJr-MinJr</f>
        <v>0</v>
      </c>
    </row>
    <row r="4303" spans="2:10" x14ac:dyDescent="0.3">
      <c r="B4303">
        <v>2016</v>
      </c>
      <c r="C4303" t="s">
        <v>595</v>
      </c>
      <c r="D4303" t="s">
        <v>500</v>
      </c>
      <c r="E4303">
        <v>32</v>
      </c>
      <c r="F4303">
        <v>461</v>
      </c>
      <c r="G4303">
        <f>LEN(tblData[[#This Row],[Voornaam]])</f>
        <v>5</v>
      </c>
      <c r="H4303" t="str">
        <f>IF(LEFT(tblData[[#This Row],[Voornaam]])="Ö", "O",LEFT(tblData[[#This Row],[Voornaam]]))</f>
        <v>S</v>
      </c>
      <c r="I43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03" t="b">
        <f>COUNTIFS(tblData[JM],tblData[[#This Row],[JM]],tblData[Voornaam],tblData[[#This Row],[Voornaam]],tblData[StijgendJN],"J")=MaxJr-MinJr</f>
        <v>0</v>
      </c>
    </row>
    <row r="4304" spans="2:10" x14ac:dyDescent="0.3">
      <c r="B4304">
        <v>2016</v>
      </c>
      <c r="C4304" t="s">
        <v>595</v>
      </c>
      <c r="D4304" t="s">
        <v>501</v>
      </c>
      <c r="E4304">
        <v>205</v>
      </c>
      <c r="F4304">
        <v>73</v>
      </c>
      <c r="G4304">
        <f>LEN(tblData[[#This Row],[Voornaam]])</f>
        <v>4</v>
      </c>
      <c r="H4304" t="str">
        <f>IF(LEFT(tblData[[#This Row],[Voornaam]])="Ö", "O",LEFT(tblData[[#This Row],[Voornaam]]))</f>
        <v>S</v>
      </c>
      <c r="I43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04" t="b">
        <f>COUNTIFS(tblData[JM],tblData[[#This Row],[JM]],tblData[Voornaam],tblData[[#This Row],[Voornaam]],tblData[StijgendJN],"J")=MaxJr-MinJr</f>
        <v>0</v>
      </c>
    </row>
    <row r="4305" spans="2:10" x14ac:dyDescent="0.3">
      <c r="B4305">
        <v>2016</v>
      </c>
      <c r="C4305" t="s">
        <v>595</v>
      </c>
      <c r="D4305" t="s">
        <v>502</v>
      </c>
      <c r="E4305">
        <v>162</v>
      </c>
      <c r="F4305">
        <v>100</v>
      </c>
      <c r="G4305">
        <f>LEN(tblData[[#This Row],[Voornaam]])</f>
        <v>4</v>
      </c>
      <c r="H4305" t="str">
        <f>IF(LEFT(tblData[[#This Row],[Voornaam]])="Ö", "O",LEFT(tblData[[#This Row],[Voornaam]]))</f>
        <v>S</v>
      </c>
      <c r="I43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05" t="b">
        <f>COUNTIFS(tblData[JM],tblData[[#This Row],[JM]],tblData[Voornaam],tblData[[#This Row],[Voornaam]],tblData[StijgendJN],"J")=MaxJr-MinJr</f>
        <v>0</v>
      </c>
    </row>
    <row r="4306" spans="2:10" x14ac:dyDescent="0.3">
      <c r="B4306">
        <v>2016</v>
      </c>
      <c r="C4306" t="s">
        <v>595</v>
      </c>
      <c r="D4306" t="s">
        <v>503</v>
      </c>
      <c r="E4306">
        <v>54</v>
      </c>
      <c r="F4306">
        <v>289</v>
      </c>
      <c r="G4306">
        <f>LEN(tblData[[#This Row],[Voornaam]])</f>
        <v>6</v>
      </c>
      <c r="H4306" t="str">
        <f>IF(LEFT(tblData[[#This Row],[Voornaam]])="Ö", "O",LEFT(tblData[[#This Row],[Voornaam]]))</f>
        <v>S</v>
      </c>
      <c r="I43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06" t="b">
        <f>COUNTIFS(tblData[JM],tblData[[#This Row],[JM]],tblData[Voornaam],tblData[[#This Row],[Voornaam]],tblData[StijgendJN],"J")=MaxJr-MinJr</f>
        <v>0</v>
      </c>
    </row>
    <row r="4307" spans="2:10" x14ac:dyDescent="0.3">
      <c r="B4307">
        <v>2016</v>
      </c>
      <c r="C4307" t="s">
        <v>595</v>
      </c>
      <c r="D4307" t="s">
        <v>504</v>
      </c>
      <c r="E4307">
        <v>53</v>
      </c>
      <c r="F4307">
        <v>298</v>
      </c>
      <c r="G4307">
        <f>LEN(tblData[[#This Row],[Voornaam]])</f>
        <v>4</v>
      </c>
      <c r="H4307" t="str">
        <f>IF(LEFT(tblData[[#This Row],[Voornaam]])="Ö", "O",LEFT(tblData[[#This Row],[Voornaam]]))</f>
        <v>S</v>
      </c>
      <c r="I43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07" t="b">
        <f>COUNTIFS(tblData[JM],tblData[[#This Row],[JM]],tblData[Voornaam],tblData[[#This Row],[Voornaam]],tblData[StijgendJN],"J")=MaxJr-MinJr</f>
        <v>0</v>
      </c>
    </row>
    <row r="4308" spans="2:10" x14ac:dyDescent="0.3">
      <c r="B4308">
        <v>2016</v>
      </c>
      <c r="C4308" t="s">
        <v>595</v>
      </c>
      <c r="D4308" t="s">
        <v>505</v>
      </c>
      <c r="E4308">
        <v>35</v>
      </c>
      <c r="F4308">
        <v>428</v>
      </c>
      <c r="G4308">
        <f>LEN(tblData[[#This Row],[Voornaam]])</f>
        <v>6</v>
      </c>
      <c r="H4308" t="str">
        <f>IF(LEFT(tblData[[#This Row],[Voornaam]])="Ö", "O",LEFT(tblData[[#This Row],[Voornaam]]))</f>
        <v>S</v>
      </c>
      <c r="I43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08" t="b">
        <f>COUNTIFS(tblData[JM],tblData[[#This Row],[JM]],tblData[Voornaam],tblData[[#This Row],[Voornaam]],tblData[StijgendJN],"J")=MaxJr-MinJr</f>
        <v>0</v>
      </c>
    </row>
    <row r="4309" spans="2:10" x14ac:dyDescent="0.3">
      <c r="B4309">
        <v>2016</v>
      </c>
      <c r="C4309" t="s">
        <v>595</v>
      </c>
      <c r="D4309" t="s">
        <v>506</v>
      </c>
      <c r="E4309">
        <v>364</v>
      </c>
      <c r="F4309">
        <v>29</v>
      </c>
      <c r="G4309">
        <f>LEN(tblData[[#This Row],[Voornaam]])</f>
        <v>5</v>
      </c>
      <c r="H4309" t="str">
        <f>IF(LEFT(tblData[[#This Row],[Voornaam]])="Ö", "O",LEFT(tblData[[#This Row],[Voornaam]]))</f>
        <v>S</v>
      </c>
      <c r="I43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09" t="b">
        <f>COUNTIFS(tblData[JM],tblData[[#This Row],[JM]],tblData[Voornaam],tblData[[#This Row],[Voornaam]],tblData[StijgendJN],"J")=MaxJr-MinJr</f>
        <v>0</v>
      </c>
    </row>
    <row r="4310" spans="2:10" x14ac:dyDescent="0.3">
      <c r="B4310">
        <v>2016</v>
      </c>
      <c r="C4310" t="s">
        <v>595</v>
      </c>
      <c r="D4310" t="s">
        <v>507</v>
      </c>
      <c r="E4310">
        <v>46</v>
      </c>
      <c r="F4310">
        <v>339</v>
      </c>
      <c r="G4310">
        <f>LEN(tblData[[#This Row],[Voornaam]])</f>
        <v>5</v>
      </c>
      <c r="H4310" t="str">
        <f>IF(LEFT(tblData[[#This Row],[Voornaam]])="Ö", "O",LEFT(tblData[[#This Row],[Voornaam]]))</f>
        <v>S</v>
      </c>
      <c r="I43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10" t="b">
        <f>COUNTIFS(tblData[JM],tblData[[#This Row],[JM]],tblData[Voornaam],tblData[[#This Row],[Voornaam]],tblData[StijgendJN],"J")=MaxJr-MinJr</f>
        <v>0</v>
      </c>
    </row>
    <row r="4311" spans="2:10" x14ac:dyDescent="0.3">
      <c r="B4311">
        <v>2016</v>
      </c>
      <c r="C4311" t="s">
        <v>595</v>
      </c>
      <c r="D4311" t="s">
        <v>508</v>
      </c>
      <c r="E4311">
        <v>321</v>
      </c>
      <c r="F4311">
        <v>40</v>
      </c>
      <c r="G4311">
        <f>LEN(tblData[[#This Row],[Voornaam]])</f>
        <v>4</v>
      </c>
      <c r="H4311" t="str">
        <f>IF(LEFT(tblData[[#This Row],[Voornaam]])="Ö", "O",LEFT(tblData[[#This Row],[Voornaam]]))</f>
        <v>S</v>
      </c>
      <c r="I43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11" t="b">
        <f>COUNTIFS(tblData[JM],tblData[[#This Row],[JM]],tblData[Voornaam],tblData[[#This Row],[Voornaam]],tblData[StijgendJN],"J")=MaxJr-MinJr</f>
        <v>0</v>
      </c>
    </row>
    <row r="4312" spans="2:10" x14ac:dyDescent="0.3">
      <c r="B4312">
        <v>2016</v>
      </c>
      <c r="C4312" t="s">
        <v>595</v>
      </c>
      <c r="D4312" t="s">
        <v>509</v>
      </c>
      <c r="E4312">
        <v>56</v>
      </c>
      <c r="F4312">
        <v>277</v>
      </c>
      <c r="G4312">
        <f>LEN(tblData[[#This Row],[Voornaam]])</f>
        <v>6</v>
      </c>
      <c r="H4312" t="str">
        <f>IF(LEFT(tblData[[#This Row],[Voornaam]])="Ö", "O",LEFT(tblData[[#This Row],[Voornaam]]))</f>
        <v>S</v>
      </c>
      <c r="I43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12" t="b">
        <f>COUNTIFS(tblData[JM],tblData[[#This Row],[JM]],tblData[Voornaam],tblData[[#This Row],[Voornaam]],tblData[StijgendJN],"J")=MaxJr-MinJr</f>
        <v>0</v>
      </c>
    </row>
    <row r="4313" spans="2:10" x14ac:dyDescent="0.3">
      <c r="B4313">
        <v>2016</v>
      </c>
      <c r="C4313" t="s">
        <v>595</v>
      </c>
      <c r="D4313" t="s">
        <v>1233</v>
      </c>
      <c r="E4313">
        <v>35</v>
      </c>
      <c r="F4313">
        <v>428</v>
      </c>
      <c r="G4313">
        <f>LEN(tblData[[#This Row],[Voornaam]])</f>
        <v>6</v>
      </c>
      <c r="H4313" t="str">
        <f>IF(LEFT(tblData[[#This Row],[Voornaam]])="Ö", "O",LEFT(tblData[[#This Row],[Voornaam]]))</f>
        <v>S</v>
      </c>
      <c r="I43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13" t="b">
        <f>COUNTIFS(tblData[JM],tblData[[#This Row],[JM]],tblData[Voornaam],tblData[[#This Row],[Voornaam]],tblData[StijgendJN],"J")=MaxJr-MinJr</f>
        <v>0</v>
      </c>
    </row>
    <row r="4314" spans="2:10" x14ac:dyDescent="0.3">
      <c r="B4314">
        <v>2016</v>
      </c>
      <c r="C4314" t="s">
        <v>595</v>
      </c>
      <c r="D4314" t="s">
        <v>1234</v>
      </c>
      <c r="E4314">
        <v>36</v>
      </c>
      <c r="F4314">
        <v>420</v>
      </c>
      <c r="G4314">
        <f>LEN(tblData[[#This Row],[Voornaam]])</f>
        <v>5</v>
      </c>
      <c r="H4314" t="str">
        <f>IF(LEFT(tblData[[#This Row],[Voornaam]])="Ö", "O",LEFT(tblData[[#This Row],[Voornaam]]))</f>
        <v>T</v>
      </c>
      <c r="I43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14" t="b">
        <f>COUNTIFS(tblData[JM],tblData[[#This Row],[JM]],tblData[Voornaam],tblData[[#This Row],[Voornaam]],tblData[StijgendJN],"J")=MaxJr-MinJr</f>
        <v>0</v>
      </c>
    </row>
    <row r="4315" spans="2:10" x14ac:dyDescent="0.3">
      <c r="B4315">
        <v>2016</v>
      </c>
      <c r="C4315" t="s">
        <v>595</v>
      </c>
      <c r="D4315" t="s">
        <v>1321</v>
      </c>
      <c r="E4315">
        <v>28</v>
      </c>
      <c r="F4315">
        <v>508</v>
      </c>
      <c r="G4315">
        <f>LEN(tblData[[#This Row],[Voornaam]])</f>
        <v>5</v>
      </c>
      <c r="H4315" t="str">
        <f>IF(LEFT(tblData[[#This Row],[Voornaam]])="Ö", "O",LEFT(tblData[[#This Row],[Voornaam]]))</f>
        <v>T</v>
      </c>
      <c r="I43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15" t="b">
        <f>COUNTIFS(tblData[JM],tblData[[#This Row],[JM]],tblData[Voornaam],tblData[[#This Row],[Voornaam]],tblData[StijgendJN],"J")=MaxJr-MinJr</f>
        <v>0</v>
      </c>
    </row>
    <row r="4316" spans="2:10" x14ac:dyDescent="0.3">
      <c r="B4316">
        <v>2016</v>
      </c>
      <c r="C4316" t="s">
        <v>595</v>
      </c>
      <c r="D4316" t="s">
        <v>510</v>
      </c>
      <c r="E4316">
        <v>40</v>
      </c>
      <c r="F4316">
        <v>390</v>
      </c>
      <c r="G4316">
        <f>LEN(tblData[[#This Row],[Voornaam]])</f>
        <v>3</v>
      </c>
      <c r="H4316" t="str">
        <f>IF(LEFT(tblData[[#This Row],[Voornaam]])="Ö", "O",LEFT(tblData[[#This Row],[Voornaam]]))</f>
        <v>T</v>
      </c>
      <c r="I43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16" t="b">
        <f>COUNTIFS(tblData[JM],tblData[[#This Row],[JM]],tblData[Voornaam],tblData[[#This Row],[Voornaam]],tblData[StijgendJN],"J")=MaxJr-MinJr</f>
        <v>0</v>
      </c>
    </row>
    <row r="4317" spans="2:10" x14ac:dyDescent="0.3">
      <c r="B4317">
        <v>2016</v>
      </c>
      <c r="C4317" t="s">
        <v>595</v>
      </c>
      <c r="D4317" t="s">
        <v>511</v>
      </c>
      <c r="E4317">
        <v>51</v>
      </c>
      <c r="F4317">
        <v>311</v>
      </c>
      <c r="G4317">
        <f>LEN(tblData[[#This Row],[Voornaam]])</f>
        <v>5</v>
      </c>
      <c r="H4317" t="str">
        <f>IF(LEFT(tblData[[#This Row],[Voornaam]])="Ö", "O",LEFT(tblData[[#This Row],[Voornaam]]))</f>
        <v>T</v>
      </c>
      <c r="I43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17" t="b">
        <f>COUNTIFS(tblData[JM],tblData[[#This Row],[JM]],tblData[Voornaam],tblData[[#This Row],[Voornaam]],tblData[StijgendJN],"J")=MaxJr-MinJr</f>
        <v>0</v>
      </c>
    </row>
    <row r="4318" spans="2:10" x14ac:dyDescent="0.3">
      <c r="B4318">
        <v>2016</v>
      </c>
      <c r="C4318" t="s">
        <v>595</v>
      </c>
      <c r="D4318" t="s">
        <v>512</v>
      </c>
      <c r="E4318">
        <v>416</v>
      </c>
      <c r="F4318">
        <v>22</v>
      </c>
      <c r="G4318">
        <f>LEN(tblData[[#This Row],[Voornaam]])</f>
        <v>4</v>
      </c>
      <c r="H4318" t="str">
        <f>IF(LEFT(tblData[[#This Row],[Voornaam]])="Ö", "O",LEFT(tblData[[#This Row],[Voornaam]]))</f>
        <v>T</v>
      </c>
      <c r="I43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18" t="b">
        <f>COUNTIFS(tblData[JM],tblData[[#This Row],[JM]],tblData[Voornaam],tblData[[#This Row],[Voornaam]],tblData[StijgendJN],"J")=MaxJr-MinJr</f>
        <v>0</v>
      </c>
    </row>
    <row r="4319" spans="2:10" x14ac:dyDescent="0.3">
      <c r="B4319">
        <v>2016</v>
      </c>
      <c r="C4319" t="s">
        <v>595</v>
      </c>
      <c r="D4319" t="s">
        <v>513</v>
      </c>
      <c r="E4319">
        <v>34</v>
      </c>
      <c r="F4319">
        <v>439</v>
      </c>
      <c r="G4319">
        <f>LEN(tblData[[#This Row],[Voornaam]])</f>
        <v>6</v>
      </c>
      <c r="H4319" t="str">
        <f>IF(LEFT(tblData[[#This Row],[Voornaam]])="Ö", "O",LEFT(tblData[[#This Row],[Voornaam]]))</f>
        <v>T</v>
      </c>
      <c r="I43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19" t="b">
        <f>COUNTIFS(tblData[JM],tblData[[#This Row],[JM]],tblData[Voornaam],tblData[[#This Row],[Voornaam]],tblData[StijgendJN],"J")=MaxJr-MinJr</f>
        <v>0</v>
      </c>
    </row>
    <row r="4320" spans="2:10" x14ac:dyDescent="0.3">
      <c r="B4320">
        <v>2016</v>
      </c>
      <c r="C4320" t="s">
        <v>595</v>
      </c>
      <c r="D4320" t="s">
        <v>515</v>
      </c>
      <c r="E4320">
        <v>42</v>
      </c>
      <c r="F4320">
        <v>369</v>
      </c>
      <c r="G4320">
        <f>LEN(tblData[[#This Row],[Voornaam]])</f>
        <v>6</v>
      </c>
      <c r="H4320" t="str">
        <f>IF(LEFT(tblData[[#This Row],[Voornaam]])="Ö", "O",LEFT(tblData[[#This Row],[Voornaam]]))</f>
        <v>T</v>
      </c>
      <c r="I43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20" t="b">
        <f>COUNTIFS(tblData[JM],tblData[[#This Row],[JM]],tblData[Voornaam],tblData[[#This Row],[Voornaam]],tblData[StijgendJN],"J")=MaxJr-MinJr</f>
        <v>0</v>
      </c>
    </row>
    <row r="4321" spans="2:10" x14ac:dyDescent="0.3">
      <c r="B4321">
        <v>2016</v>
      </c>
      <c r="C4321" t="s">
        <v>595</v>
      </c>
      <c r="D4321" t="s">
        <v>517</v>
      </c>
      <c r="E4321">
        <v>197</v>
      </c>
      <c r="F4321">
        <v>81</v>
      </c>
      <c r="G4321">
        <f>LEN(tblData[[#This Row],[Voornaam]])</f>
        <v>7</v>
      </c>
      <c r="H4321" t="str">
        <f>IF(LEFT(tblData[[#This Row],[Voornaam]])="Ö", "O",LEFT(tblData[[#This Row],[Voornaam]]))</f>
        <v>T</v>
      </c>
      <c r="I43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21" t="b">
        <f>COUNTIFS(tblData[JM],tblData[[#This Row],[JM]],tblData[Voornaam],tblData[[#This Row],[Voornaam]],tblData[StijgendJN],"J")=MaxJr-MinJr</f>
        <v>0</v>
      </c>
    </row>
    <row r="4322" spans="2:10" x14ac:dyDescent="0.3">
      <c r="B4322">
        <v>2016</v>
      </c>
      <c r="C4322" t="s">
        <v>595</v>
      </c>
      <c r="D4322" t="s">
        <v>518</v>
      </c>
      <c r="E4322">
        <v>82</v>
      </c>
      <c r="F4322">
        <v>202</v>
      </c>
      <c r="G4322">
        <f>LEN(tblData[[#This Row],[Voornaam]])</f>
        <v>5</v>
      </c>
      <c r="H4322" t="str">
        <f>IF(LEFT(tblData[[#This Row],[Voornaam]])="Ö", "O",LEFT(tblData[[#This Row],[Voornaam]]))</f>
        <v>T</v>
      </c>
      <c r="I43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22" t="b">
        <f>COUNTIFS(tblData[JM],tblData[[#This Row],[JM]],tblData[Voornaam],tblData[[#This Row],[Voornaam]],tblData[StijgendJN],"J")=MaxJr-MinJr</f>
        <v>0</v>
      </c>
    </row>
    <row r="4323" spans="2:10" x14ac:dyDescent="0.3">
      <c r="B4323">
        <v>2016</v>
      </c>
      <c r="C4323" t="s">
        <v>595</v>
      </c>
      <c r="D4323" t="s">
        <v>519</v>
      </c>
      <c r="E4323">
        <v>483</v>
      </c>
      <c r="F4323">
        <v>14</v>
      </c>
      <c r="G4323">
        <f>LEN(tblData[[#This Row],[Voornaam]])</f>
        <v>5</v>
      </c>
      <c r="H4323" t="str">
        <f>IF(LEFT(tblData[[#This Row],[Voornaam]])="Ö", "O",LEFT(tblData[[#This Row],[Voornaam]]))</f>
        <v>T</v>
      </c>
      <c r="I43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23" t="b">
        <f>COUNTIFS(tblData[JM],tblData[[#This Row],[JM]],tblData[Voornaam],tblData[[#This Row],[Voornaam]],tblData[StijgendJN],"J")=MaxJr-MinJr</f>
        <v>0</v>
      </c>
    </row>
    <row r="4324" spans="2:10" x14ac:dyDescent="0.3">
      <c r="B4324">
        <v>2016</v>
      </c>
      <c r="C4324" t="s">
        <v>595</v>
      </c>
      <c r="D4324" t="s">
        <v>520</v>
      </c>
      <c r="E4324">
        <v>73</v>
      </c>
      <c r="F4324">
        <v>221</v>
      </c>
      <c r="G4324">
        <f>LEN(tblData[[#This Row],[Voornaam]])</f>
        <v>4</v>
      </c>
      <c r="H4324" t="str">
        <f>IF(LEFT(tblData[[#This Row],[Voornaam]])="Ö", "O",LEFT(tblData[[#This Row],[Voornaam]]))</f>
        <v>T</v>
      </c>
      <c r="I43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24" t="b">
        <f>COUNTIFS(tblData[JM],tblData[[#This Row],[JM]],tblData[Voornaam],tblData[[#This Row],[Voornaam]],tblData[StijgendJN],"J")=MaxJr-MinJr</f>
        <v>0</v>
      </c>
    </row>
    <row r="4325" spans="2:10" x14ac:dyDescent="0.3">
      <c r="B4325">
        <v>2016</v>
      </c>
      <c r="C4325" t="s">
        <v>595</v>
      </c>
      <c r="D4325" t="s">
        <v>521</v>
      </c>
      <c r="E4325">
        <v>471</v>
      </c>
      <c r="F4325">
        <v>17</v>
      </c>
      <c r="G4325">
        <f>LEN(tblData[[#This Row],[Voornaam]])</f>
        <v>6</v>
      </c>
      <c r="H4325" t="str">
        <f>IF(LEFT(tblData[[#This Row],[Voornaam]])="Ö", "O",LEFT(tblData[[#This Row],[Voornaam]]))</f>
        <v>T</v>
      </c>
      <c r="I43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25" t="b">
        <f>COUNTIFS(tblData[JM],tblData[[#This Row],[JM]],tblData[Voornaam],tblData[[#This Row],[Voornaam]],tblData[StijgendJN],"J")=MaxJr-MinJr</f>
        <v>0</v>
      </c>
    </row>
    <row r="4326" spans="2:10" x14ac:dyDescent="0.3">
      <c r="B4326">
        <v>2016</v>
      </c>
      <c r="C4326" t="s">
        <v>595</v>
      </c>
      <c r="D4326" t="s">
        <v>522</v>
      </c>
      <c r="E4326">
        <v>40</v>
      </c>
      <c r="F4326">
        <v>390</v>
      </c>
      <c r="G4326">
        <f>LEN(tblData[[#This Row],[Voornaam]])</f>
        <v>5</v>
      </c>
      <c r="H4326" t="str">
        <f>IF(LEFT(tblData[[#This Row],[Voornaam]])="Ö", "O",LEFT(tblData[[#This Row],[Voornaam]]))</f>
        <v>T</v>
      </c>
      <c r="I43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26" t="b">
        <f>COUNTIFS(tblData[JM],tblData[[#This Row],[JM]],tblData[Voornaam],tblData[[#This Row],[Voornaam]],tblData[StijgendJN],"J")=MaxJr-MinJr</f>
        <v>0</v>
      </c>
    </row>
    <row r="4327" spans="2:10" x14ac:dyDescent="0.3">
      <c r="B4327">
        <v>2016</v>
      </c>
      <c r="C4327" t="s">
        <v>595</v>
      </c>
      <c r="D4327" t="s">
        <v>523</v>
      </c>
      <c r="E4327">
        <v>53</v>
      </c>
      <c r="F4327">
        <v>298</v>
      </c>
      <c r="G4327">
        <f>LEN(tblData[[#This Row],[Voornaam]])</f>
        <v>5</v>
      </c>
      <c r="H4327" t="str">
        <f>IF(LEFT(tblData[[#This Row],[Voornaam]])="Ö", "O",LEFT(tblData[[#This Row],[Voornaam]]))</f>
        <v>T</v>
      </c>
      <c r="I43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27" t="b">
        <f>COUNTIFS(tblData[JM],tblData[[#This Row],[JM]],tblData[Voornaam],tblData[[#This Row],[Voornaam]],tblData[StijgendJN],"J")=MaxJr-MinJr</f>
        <v>0</v>
      </c>
    </row>
    <row r="4328" spans="2:10" x14ac:dyDescent="0.3">
      <c r="B4328">
        <v>2016</v>
      </c>
      <c r="C4328" t="s">
        <v>595</v>
      </c>
      <c r="D4328" t="s">
        <v>524</v>
      </c>
      <c r="E4328">
        <v>255</v>
      </c>
      <c r="F4328">
        <v>56</v>
      </c>
      <c r="G4328">
        <f>LEN(tblData[[#This Row],[Voornaam]])</f>
        <v>4</v>
      </c>
      <c r="H4328" t="str">
        <f>IF(LEFT(tblData[[#This Row],[Voornaam]])="Ö", "O",LEFT(tblData[[#This Row],[Voornaam]]))</f>
        <v>T</v>
      </c>
      <c r="I43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28" t="b">
        <f>COUNTIFS(tblData[JM],tblData[[#This Row],[JM]],tblData[Voornaam],tblData[[#This Row],[Voornaam]],tblData[StijgendJN],"J")=MaxJr-MinJr</f>
        <v>0</v>
      </c>
    </row>
    <row r="4329" spans="2:10" x14ac:dyDescent="0.3">
      <c r="B4329">
        <v>2016</v>
      </c>
      <c r="C4329" t="s">
        <v>595</v>
      </c>
      <c r="D4329" t="s">
        <v>1235</v>
      </c>
      <c r="E4329">
        <v>31</v>
      </c>
      <c r="F4329">
        <v>475</v>
      </c>
      <c r="G4329">
        <f>LEN(tblData[[#This Row],[Voornaam]])</f>
        <v>4</v>
      </c>
      <c r="H4329" t="str">
        <f>IF(LEFT(tblData[[#This Row],[Voornaam]])="Ö", "O",LEFT(tblData[[#This Row],[Voornaam]]))</f>
        <v>T</v>
      </c>
      <c r="I43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29" t="b">
        <f>COUNTIFS(tblData[JM],tblData[[#This Row],[JM]],tblData[Voornaam],tblData[[#This Row],[Voornaam]],tblData[StijgendJN],"J")=MaxJr-MinJr</f>
        <v>0</v>
      </c>
    </row>
    <row r="4330" spans="2:10" x14ac:dyDescent="0.3">
      <c r="B4330">
        <v>2016</v>
      </c>
      <c r="C4330" t="s">
        <v>595</v>
      </c>
      <c r="D4330" t="s">
        <v>1147</v>
      </c>
      <c r="E4330">
        <v>26</v>
      </c>
      <c r="F4330">
        <v>539</v>
      </c>
      <c r="G4330">
        <f>LEN(tblData[[#This Row],[Voornaam]])</f>
        <v>4</v>
      </c>
      <c r="H4330" t="str">
        <f>IF(LEFT(tblData[[#This Row],[Voornaam]])="Ö", "O",LEFT(tblData[[#This Row],[Voornaam]]))</f>
        <v>T</v>
      </c>
      <c r="I43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30" t="b">
        <f>COUNTIFS(tblData[JM],tblData[[#This Row],[JM]],tblData[Voornaam],tblData[[#This Row],[Voornaam]],tblData[StijgendJN],"J")=MaxJr-MinJr</f>
        <v>0</v>
      </c>
    </row>
    <row r="4331" spans="2:10" x14ac:dyDescent="0.3">
      <c r="B4331">
        <v>2016</v>
      </c>
      <c r="C4331" t="s">
        <v>595</v>
      </c>
      <c r="D4331" t="s">
        <v>525</v>
      </c>
      <c r="E4331">
        <v>72</v>
      </c>
      <c r="F4331">
        <v>224</v>
      </c>
      <c r="G4331">
        <f>LEN(tblData[[#This Row],[Voornaam]])</f>
        <v>6</v>
      </c>
      <c r="H4331" t="str">
        <f>IF(LEFT(tblData[[#This Row],[Voornaam]])="Ö", "O",LEFT(tblData[[#This Row],[Voornaam]]))</f>
        <v>T</v>
      </c>
      <c r="I43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31" t="b">
        <f>COUNTIFS(tblData[JM],tblData[[#This Row],[JM]],tblData[Voornaam],tblData[[#This Row],[Voornaam]],tblData[StijgendJN],"J")=MaxJr-MinJr</f>
        <v>0</v>
      </c>
    </row>
    <row r="4332" spans="2:10" x14ac:dyDescent="0.3">
      <c r="B4332">
        <v>2016</v>
      </c>
      <c r="C4332" t="s">
        <v>595</v>
      </c>
      <c r="D4332" t="s">
        <v>526</v>
      </c>
      <c r="E4332">
        <v>320</v>
      </c>
      <c r="F4332">
        <v>42</v>
      </c>
      <c r="G4332">
        <f>LEN(tblData[[#This Row],[Voornaam]])</f>
        <v>4</v>
      </c>
      <c r="H4332" t="str">
        <f>IF(LEFT(tblData[[#This Row],[Voornaam]])="Ö", "O",LEFT(tblData[[#This Row],[Voornaam]]))</f>
        <v>T</v>
      </c>
      <c r="I43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32" t="b">
        <f>COUNTIFS(tblData[JM],tblData[[#This Row],[JM]],tblData[Voornaam],tblData[[#This Row],[Voornaam]],tblData[StijgendJN],"J")=MaxJr-MinJr</f>
        <v>0</v>
      </c>
    </row>
    <row r="4333" spans="2:10" x14ac:dyDescent="0.3">
      <c r="B4333">
        <v>2016</v>
      </c>
      <c r="C4333" t="s">
        <v>595</v>
      </c>
      <c r="D4333" t="s">
        <v>527</v>
      </c>
      <c r="E4333">
        <v>93</v>
      </c>
      <c r="F4333">
        <v>180</v>
      </c>
      <c r="G4333">
        <f>LEN(tblData[[#This Row],[Voornaam]])</f>
        <v>4</v>
      </c>
      <c r="H4333" t="str">
        <f>IF(LEFT(tblData[[#This Row],[Voornaam]])="Ö", "O",LEFT(tblData[[#This Row],[Voornaam]]))</f>
        <v>T</v>
      </c>
      <c r="I43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33" t="b">
        <f>COUNTIFS(tblData[JM],tblData[[#This Row],[JM]],tblData[Voornaam],tblData[[#This Row],[Voornaam]],tblData[StijgendJN],"J")=MaxJr-MinJr</f>
        <v>0</v>
      </c>
    </row>
    <row r="4334" spans="2:10" x14ac:dyDescent="0.3">
      <c r="B4334">
        <v>2016</v>
      </c>
      <c r="C4334" t="s">
        <v>595</v>
      </c>
      <c r="D4334" t="s">
        <v>528</v>
      </c>
      <c r="E4334">
        <v>398</v>
      </c>
      <c r="F4334">
        <v>25</v>
      </c>
      <c r="G4334">
        <f>LEN(tblData[[#This Row],[Voornaam]])</f>
        <v>3</v>
      </c>
      <c r="H4334" t="str">
        <f>IF(LEFT(tblData[[#This Row],[Voornaam]])="Ö", "O",LEFT(tblData[[#This Row],[Voornaam]]))</f>
        <v>T</v>
      </c>
      <c r="I43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34" t="b">
        <f>COUNTIFS(tblData[JM],tblData[[#This Row],[JM]],tblData[Voornaam],tblData[[#This Row],[Voornaam]],tblData[StijgendJN],"J")=MaxJr-MinJr</f>
        <v>0</v>
      </c>
    </row>
    <row r="4335" spans="2:10" x14ac:dyDescent="0.3">
      <c r="B4335">
        <v>2016</v>
      </c>
      <c r="C4335" t="s">
        <v>595</v>
      </c>
      <c r="D4335" t="s">
        <v>529</v>
      </c>
      <c r="E4335">
        <v>159</v>
      </c>
      <c r="F4335">
        <v>103</v>
      </c>
      <c r="G4335">
        <f>LEN(tblData[[#This Row],[Voornaam]])</f>
        <v>4</v>
      </c>
      <c r="H4335" t="str">
        <f>IF(LEFT(tblData[[#This Row],[Voornaam]])="Ö", "O",LEFT(tblData[[#This Row],[Voornaam]]))</f>
        <v>T</v>
      </c>
      <c r="I43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35" t="b">
        <f>COUNTIFS(tblData[JM],tblData[[#This Row],[JM]],tblData[Voornaam],tblData[[#This Row],[Voornaam]],tblData[StijgendJN],"J")=MaxJr-MinJr</f>
        <v>0</v>
      </c>
    </row>
    <row r="4336" spans="2:10" x14ac:dyDescent="0.3">
      <c r="B4336">
        <v>2016</v>
      </c>
      <c r="C4336" t="s">
        <v>595</v>
      </c>
      <c r="D4336" t="s">
        <v>530</v>
      </c>
      <c r="E4336">
        <v>207</v>
      </c>
      <c r="F4336">
        <v>71</v>
      </c>
      <c r="G4336">
        <f>LEN(tblData[[#This Row],[Voornaam]])</f>
        <v>6</v>
      </c>
      <c r="H4336" t="str">
        <f>IF(LEFT(tblData[[#This Row],[Voornaam]])="Ö", "O",LEFT(tblData[[#This Row],[Voornaam]]))</f>
        <v>T</v>
      </c>
      <c r="I43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36" t="b">
        <f>COUNTIFS(tblData[JM],tblData[[#This Row],[JM]],tblData[Voornaam],tblData[[#This Row],[Voornaam]],tblData[StijgendJN],"J")=MaxJr-MinJr</f>
        <v>0</v>
      </c>
    </row>
    <row r="4337" spans="2:10" x14ac:dyDescent="0.3">
      <c r="B4337">
        <v>2016</v>
      </c>
      <c r="C4337" t="s">
        <v>595</v>
      </c>
      <c r="D4337" t="s">
        <v>532</v>
      </c>
      <c r="E4337">
        <v>40</v>
      </c>
      <c r="F4337">
        <v>390</v>
      </c>
      <c r="G4337">
        <f>LEN(tblData[[#This Row],[Voornaam]])</f>
        <v>4</v>
      </c>
      <c r="H4337" t="str">
        <f>IF(LEFT(tblData[[#This Row],[Voornaam]])="Ö", "O",LEFT(tblData[[#This Row],[Voornaam]]))</f>
        <v>T</v>
      </c>
      <c r="I43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37" t="b">
        <f>COUNTIFS(tblData[JM],tblData[[#This Row],[JM]],tblData[Voornaam],tblData[[#This Row],[Voornaam]],tblData[StijgendJN],"J")=MaxJr-MinJr</f>
        <v>0</v>
      </c>
    </row>
    <row r="4338" spans="2:10" x14ac:dyDescent="0.3">
      <c r="B4338">
        <v>2016</v>
      </c>
      <c r="C4338" t="s">
        <v>595</v>
      </c>
      <c r="D4338" t="s">
        <v>533</v>
      </c>
      <c r="E4338">
        <v>274</v>
      </c>
      <c r="F4338">
        <v>50</v>
      </c>
      <c r="G4338">
        <f>LEN(tblData[[#This Row],[Voornaam]])</f>
        <v>3</v>
      </c>
      <c r="H4338" t="str">
        <f>IF(LEFT(tblData[[#This Row],[Voornaam]])="Ö", "O",LEFT(tblData[[#This Row],[Voornaam]]))</f>
        <v>T</v>
      </c>
      <c r="I43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38" t="b">
        <f>COUNTIFS(tblData[JM],tblData[[#This Row],[JM]],tblData[Voornaam],tblData[[#This Row],[Voornaam]],tblData[StijgendJN],"J")=MaxJr-MinJr</f>
        <v>0</v>
      </c>
    </row>
    <row r="4339" spans="2:10" x14ac:dyDescent="0.3">
      <c r="B4339">
        <v>2016</v>
      </c>
      <c r="C4339" t="s">
        <v>595</v>
      </c>
      <c r="D4339" t="s">
        <v>534</v>
      </c>
      <c r="E4339">
        <v>26</v>
      </c>
      <c r="F4339">
        <v>539</v>
      </c>
      <c r="G4339">
        <f>LEN(tblData[[#This Row],[Voornaam]])</f>
        <v>5</v>
      </c>
      <c r="H4339" t="str">
        <f>IF(LEFT(tblData[[#This Row],[Voornaam]])="Ö", "O",LEFT(tblData[[#This Row],[Voornaam]]))</f>
        <v>T</v>
      </c>
      <c r="I43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39" t="b">
        <f>COUNTIFS(tblData[JM],tblData[[#This Row],[JM]],tblData[Voornaam],tblData[[#This Row],[Voornaam]],tblData[StijgendJN],"J")=MaxJr-MinJr</f>
        <v>0</v>
      </c>
    </row>
    <row r="4340" spans="2:10" x14ac:dyDescent="0.3">
      <c r="B4340">
        <v>2016</v>
      </c>
      <c r="C4340" t="s">
        <v>595</v>
      </c>
      <c r="D4340" t="s">
        <v>535</v>
      </c>
      <c r="E4340">
        <v>26</v>
      </c>
      <c r="F4340">
        <v>539</v>
      </c>
      <c r="G4340">
        <f>LEN(tblData[[#This Row],[Voornaam]])</f>
        <v>5</v>
      </c>
      <c r="H4340" t="str">
        <f>IF(LEFT(tblData[[#This Row],[Voornaam]])="Ö", "O",LEFT(tblData[[#This Row],[Voornaam]]))</f>
        <v>T</v>
      </c>
      <c r="I43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40" t="b">
        <f>COUNTIFS(tblData[JM],tblData[[#This Row],[JM]],tblData[Voornaam],tblData[[#This Row],[Voornaam]],tblData[StijgendJN],"J")=MaxJr-MinJr</f>
        <v>1</v>
      </c>
    </row>
    <row r="4341" spans="2:10" x14ac:dyDescent="0.3">
      <c r="B4341">
        <v>2016</v>
      </c>
      <c r="C4341" t="s">
        <v>595</v>
      </c>
      <c r="D4341" t="s">
        <v>1322</v>
      </c>
      <c r="E4341">
        <v>27</v>
      </c>
      <c r="F4341">
        <v>521</v>
      </c>
      <c r="G4341">
        <f>LEN(tblData[[#This Row],[Voornaam]])</f>
        <v>4</v>
      </c>
      <c r="H4341" t="str">
        <f>IF(LEFT(tblData[[#This Row],[Voornaam]])="Ö", "O",LEFT(tblData[[#This Row],[Voornaam]]))</f>
        <v>T</v>
      </c>
      <c r="I43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41" t="b">
        <f>COUNTIFS(tblData[JM],tblData[[#This Row],[JM]],tblData[Voornaam],tblData[[#This Row],[Voornaam]],tblData[StijgendJN],"J")=MaxJr-MinJr</f>
        <v>0</v>
      </c>
    </row>
    <row r="4342" spans="2:10" x14ac:dyDescent="0.3">
      <c r="B4342">
        <v>2016</v>
      </c>
      <c r="C4342" t="s">
        <v>595</v>
      </c>
      <c r="D4342" t="s">
        <v>536</v>
      </c>
      <c r="E4342">
        <v>45</v>
      </c>
      <c r="F4342">
        <v>346</v>
      </c>
      <c r="G4342">
        <f>LEN(tblData[[#This Row],[Voornaam]])</f>
        <v>4</v>
      </c>
      <c r="H4342" t="str">
        <f>IF(LEFT(tblData[[#This Row],[Voornaam]])="Ö", "O",LEFT(tblData[[#This Row],[Voornaam]]))</f>
        <v>T</v>
      </c>
      <c r="I43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42" t="b">
        <f>COUNTIFS(tblData[JM],tblData[[#This Row],[JM]],tblData[Voornaam],tblData[[#This Row],[Voornaam]],tblData[StijgendJN],"J")=MaxJr-MinJr</f>
        <v>0</v>
      </c>
    </row>
    <row r="4343" spans="2:10" x14ac:dyDescent="0.3">
      <c r="B4343">
        <v>2016</v>
      </c>
      <c r="C4343" t="s">
        <v>595</v>
      </c>
      <c r="D4343" t="s">
        <v>537</v>
      </c>
      <c r="E4343">
        <v>62</v>
      </c>
      <c r="F4343">
        <v>255</v>
      </c>
      <c r="G4343">
        <f>LEN(tblData[[#This Row],[Voornaam]])</f>
        <v>7</v>
      </c>
      <c r="H4343" t="str">
        <f>IF(LEFT(tblData[[#This Row],[Voornaam]])="Ö", "O",LEFT(tblData[[#This Row],[Voornaam]]))</f>
        <v>T</v>
      </c>
      <c r="I43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43" t="b">
        <f>COUNTIFS(tblData[JM],tblData[[#This Row],[JM]],tblData[Voornaam],tblData[[#This Row],[Voornaam]],tblData[StijgendJN],"J")=MaxJr-MinJr</f>
        <v>0</v>
      </c>
    </row>
    <row r="4344" spans="2:10" x14ac:dyDescent="0.3">
      <c r="B4344">
        <v>2016</v>
      </c>
      <c r="C4344" t="s">
        <v>595</v>
      </c>
      <c r="D4344" t="s">
        <v>538</v>
      </c>
      <c r="E4344">
        <v>54</v>
      </c>
      <c r="F4344">
        <v>289</v>
      </c>
      <c r="G4344">
        <f>LEN(tblData[[#This Row],[Voornaam]])</f>
        <v>4</v>
      </c>
      <c r="H4344" t="str">
        <f>IF(LEFT(tblData[[#This Row],[Voornaam]])="Ö", "O",LEFT(tblData[[#This Row],[Voornaam]]))</f>
        <v>T</v>
      </c>
      <c r="I43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44" t="b">
        <f>COUNTIFS(tblData[JM],tblData[[#This Row],[JM]],tblData[Voornaam],tblData[[#This Row],[Voornaam]],tblData[StijgendJN],"J")=MaxJr-MinJr</f>
        <v>0</v>
      </c>
    </row>
    <row r="4345" spans="2:10" x14ac:dyDescent="0.3">
      <c r="B4345">
        <v>2016</v>
      </c>
      <c r="C4345" t="s">
        <v>595</v>
      </c>
      <c r="D4345" t="s">
        <v>539</v>
      </c>
      <c r="E4345">
        <v>98</v>
      </c>
      <c r="F4345">
        <v>174</v>
      </c>
      <c r="G4345">
        <f>LEN(tblData[[#This Row],[Voornaam]])</f>
        <v>4</v>
      </c>
      <c r="H4345" t="str">
        <f>IF(LEFT(tblData[[#This Row],[Voornaam]])="Ö", "O",LEFT(tblData[[#This Row],[Voornaam]]))</f>
        <v>T</v>
      </c>
      <c r="I43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45" t="b">
        <f>COUNTIFS(tblData[JM],tblData[[#This Row],[JM]],tblData[Voornaam],tblData[[#This Row],[Voornaam]],tblData[StijgendJN],"J")=MaxJr-MinJr</f>
        <v>0</v>
      </c>
    </row>
    <row r="4346" spans="2:10" x14ac:dyDescent="0.3">
      <c r="B4346">
        <v>2016</v>
      </c>
      <c r="C4346" t="s">
        <v>595</v>
      </c>
      <c r="D4346" t="s">
        <v>540</v>
      </c>
      <c r="E4346">
        <v>56</v>
      </c>
      <c r="F4346">
        <v>277</v>
      </c>
      <c r="G4346">
        <f>LEN(tblData[[#This Row],[Voornaam]])</f>
        <v>5</v>
      </c>
      <c r="H4346" t="str">
        <f>IF(LEFT(tblData[[#This Row],[Voornaam]])="Ö", "O",LEFT(tblData[[#This Row],[Voornaam]]))</f>
        <v>T</v>
      </c>
      <c r="I43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46" t="b">
        <f>COUNTIFS(tblData[JM],tblData[[#This Row],[JM]],tblData[Voornaam],tblData[[#This Row],[Voornaam]],tblData[StijgendJN],"J")=MaxJr-MinJr</f>
        <v>0</v>
      </c>
    </row>
    <row r="4347" spans="2:10" x14ac:dyDescent="0.3">
      <c r="B4347">
        <v>2016</v>
      </c>
      <c r="C4347" t="s">
        <v>595</v>
      </c>
      <c r="D4347" t="s">
        <v>541</v>
      </c>
      <c r="E4347">
        <v>283</v>
      </c>
      <c r="F4347">
        <v>48</v>
      </c>
      <c r="G4347">
        <f>LEN(tblData[[#This Row],[Voornaam]])</f>
        <v>4</v>
      </c>
      <c r="H4347" t="str">
        <f>IF(LEFT(tblData[[#This Row],[Voornaam]])="Ö", "O",LEFT(tblData[[#This Row],[Voornaam]]))</f>
        <v>T</v>
      </c>
      <c r="I43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47" t="b">
        <f>COUNTIFS(tblData[JM],tblData[[#This Row],[JM]],tblData[Voornaam],tblData[[#This Row],[Voornaam]],tblData[StijgendJN],"J")=MaxJr-MinJr</f>
        <v>0</v>
      </c>
    </row>
    <row r="4348" spans="2:10" x14ac:dyDescent="0.3">
      <c r="B4348">
        <v>2016</v>
      </c>
      <c r="C4348" t="s">
        <v>595</v>
      </c>
      <c r="D4348" t="s">
        <v>542</v>
      </c>
      <c r="E4348">
        <v>74</v>
      </c>
      <c r="F4348">
        <v>217</v>
      </c>
      <c r="G4348">
        <f>LEN(tblData[[#This Row],[Voornaam]])</f>
        <v>5</v>
      </c>
      <c r="H4348" t="str">
        <f>IF(LEFT(tblData[[#This Row],[Voornaam]])="Ö", "O",LEFT(tblData[[#This Row],[Voornaam]]))</f>
        <v>T</v>
      </c>
      <c r="I43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48" t="b">
        <f>COUNTIFS(tblData[JM],tblData[[#This Row],[JM]],tblData[Voornaam],tblData[[#This Row],[Voornaam]],tblData[StijgendJN],"J")=MaxJr-MinJr</f>
        <v>0</v>
      </c>
    </row>
    <row r="4349" spans="2:10" x14ac:dyDescent="0.3">
      <c r="B4349">
        <v>2016</v>
      </c>
      <c r="C4349" t="s">
        <v>595</v>
      </c>
      <c r="D4349" t="s">
        <v>545</v>
      </c>
      <c r="E4349">
        <v>90</v>
      </c>
      <c r="F4349">
        <v>185</v>
      </c>
      <c r="G4349">
        <f>LEN(tblData[[#This Row],[Voornaam]])</f>
        <v>9</v>
      </c>
      <c r="H4349" t="str">
        <f>IF(LEFT(tblData[[#This Row],[Voornaam]])="Ö", "O",LEFT(tblData[[#This Row],[Voornaam]]))</f>
        <v>V</v>
      </c>
      <c r="I43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49" t="b">
        <f>COUNTIFS(tblData[JM],tblData[[#This Row],[JM]],tblData[Voornaam],tblData[[#This Row],[Voornaam]],tblData[StijgendJN],"J")=MaxJr-MinJr</f>
        <v>0</v>
      </c>
    </row>
    <row r="4350" spans="2:10" x14ac:dyDescent="0.3">
      <c r="B4350">
        <v>2016</v>
      </c>
      <c r="C4350" t="s">
        <v>595</v>
      </c>
      <c r="D4350" t="s">
        <v>546</v>
      </c>
      <c r="E4350">
        <v>33</v>
      </c>
      <c r="F4350">
        <v>447</v>
      </c>
      <c r="G4350">
        <f>LEN(tblData[[#This Row],[Voornaam]])</f>
        <v>9</v>
      </c>
      <c r="H4350" t="str">
        <f>IF(LEFT(tblData[[#This Row],[Voornaam]])="Ö", "O",LEFT(tblData[[#This Row],[Voornaam]]))</f>
        <v>V</v>
      </c>
      <c r="I43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50" t="b">
        <f>COUNTIFS(tblData[JM],tblData[[#This Row],[JM]],tblData[Voornaam],tblData[[#This Row],[Voornaam]],tblData[StijgendJN],"J")=MaxJr-MinJr</f>
        <v>0</v>
      </c>
    </row>
    <row r="4351" spans="2:10" x14ac:dyDescent="0.3">
      <c r="B4351">
        <v>2016</v>
      </c>
      <c r="C4351" t="s">
        <v>595</v>
      </c>
      <c r="D4351" t="s">
        <v>547</v>
      </c>
      <c r="E4351">
        <v>62</v>
      </c>
      <c r="F4351">
        <v>255</v>
      </c>
      <c r="G4351">
        <f>LEN(tblData[[#This Row],[Voornaam]])</f>
        <v>3</v>
      </c>
      <c r="H4351" t="str">
        <f>IF(LEFT(tblData[[#This Row],[Voornaam]])="Ö", "O",LEFT(tblData[[#This Row],[Voornaam]]))</f>
        <v>V</v>
      </c>
      <c r="I43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51" t="b">
        <f>COUNTIFS(tblData[JM],tblData[[#This Row],[JM]],tblData[Voornaam],tblData[[#This Row],[Voornaam]],tblData[StijgendJN],"J")=MaxJr-MinJr</f>
        <v>0</v>
      </c>
    </row>
    <row r="4352" spans="2:10" x14ac:dyDescent="0.3">
      <c r="B4352">
        <v>2016</v>
      </c>
      <c r="C4352" t="s">
        <v>595</v>
      </c>
      <c r="D4352" t="s">
        <v>548</v>
      </c>
      <c r="E4352">
        <v>109</v>
      </c>
      <c r="F4352">
        <v>154</v>
      </c>
      <c r="G4352">
        <f>LEN(tblData[[#This Row],[Voornaam]])</f>
        <v>6</v>
      </c>
      <c r="H4352" t="str">
        <f>IF(LEFT(tblData[[#This Row],[Voornaam]])="Ö", "O",LEFT(tblData[[#This Row],[Voornaam]]))</f>
        <v>V</v>
      </c>
      <c r="I43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52" t="b">
        <f>COUNTIFS(tblData[JM],tblData[[#This Row],[JM]],tblData[Voornaam],tblData[[#This Row],[Voornaam]],tblData[StijgendJN],"J")=MaxJr-MinJr</f>
        <v>0</v>
      </c>
    </row>
    <row r="4353" spans="2:10" x14ac:dyDescent="0.3">
      <c r="B4353">
        <v>2016</v>
      </c>
      <c r="C4353" t="s">
        <v>595</v>
      </c>
      <c r="D4353" t="s">
        <v>549</v>
      </c>
      <c r="E4353">
        <v>38</v>
      </c>
      <c r="F4353">
        <v>406</v>
      </c>
      <c r="G4353">
        <f>LEN(tblData[[#This Row],[Voornaam]])</f>
        <v>5</v>
      </c>
      <c r="H4353" t="str">
        <f>IF(LEFT(tblData[[#This Row],[Voornaam]])="Ö", "O",LEFT(tblData[[#This Row],[Voornaam]]))</f>
        <v>V</v>
      </c>
      <c r="I43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53" t="b">
        <f>COUNTIFS(tblData[JM],tblData[[#This Row],[JM]],tblData[Voornaam],tblData[[#This Row],[Voornaam]],tblData[StijgendJN],"J")=MaxJr-MinJr</f>
        <v>0</v>
      </c>
    </row>
    <row r="4354" spans="2:10" x14ac:dyDescent="0.3">
      <c r="B4354">
        <v>2016</v>
      </c>
      <c r="C4354" t="s">
        <v>595</v>
      </c>
      <c r="D4354" t="s">
        <v>550</v>
      </c>
      <c r="E4354">
        <v>100</v>
      </c>
      <c r="F4354">
        <v>168</v>
      </c>
      <c r="G4354">
        <f>LEN(tblData[[#This Row],[Voornaam]])</f>
        <v>4</v>
      </c>
      <c r="H4354" t="str">
        <f>IF(LEFT(tblData[[#This Row],[Voornaam]])="Ö", "O",LEFT(tblData[[#This Row],[Voornaam]]))</f>
        <v>V</v>
      </c>
      <c r="I43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54" t="b">
        <f>COUNTIFS(tblData[JM],tblData[[#This Row],[JM]],tblData[Voornaam],tblData[[#This Row],[Voornaam]],tblData[StijgendJN],"J")=MaxJr-MinJr</f>
        <v>0</v>
      </c>
    </row>
    <row r="4355" spans="2:10" x14ac:dyDescent="0.3">
      <c r="B4355">
        <v>2016</v>
      </c>
      <c r="C4355" t="s">
        <v>595</v>
      </c>
      <c r="D4355" t="s">
        <v>551</v>
      </c>
      <c r="E4355">
        <v>76</v>
      </c>
      <c r="F4355">
        <v>212</v>
      </c>
      <c r="G4355">
        <f>LEN(tblData[[#This Row],[Voornaam]])</f>
        <v>3</v>
      </c>
      <c r="H4355" t="str">
        <f>IF(LEFT(tblData[[#This Row],[Voornaam]])="Ö", "O",LEFT(tblData[[#This Row],[Voornaam]]))</f>
        <v>V</v>
      </c>
      <c r="I43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55" t="b">
        <f>COUNTIFS(tblData[JM],tblData[[#This Row],[JM]],tblData[Voornaam],tblData[[#This Row],[Voornaam]],tblData[StijgendJN],"J")=MaxJr-MinJr</f>
        <v>0</v>
      </c>
    </row>
    <row r="4356" spans="2:10" x14ac:dyDescent="0.3">
      <c r="B4356">
        <v>2016</v>
      </c>
      <c r="C4356" t="s">
        <v>595</v>
      </c>
      <c r="D4356" t="s">
        <v>553</v>
      </c>
      <c r="E4356">
        <v>366</v>
      </c>
      <c r="F4356">
        <v>28</v>
      </c>
      <c r="G4356">
        <f>LEN(tblData[[#This Row],[Voornaam]])</f>
        <v>5</v>
      </c>
      <c r="H4356" t="str">
        <f>IF(LEFT(tblData[[#This Row],[Voornaam]])="Ö", "O",LEFT(tblData[[#This Row],[Voornaam]]))</f>
        <v>V</v>
      </c>
      <c r="I43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56" t="b">
        <f>COUNTIFS(tblData[JM],tblData[[#This Row],[JM]],tblData[Voornaam],tblData[[#This Row],[Voornaam]],tblData[StijgendJN],"J")=MaxJr-MinJr</f>
        <v>0</v>
      </c>
    </row>
    <row r="4357" spans="2:10" x14ac:dyDescent="0.3">
      <c r="B4357">
        <v>2016</v>
      </c>
      <c r="C4357" t="s">
        <v>595</v>
      </c>
      <c r="D4357" t="s">
        <v>554</v>
      </c>
      <c r="E4357">
        <v>66</v>
      </c>
      <c r="F4357">
        <v>239</v>
      </c>
      <c r="G4357">
        <f>LEN(tblData[[#This Row],[Voornaam]])</f>
        <v>7</v>
      </c>
      <c r="H4357" t="str">
        <f>IF(LEFT(tblData[[#This Row],[Voornaam]])="Ö", "O",LEFT(tblData[[#This Row],[Voornaam]]))</f>
        <v>V</v>
      </c>
      <c r="I43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57" t="b">
        <f>COUNTIFS(tblData[JM],tblData[[#This Row],[JM]],tblData[Voornaam],tblData[[#This Row],[Voornaam]],tblData[StijgendJN],"J")=MaxJr-MinJr</f>
        <v>0</v>
      </c>
    </row>
    <row r="4358" spans="2:10" x14ac:dyDescent="0.3">
      <c r="B4358">
        <v>2016</v>
      </c>
      <c r="C4358" t="s">
        <v>595</v>
      </c>
      <c r="D4358" t="s">
        <v>1236</v>
      </c>
      <c r="E4358">
        <v>27</v>
      </c>
      <c r="F4358">
        <v>521</v>
      </c>
      <c r="G4358">
        <f>LEN(tblData[[#This Row],[Voornaam]])</f>
        <v>4</v>
      </c>
      <c r="H4358" t="str">
        <f>IF(LEFT(tblData[[#This Row],[Voornaam]])="Ö", "O",LEFT(tblData[[#This Row],[Voornaam]]))</f>
        <v>V</v>
      </c>
      <c r="I43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58" t="b">
        <f>COUNTIFS(tblData[JM],tblData[[#This Row],[JM]],tblData[Voornaam],tblData[[#This Row],[Voornaam]],tblData[StijgendJN],"J")=MaxJr-MinJr</f>
        <v>0</v>
      </c>
    </row>
    <row r="4359" spans="2:10" x14ac:dyDescent="0.3">
      <c r="B4359">
        <v>2016</v>
      </c>
      <c r="C4359" t="s">
        <v>595</v>
      </c>
      <c r="D4359" t="s">
        <v>555</v>
      </c>
      <c r="E4359">
        <v>66</v>
      </c>
      <c r="F4359">
        <v>239</v>
      </c>
      <c r="G4359">
        <f>LEN(tblData[[#This Row],[Voornaam]])</f>
        <v>4</v>
      </c>
      <c r="H4359" t="str">
        <f>IF(LEFT(tblData[[#This Row],[Voornaam]])="Ö", "O",LEFT(tblData[[#This Row],[Voornaam]]))</f>
        <v>V</v>
      </c>
      <c r="I43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59" t="b">
        <f>COUNTIFS(tblData[JM],tblData[[#This Row],[JM]],tblData[Voornaam],tblData[[#This Row],[Voornaam]],tblData[StijgendJN],"J")=MaxJr-MinJr</f>
        <v>0</v>
      </c>
    </row>
    <row r="4360" spans="2:10" x14ac:dyDescent="0.3">
      <c r="B4360">
        <v>2016</v>
      </c>
      <c r="C4360" t="s">
        <v>595</v>
      </c>
      <c r="D4360" t="s">
        <v>556</v>
      </c>
      <c r="E4360">
        <v>34</v>
      </c>
      <c r="F4360">
        <v>439</v>
      </c>
      <c r="G4360">
        <f>LEN(tblData[[#This Row],[Voornaam]])</f>
        <v>3</v>
      </c>
      <c r="H4360" t="str">
        <f>IF(LEFT(tblData[[#This Row],[Voornaam]])="Ö", "O",LEFT(tblData[[#This Row],[Voornaam]]))</f>
        <v>W</v>
      </c>
      <c r="I43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60" t="b">
        <f>COUNTIFS(tblData[JM],tblData[[#This Row],[JM]],tblData[Voornaam],tblData[[#This Row],[Voornaam]],tblData[StijgendJN],"J")=MaxJr-MinJr</f>
        <v>0</v>
      </c>
    </row>
    <row r="4361" spans="2:10" x14ac:dyDescent="0.3">
      <c r="B4361">
        <v>2016</v>
      </c>
      <c r="C4361" t="s">
        <v>595</v>
      </c>
      <c r="D4361" t="s">
        <v>1237</v>
      </c>
      <c r="E4361">
        <v>37</v>
      </c>
      <c r="F4361">
        <v>412</v>
      </c>
      <c r="G4361">
        <f>LEN(tblData[[#This Row],[Voornaam]])</f>
        <v>6</v>
      </c>
      <c r="H4361" t="str">
        <f>IF(LEFT(tblData[[#This Row],[Voornaam]])="Ö", "O",LEFT(tblData[[#This Row],[Voornaam]]))</f>
        <v>W</v>
      </c>
      <c r="I43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61" t="b">
        <f>COUNTIFS(tblData[JM],tblData[[#This Row],[JM]],tblData[Voornaam],tblData[[#This Row],[Voornaam]],tblData[StijgendJN],"J")=MaxJr-MinJr</f>
        <v>0</v>
      </c>
    </row>
    <row r="4362" spans="2:10" x14ac:dyDescent="0.3">
      <c r="B4362">
        <v>2016</v>
      </c>
      <c r="C4362" t="s">
        <v>595</v>
      </c>
      <c r="D4362" t="s">
        <v>557</v>
      </c>
      <c r="E4362">
        <v>69</v>
      </c>
      <c r="F4362">
        <v>231</v>
      </c>
      <c r="G4362">
        <f>LEN(tblData[[#This Row],[Voornaam]])</f>
        <v>6</v>
      </c>
      <c r="H4362" t="str">
        <f>IF(LEFT(tblData[[#This Row],[Voornaam]])="Ö", "O",LEFT(tblData[[#This Row],[Voornaam]]))</f>
        <v>W</v>
      </c>
      <c r="I43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62" t="b">
        <f>COUNTIFS(tblData[JM],tblData[[#This Row],[JM]],tblData[Voornaam],tblData[[#This Row],[Voornaam]],tblData[StijgendJN],"J")=MaxJr-MinJr</f>
        <v>0</v>
      </c>
    </row>
    <row r="4363" spans="2:10" x14ac:dyDescent="0.3">
      <c r="B4363">
        <v>2016</v>
      </c>
      <c r="C4363" t="s">
        <v>595</v>
      </c>
      <c r="D4363" t="s">
        <v>1148</v>
      </c>
      <c r="E4363">
        <v>26</v>
      </c>
      <c r="F4363">
        <v>539</v>
      </c>
      <c r="G4363">
        <f>LEN(tblData[[#This Row],[Voornaam]])</f>
        <v>6</v>
      </c>
      <c r="H4363" t="str">
        <f>IF(LEFT(tblData[[#This Row],[Voornaam]])="Ö", "O",LEFT(tblData[[#This Row],[Voornaam]]))</f>
        <v>W</v>
      </c>
      <c r="I43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63" t="b">
        <f>COUNTIFS(tblData[JM],tblData[[#This Row],[JM]],tblData[Voornaam],tblData[[#This Row],[Voornaam]],tblData[StijgendJN],"J")=MaxJr-MinJr</f>
        <v>0</v>
      </c>
    </row>
    <row r="4364" spans="2:10" x14ac:dyDescent="0.3">
      <c r="B4364">
        <v>2016</v>
      </c>
      <c r="C4364" t="s">
        <v>595</v>
      </c>
      <c r="D4364" t="s">
        <v>558</v>
      </c>
      <c r="E4364">
        <v>268</v>
      </c>
      <c r="F4364">
        <v>51</v>
      </c>
      <c r="G4364">
        <f>LEN(tblData[[#This Row],[Voornaam]])</f>
        <v>6</v>
      </c>
      <c r="H4364" t="str">
        <f>IF(LEFT(tblData[[#This Row],[Voornaam]])="Ö", "O",LEFT(tblData[[#This Row],[Voornaam]]))</f>
        <v>W</v>
      </c>
      <c r="I43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64" t="b">
        <f>COUNTIFS(tblData[JM],tblData[[#This Row],[JM]],tblData[Voornaam],tblData[[#This Row],[Voornaam]],tblData[StijgendJN],"J")=MaxJr-MinJr</f>
        <v>0</v>
      </c>
    </row>
    <row r="4365" spans="2:10" x14ac:dyDescent="0.3">
      <c r="B4365">
        <v>2016</v>
      </c>
      <c r="C4365" t="s">
        <v>595</v>
      </c>
      <c r="D4365" t="s">
        <v>559</v>
      </c>
      <c r="E4365">
        <v>48</v>
      </c>
      <c r="F4365">
        <v>323</v>
      </c>
      <c r="G4365">
        <f>LEN(tblData[[#This Row],[Voornaam]])</f>
        <v>7</v>
      </c>
      <c r="H4365" t="str">
        <f>IF(LEFT(tblData[[#This Row],[Voornaam]])="Ö", "O",LEFT(tblData[[#This Row],[Voornaam]]))</f>
        <v>W</v>
      </c>
      <c r="I43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65" t="b">
        <f>COUNTIFS(tblData[JM],tblData[[#This Row],[JM]],tblData[Voornaam],tblData[[#This Row],[Voornaam]],tblData[StijgendJN],"J")=MaxJr-MinJr</f>
        <v>0</v>
      </c>
    </row>
    <row r="4366" spans="2:10" x14ac:dyDescent="0.3">
      <c r="B4366">
        <v>2016</v>
      </c>
      <c r="C4366" t="s">
        <v>595</v>
      </c>
      <c r="D4366" t="s">
        <v>560</v>
      </c>
      <c r="E4366">
        <v>29</v>
      </c>
      <c r="F4366">
        <v>492</v>
      </c>
      <c r="G4366">
        <f>LEN(tblData[[#This Row],[Voornaam]])</f>
        <v>4</v>
      </c>
      <c r="H4366" t="str">
        <f>IF(LEFT(tblData[[#This Row],[Voornaam]])="Ö", "O",LEFT(tblData[[#This Row],[Voornaam]]))</f>
        <v>W</v>
      </c>
      <c r="I43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66" t="b">
        <f>COUNTIFS(tblData[JM],tblData[[#This Row],[JM]],tblData[Voornaam],tblData[[#This Row],[Voornaam]],tblData[StijgendJN],"J")=MaxJr-MinJr</f>
        <v>0</v>
      </c>
    </row>
    <row r="4367" spans="2:10" x14ac:dyDescent="0.3">
      <c r="B4367">
        <v>2016</v>
      </c>
      <c r="C4367" t="s">
        <v>595</v>
      </c>
      <c r="D4367" t="s">
        <v>561</v>
      </c>
      <c r="E4367">
        <v>105</v>
      </c>
      <c r="F4367">
        <v>159</v>
      </c>
      <c r="G4367">
        <f>LEN(tblData[[#This Row],[Voornaam]])</f>
        <v>4</v>
      </c>
      <c r="H4367" t="str">
        <f>IF(LEFT(tblData[[#This Row],[Voornaam]])="Ö", "O",LEFT(tblData[[#This Row],[Voornaam]]))</f>
        <v>W</v>
      </c>
      <c r="I43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67" t="b">
        <f>COUNTIFS(tblData[JM],tblData[[#This Row],[JM]],tblData[Voornaam],tblData[[#This Row],[Voornaam]],tblData[StijgendJN],"J")=MaxJr-MinJr</f>
        <v>0</v>
      </c>
    </row>
    <row r="4368" spans="2:10" x14ac:dyDescent="0.3">
      <c r="B4368">
        <v>2016</v>
      </c>
      <c r="C4368" t="s">
        <v>595</v>
      </c>
      <c r="D4368" t="s">
        <v>562</v>
      </c>
      <c r="E4368">
        <v>61</v>
      </c>
      <c r="F4368">
        <v>259</v>
      </c>
      <c r="G4368">
        <f>LEN(tblData[[#This Row],[Voornaam]])</f>
        <v>6</v>
      </c>
      <c r="H4368" t="str">
        <f>IF(LEFT(tblData[[#This Row],[Voornaam]])="Ö", "O",LEFT(tblData[[#This Row],[Voornaam]]))</f>
        <v>W</v>
      </c>
      <c r="I43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68" t="b">
        <f>COUNTIFS(tblData[JM],tblData[[#This Row],[JM]],tblData[Voornaam],tblData[[#This Row],[Voornaam]],tblData[StijgendJN],"J")=MaxJr-MinJr</f>
        <v>0</v>
      </c>
    </row>
    <row r="4369" spans="2:10" x14ac:dyDescent="0.3">
      <c r="B4369">
        <v>2016</v>
      </c>
      <c r="C4369" t="s">
        <v>595</v>
      </c>
      <c r="D4369" t="s">
        <v>563</v>
      </c>
      <c r="E4369">
        <v>29</v>
      </c>
      <c r="F4369">
        <v>492</v>
      </c>
      <c r="G4369">
        <f>LEN(tblData[[#This Row],[Voornaam]])</f>
        <v>6</v>
      </c>
      <c r="H4369" t="str">
        <f>IF(LEFT(tblData[[#This Row],[Voornaam]])="Ö", "O",LEFT(tblData[[#This Row],[Voornaam]]))</f>
        <v>X</v>
      </c>
      <c r="I43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69" t="b">
        <f>COUNTIFS(tblData[JM],tblData[[#This Row],[JM]],tblData[Voornaam],tblData[[#This Row],[Voornaam]],tblData[StijgendJN],"J")=MaxJr-MinJr</f>
        <v>0</v>
      </c>
    </row>
    <row r="4370" spans="2:10" x14ac:dyDescent="0.3">
      <c r="B4370">
        <v>2016</v>
      </c>
      <c r="C4370" t="s">
        <v>595</v>
      </c>
      <c r="D4370" t="s">
        <v>564</v>
      </c>
      <c r="E4370">
        <v>249</v>
      </c>
      <c r="F4370">
        <v>57</v>
      </c>
      <c r="G4370">
        <f>LEN(tblData[[#This Row],[Voornaam]])</f>
        <v>4</v>
      </c>
      <c r="H4370" t="str">
        <f>IF(LEFT(tblData[[#This Row],[Voornaam]])="Ö", "O",LEFT(tblData[[#This Row],[Voornaam]]))</f>
        <v>X</v>
      </c>
      <c r="I43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70" t="b">
        <f>COUNTIFS(tblData[JM],tblData[[#This Row],[JM]],tblData[Voornaam],tblData[[#This Row],[Voornaam]],tblData[StijgendJN],"J")=MaxJr-MinJr</f>
        <v>0</v>
      </c>
    </row>
    <row r="4371" spans="2:10" x14ac:dyDescent="0.3">
      <c r="B4371">
        <v>2016</v>
      </c>
      <c r="C4371" t="s">
        <v>595</v>
      </c>
      <c r="D4371" t="s">
        <v>565</v>
      </c>
      <c r="E4371">
        <v>51</v>
      </c>
      <c r="F4371">
        <v>311</v>
      </c>
      <c r="G4371">
        <f>LEN(tblData[[#This Row],[Voornaam]])</f>
        <v>6</v>
      </c>
      <c r="H4371" t="str">
        <f>IF(LEFT(tblData[[#This Row],[Voornaam]])="Ö", "O",LEFT(tblData[[#This Row],[Voornaam]]))</f>
        <v>X</v>
      </c>
      <c r="I43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71" t="b">
        <f>COUNTIFS(tblData[JM],tblData[[#This Row],[JM]],tblData[Voornaam],tblData[[#This Row],[Voornaam]],tblData[StijgendJN],"J")=MaxJr-MinJr</f>
        <v>0</v>
      </c>
    </row>
    <row r="4372" spans="2:10" x14ac:dyDescent="0.3">
      <c r="B4372">
        <v>2016</v>
      </c>
      <c r="C4372" t="s">
        <v>595</v>
      </c>
      <c r="D4372" t="s">
        <v>566</v>
      </c>
      <c r="E4372">
        <v>54</v>
      </c>
      <c r="F4372">
        <v>289</v>
      </c>
      <c r="G4372">
        <f>LEN(tblData[[#This Row],[Voornaam]])</f>
        <v>3</v>
      </c>
      <c r="H4372" t="str">
        <f>IF(LEFT(tblData[[#This Row],[Voornaam]])="Ö", "O",LEFT(tblData[[#This Row],[Voornaam]]))</f>
        <v>X</v>
      </c>
      <c r="I43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72" t="b">
        <f>COUNTIFS(tblData[JM],tblData[[#This Row],[JM]],tblData[Voornaam],tblData[[#This Row],[Voornaam]],tblData[StijgendJN],"J")=MaxJr-MinJr</f>
        <v>0</v>
      </c>
    </row>
    <row r="4373" spans="2:10" x14ac:dyDescent="0.3">
      <c r="B4373">
        <v>2016</v>
      </c>
      <c r="C4373" t="s">
        <v>595</v>
      </c>
      <c r="D4373" t="s">
        <v>567</v>
      </c>
      <c r="E4373">
        <v>28</v>
      </c>
      <c r="F4373">
        <v>508</v>
      </c>
      <c r="G4373">
        <f>LEN(tblData[[#This Row],[Voornaam]])</f>
        <v>5</v>
      </c>
      <c r="H4373" t="str">
        <f>IF(LEFT(tblData[[#This Row],[Voornaam]])="Ö", "O",LEFT(tblData[[#This Row],[Voornaam]]))</f>
        <v>Y</v>
      </c>
      <c r="I43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73" t="b">
        <f>COUNTIFS(tblData[JM],tblData[[#This Row],[JM]],tblData[Voornaam],tblData[[#This Row],[Voornaam]],tblData[StijgendJN],"J")=MaxJr-MinJr</f>
        <v>0</v>
      </c>
    </row>
    <row r="4374" spans="2:10" x14ac:dyDescent="0.3">
      <c r="B4374">
        <v>2016</v>
      </c>
      <c r="C4374" t="s">
        <v>595</v>
      </c>
      <c r="D4374" t="s">
        <v>568</v>
      </c>
      <c r="E4374">
        <v>42</v>
      </c>
      <c r="F4374">
        <v>369</v>
      </c>
      <c r="G4374">
        <f>LEN(tblData[[#This Row],[Voornaam]])</f>
        <v>7</v>
      </c>
      <c r="H4374" t="str">
        <f>IF(LEFT(tblData[[#This Row],[Voornaam]])="Ö", "O",LEFT(tblData[[#This Row],[Voornaam]]))</f>
        <v>Y</v>
      </c>
      <c r="I43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74" t="b">
        <f>COUNTIFS(tblData[JM],tblData[[#This Row],[JM]],tblData[Voornaam],tblData[[#This Row],[Voornaam]],tblData[StijgendJN],"J")=MaxJr-MinJr</f>
        <v>0</v>
      </c>
    </row>
    <row r="4375" spans="2:10" x14ac:dyDescent="0.3">
      <c r="B4375">
        <v>2016</v>
      </c>
      <c r="C4375" t="s">
        <v>595</v>
      </c>
      <c r="D4375" t="s">
        <v>1323</v>
      </c>
      <c r="E4375">
        <v>29</v>
      </c>
      <c r="F4375">
        <v>492</v>
      </c>
      <c r="G4375">
        <f>LEN(tblData[[#This Row],[Voornaam]])</f>
        <v>4</v>
      </c>
      <c r="H4375" t="str">
        <f>IF(LEFT(tblData[[#This Row],[Voornaam]])="Ö", "O",LEFT(tblData[[#This Row],[Voornaam]]))</f>
        <v>Y</v>
      </c>
      <c r="I43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75" t="b">
        <f>COUNTIFS(tblData[JM],tblData[[#This Row],[JM]],tblData[Voornaam],tblData[[#This Row],[Voornaam]],tblData[StijgendJN],"J")=MaxJr-MinJr</f>
        <v>0</v>
      </c>
    </row>
    <row r="4376" spans="2:10" x14ac:dyDescent="0.3">
      <c r="B4376">
        <v>2016</v>
      </c>
      <c r="C4376" t="s">
        <v>595</v>
      </c>
      <c r="D4376" t="s">
        <v>569</v>
      </c>
      <c r="E4376">
        <v>39</v>
      </c>
      <c r="F4376">
        <v>399</v>
      </c>
      <c r="G4376">
        <f>LEN(tblData[[#This Row],[Voornaam]])</f>
        <v>5</v>
      </c>
      <c r="H4376" t="str">
        <f>IF(LEFT(tblData[[#This Row],[Voornaam]])="Ö", "O",LEFT(tblData[[#This Row],[Voornaam]]))</f>
        <v>Y</v>
      </c>
      <c r="I43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76" t="b">
        <f>COUNTIFS(tblData[JM],tblData[[#This Row],[JM]],tblData[Voornaam],tblData[[#This Row],[Voornaam]],tblData[StijgendJN],"J")=MaxJr-MinJr</f>
        <v>0</v>
      </c>
    </row>
    <row r="4377" spans="2:10" x14ac:dyDescent="0.3">
      <c r="B4377">
        <v>2016</v>
      </c>
      <c r="C4377" t="s">
        <v>595</v>
      </c>
      <c r="D4377" t="s">
        <v>570</v>
      </c>
      <c r="E4377">
        <v>54</v>
      </c>
      <c r="F4377">
        <v>289</v>
      </c>
      <c r="G4377">
        <f>LEN(tblData[[#This Row],[Voornaam]])</f>
        <v>6</v>
      </c>
      <c r="H4377" t="str">
        <f>IF(LEFT(tblData[[#This Row],[Voornaam]])="Ö", "O",LEFT(tblData[[#This Row],[Voornaam]]))</f>
        <v>Y</v>
      </c>
      <c r="I43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77" t="b">
        <f>COUNTIFS(tblData[JM],tblData[[#This Row],[JM]],tblData[Voornaam],tblData[[#This Row],[Voornaam]],tblData[StijgendJN],"J")=MaxJr-MinJr</f>
        <v>0</v>
      </c>
    </row>
    <row r="4378" spans="2:10" x14ac:dyDescent="0.3">
      <c r="B4378">
        <v>2016</v>
      </c>
      <c r="C4378" t="s">
        <v>595</v>
      </c>
      <c r="D4378" t="s">
        <v>571</v>
      </c>
      <c r="E4378">
        <v>37</v>
      </c>
      <c r="F4378">
        <v>412</v>
      </c>
      <c r="G4378">
        <f>LEN(tblData[[#This Row],[Voornaam]])</f>
        <v>7</v>
      </c>
      <c r="H4378" t="str">
        <f>IF(LEFT(tblData[[#This Row],[Voornaam]])="Ö", "O",LEFT(tblData[[#This Row],[Voornaam]]))</f>
        <v>Y</v>
      </c>
      <c r="I43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78" t="b">
        <f>COUNTIFS(tblData[JM],tblData[[#This Row],[JM]],tblData[Voornaam],tblData[[#This Row],[Voornaam]],tblData[StijgendJN],"J")=MaxJr-MinJr</f>
        <v>0</v>
      </c>
    </row>
    <row r="4379" spans="2:10" x14ac:dyDescent="0.3">
      <c r="B4379">
        <v>2016</v>
      </c>
      <c r="C4379" t="s">
        <v>595</v>
      </c>
      <c r="D4379" t="s">
        <v>572</v>
      </c>
      <c r="E4379">
        <v>35</v>
      </c>
      <c r="F4379">
        <v>428</v>
      </c>
      <c r="G4379">
        <f>LEN(tblData[[#This Row],[Voornaam]])</f>
        <v>6</v>
      </c>
      <c r="H4379" t="str">
        <f>IF(LEFT(tblData[[#This Row],[Voornaam]])="Ö", "O",LEFT(tblData[[#This Row],[Voornaam]]))</f>
        <v>Y</v>
      </c>
      <c r="I43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79" t="b">
        <f>COUNTIFS(tblData[JM],tblData[[#This Row],[JM]],tblData[Voornaam],tblData[[#This Row],[Voornaam]],tblData[StijgendJN],"J")=MaxJr-MinJr</f>
        <v>0</v>
      </c>
    </row>
    <row r="4380" spans="2:10" x14ac:dyDescent="0.3">
      <c r="B4380">
        <v>2016</v>
      </c>
      <c r="C4380" t="s">
        <v>595</v>
      </c>
      <c r="D4380" t="s">
        <v>573</v>
      </c>
      <c r="E4380">
        <v>46</v>
      </c>
      <c r="F4380">
        <v>339</v>
      </c>
      <c r="G4380">
        <f>LEN(tblData[[#This Row],[Voornaam]])</f>
        <v>5</v>
      </c>
      <c r="H4380" t="str">
        <f>IF(LEFT(tblData[[#This Row],[Voornaam]])="Ö", "O",LEFT(tblData[[#This Row],[Voornaam]]))</f>
        <v>Y</v>
      </c>
      <c r="I43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80" t="b">
        <f>COUNTIFS(tblData[JM],tblData[[#This Row],[JM]],tblData[Voornaam],tblData[[#This Row],[Voornaam]],tblData[StijgendJN],"J")=MaxJr-MinJr</f>
        <v>0</v>
      </c>
    </row>
    <row r="4381" spans="2:10" x14ac:dyDescent="0.3">
      <c r="B4381">
        <v>2016</v>
      </c>
      <c r="C4381" t="s">
        <v>595</v>
      </c>
      <c r="D4381" t="s">
        <v>574</v>
      </c>
      <c r="E4381">
        <v>46</v>
      </c>
      <c r="F4381">
        <v>339</v>
      </c>
      <c r="G4381">
        <f>LEN(tblData[[#This Row],[Voornaam]])</f>
        <v>6</v>
      </c>
      <c r="H4381" t="str">
        <f>IF(LEFT(tblData[[#This Row],[Voornaam]])="Ö", "O",LEFT(tblData[[#This Row],[Voornaam]]))</f>
        <v>Y</v>
      </c>
      <c r="I43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81" t="b">
        <f>COUNTIFS(tblData[JM],tblData[[#This Row],[JM]],tblData[Voornaam],tblData[[#This Row],[Voornaam]],tblData[StijgendJN],"J")=MaxJr-MinJr</f>
        <v>0</v>
      </c>
    </row>
    <row r="4382" spans="2:10" x14ac:dyDescent="0.3">
      <c r="B4382">
        <v>2016</v>
      </c>
      <c r="C4382" t="s">
        <v>595</v>
      </c>
      <c r="D4382" t="s">
        <v>576</v>
      </c>
      <c r="E4382">
        <v>27</v>
      </c>
      <c r="F4382">
        <v>521</v>
      </c>
      <c r="G4382">
        <f>LEN(tblData[[#This Row],[Voornaam]])</f>
        <v>6</v>
      </c>
      <c r="H4382" t="str">
        <f>IF(LEFT(tblData[[#This Row],[Voornaam]])="Ö", "O",LEFT(tblData[[#This Row],[Voornaam]]))</f>
        <v>Y</v>
      </c>
      <c r="I43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82" t="b">
        <f>COUNTIFS(tblData[JM],tblData[[#This Row],[JM]],tblData[Voornaam],tblData[[#This Row],[Voornaam]],tblData[StijgendJN],"J")=MaxJr-MinJr</f>
        <v>0</v>
      </c>
    </row>
    <row r="4383" spans="2:10" x14ac:dyDescent="0.3">
      <c r="B4383">
        <v>2016</v>
      </c>
      <c r="C4383" t="s">
        <v>595</v>
      </c>
      <c r="D4383" t="s">
        <v>577</v>
      </c>
      <c r="E4383">
        <v>85</v>
      </c>
      <c r="F4383">
        <v>196</v>
      </c>
      <c r="G4383">
        <f>LEN(tblData[[#This Row],[Voornaam]])</f>
        <v>7</v>
      </c>
      <c r="H4383" t="str">
        <f>IF(LEFT(tblData[[#This Row],[Voornaam]])="Ö", "O",LEFT(tblData[[#This Row],[Voornaam]]))</f>
        <v>Y</v>
      </c>
      <c r="I43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83" t="b">
        <f>COUNTIFS(tblData[JM],tblData[[#This Row],[JM]],tblData[Voornaam],tblData[[#This Row],[Voornaam]],tblData[StijgendJN],"J")=MaxJr-MinJr</f>
        <v>0</v>
      </c>
    </row>
    <row r="4384" spans="2:10" x14ac:dyDescent="0.3">
      <c r="B4384">
        <v>2016</v>
      </c>
      <c r="C4384" t="s">
        <v>595</v>
      </c>
      <c r="D4384" t="s">
        <v>1324</v>
      </c>
      <c r="E4384">
        <v>26</v>
      </c>
      <c r="F4384">
        <v>539</v>
      </c>
      <c r="G4384">
        <f>LEN(tblData[[#This Row],[Voornaam]])</f>
        <v>5</v>
      </c>
      <c r="H4384" t="str">
        <f>IF(LEFT(tblData[[#This Row],[Voornaam]])="Ö", "O",LEFT(tblData[[#This Row],[Voornaam]]))</f>
        <v>Y</v>
      </c>
      <c r="I43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84" t="b">
        <f>COUNTIFS(tblData[JM],tblData[[#This Row],[JM]],tblData[Voornaam],tblData[[#This Row],[Voornaam]],tblData[StijgendJN],"J")=MaxJr-MinJr</f>
        <v>0</v>
      </c>
    </row>
    <row r="4385" spans="2:10" x14ac:dyDescent="0.3">
      <c r="B4385">
        <v>2016</v>
      </c>
      <c r="C4385" t="s">
        <v>595</v>
      </c>
      <c r="D4385" t="s">
        <v>578</v>
      </c>
      <c r="E4385">
        <v>127</v>
      </c>
      <c r="F4385">
        <v>134</v>
      </c>
      <c r="G4385">
        <f>LEN(tblData[[#This Row],[Voornaam]])</f>
        <v>5</v>
      </c>
      <c r="H4385" t="str">
        <f>IF(LEFT(tblData[[#This Row],[Voornaam]])="Ö", "O",LEFT(tblData[[#This Row],[Voornaam]]))</f>
        <v>Y</v>
      </c>
      <c r="I43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85" t="b">
        <f>COUNTIFS(tblData[JM],tblData[[#This Row],[JM]],tblData[Voornaam],tblData[[#This Row],[Voornaam]],tblData[StijgendJN],"J")=MaxJr-MinJr</f>
        <v>0</v>
      </c>
    </row>
    <row r="4386" spans="2:10" x14ac:dyDescent="0.3">
      <c r="B4386">
        <v>2016</v>
      </c>
      <c r="C4386" t="s">
        <v>595</v>
      </c>
      <c r="D4386" t="s">
        <v>579</v>
      </c>
      <c r="E4386">
        <v>29</v>
      </c>
      <c r="F4386">
        <v>492</v>
      </c>
      <c r="G4386">
        <f>LEN(tblData[[#This Row],[Voornaam]])</f>
        <v>4</v>
      </c>
      <c r="H4386" t="str">
        <f>IF(LEFT(tblData[[#This Row],[Voornaam]])="Ö", "O",LEFT(tblData[[#This Row],[Voornaam]]))</f>
        <v>Y</v>
      </c>
      <c r="I43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86" t="b">
        <f>COUNTIFS(tblData[JM],tblData[[#This Row],[JM]],tblData[Voornaam],tblData[[#This Row],[Voornaam]],tblData[StijgendJN],"J")=MaxJr-MinJr</f>
        <v>0</v>
      </c>
    </row>
    <row r="4387" spans="2:10" x14ac:dyDescent="0.3">
      <c r="B4387">
        <v>2016</v>
      </c>
      <c r="C4387" t="s">
        <v>595</v>
      </c>
      <c r="D4387" t="s">
        <v>581</v>
      </c>
      <c r="E4387">
        <v>62</v>
      </c>
      <c r="F4387">
        <v>255</v>
      </c>
      <c r="G4387">
        <f>LEN(tblData[[#This Row],[Voornaam]])</f>
        <v>7</v>
      </c>
      <c r="H4387" t="str">
        <f>IF(LEFT(tblData[[#This Row],[Voornaam]])="Ö", "O",LEFT(tblData[[#This Row],[Voornaam]]))</f>
        <v>Z</v>
      </c>
      <c r="I43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N</v>
      </c>
      <c r="J4387" t="b">
        <f>COUNTIFS(tblData[JM],tblData[[#This Row],[JM]],tblData[Voornaam],tblData[[#This Row],[Voornaam]],tblData[StijgendJN],"J")=MaxJr-MinJr</f>
        <v>0</v>
      </c>
    </row>
    <row r="4388" spans="2:10" x14ac:dyDescent="0.3">
      <c r="B4388">
        <v>2016</v>
      </c>
      <c r="C4388" t="s">
        <v>595</v>
      </c>
      <c r="D4388" t="s">
        <v>1325</v>
      </c>
      <c r="E4388">
        <v>27</v>
      </c>
      <c r="F4388">
        <v>521</v>
      </c>
      <c r="G4388">
        <f>LEN(tblData[[#This Row],[Voornaam]])</f>
        <v>8</v>
      </c>
      <c r="H4388" t="str">
        <f>IF(LEFT(tblData[[#This Row],[Voornaam]])="Ö", "O",LEFT(tblData[[#This Row],[Voornaam]]))</f>
        <v>Z</v>
      </c>
      <c r="I43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88" t="b">
        <f>COUNTIFS(tblData[JM],tblData[[#This Row],[JM]],tblData[Voornaam],tblData[[#This Row],[Voornaam]],tblData[StijgendJN],"J")=MaxJr-MinJr</f>
        <v>0</v>
      </c>
    </row>
    <row r="4389" spans="2:10" x14ac:dyDescent="0.3">
      <c r="B4389">
        <v>2016</v>
      </c>
      <c r="C4389" t="s">
        <v>595</v>
      </c>
      <c r="D4389" t="s">
        <v>582</v>
      </c>
      <c r="E4389">
        <v>48</v>
      </c>
      <c r="F4389">
        <v>323</v>
      </c>
      <c r="G4389">
        <f>LEN(tblData[[#This Row],[Voornaam]])</f>
        <v>4</v>
      </c>
      <c r="H4389" t="str">
        <f>IF(LEFT(tblData[[#This Row],[Voornaam]])="Ö", "O",LEFT(tblData[[#This Row],[Voornaam]]))</f>
        <v>Z</v>
      </c>
      <c r="I43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89" t="b">
        <f>COUNTIFS(tblData[JM],tblData[[#This Row],[JM]],tblData[Voornaam],tblData[[#This Row],[Voornaam]],tblData[StijgendJN],"J")=MaxJr-MinJr</f>
        <v>0</v>
      </c>
    </row>
    <row r="4390" spans="2:10" x14ac:dyDescent="0.3">
      <c r="B4390">
        <v>2016</v>
      </c>
      <c r="C4390" t="s">
        <v>595</v>
      </c>
      <c r="D4390" t="s">
        <v>583</v>
      </c>
      <c r="E4390">
        <v>83</v>
      </c>
      <c r="F4390">
        <v>201</v>
      </c>
      <c r="G4390">
        <f>LEN(tblData[[#This Row],[Voornaam]])</f>
        <v>4</v>
      </c>
      <c r="H4390" t="str">
        <f>IF(LEFT(tblData[[#This Row],[Voornaam]])="Ö", "O",LEFT(tblData[[#This Row],[Voornaam]]))</f>
        <v>Z</v>
      </c>
      <c r="I43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90" t="b">
        <f>COUNTIFS(tblData[JM],tblData[[#This Row],[JM]],tblData[Voornaam],tblData[[#This Row],[Voornaam]],tblData[StijgendJN],"J")=MaxJr-MinJr</f>
        <v>1</v>
      </c>
    </row>
    <row r="4391" spans="2:10" x14ac:dyDescent="0.3">
      <c r="B4391">
        <v>2016</v>
      </c>
      <c r="C4391" t="s">
        <v>595</v>
      </c>
      <c r="D4391" t="s">
        <v>587</v>
      </c>
      <c r="E4391">
        <v>29</v>
      </c>
      <c r="F4391">
        <v>492</v>
      </c>
      <c r="G4391">
        <f>LEN(tblData[[#This Row],[Voornaam]])</f>
        <v>4</v>
      </c>
      <c r="H4391" t="str">
        <f>IF(LEFT(tblData[[#This Row],[Voornaam]])="Ö", "O",LEFT(tblData[[#This Row],[Voornaam]]))</f>
        <v>Z</v>
      </c>
      <c r="I43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91" t="b">
        <f>COUNTIFS(tblData[JM],tblData[[#This Row],[JM]],tblData[Voornaam],tblData[[#This Row],[Voornaam]],tblData[StijgendJN],"J")=MaxJr-MinJr</f>
        <v>0</v>
      </c>
    </row>
    <row r="4392" spans="2:10" x14ac:dyDescent="0.3">
      <c r="B4392">
        <v>2016</v>
      </c>
      <c r="C4392" t="s">
        <v>595</v>
      </c>
      <c r="D4392" t="s">
        <v>588</v>
      </c>
      <c r="E4392">
        <v>102</v>
      </c>
      <c r="F4392">
        <v>163</v>
      </c>
      <c r="G4392">
        <f>LEN(tblData[[#This Row],[Voornaam]])</f>
        <v>4</v>
      </c>
      <c r="H4392" t="str">
        <f>IF(LEFT(tblData[[#This Row],[Voornaam]])="Ö", "O",LEFT(tblData[[#This Row],[Voornaam]]))</f>
        <v>O</v>
      </c>
      <c r="I43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J</v>
      </c>
      <c r="J4392" t="b">
        <f>COUNTIFS(tblData[JM],tblData[[#This Row],[JM]],tblData[Voornaam],tblData[[#This Row],[Voornaam]],tblData[StijgendJN],"J")=MaxJr-MinJr</f>
        <v>0</v>
      </c>
    </row>
    <row r="4393" spans="2:10" x14ac:dyDescent="0.3">
      <c r="B4393">
        <v>2015</v>
      </c>
      <c r="C4393" t="s">
        <v>595</v>
      </c>
      <c r="D4393" t="s">
        <v>0</v>
      </c>
      <c r="E4393">
        <v>134</v>
      </c>
      <c r="F4393">
        <v>123</v>
      </c>
      <c r="G4393">
        <f>LEN(tblData[[#This Row],[Voornaam]])</f>
        <v>5</v>
      </c>
      <c r="H4393" t="str">
        <f>IF(LEFT(tblData[[#This Row],[Voornaam]])="Ö", "O",LEFT(tblData[[#This Row],[Voornaam]]))</f>
        <v>A</v>
      </c>
      <c r="I43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393" t="b">
        <f>COUNTIFS(tblData[JM],tblData[[#This Row],[JM]],tblData[Voornaam],tblData[[#This Row],[Voornaam]],tblData[StijgendJN],"J")=MaxJr-MinJr</f>
        <v>0</v>
      </c>
    </row>
    <row r="4394" spans="2:10" x14ac:dyDescent="0.3">
      <c r="B4394">
        <v>2015</v>
      </c>
      <c r="C4394" t="s">
        <v>595</v>
      </c>
      <c r="D4394" t="s">
        <v>1</v>
      </c>
      <c r="E4394">
        <v>35</v>
      </c>
      <c r="F4394">
        <v>429</v>
      </c>
      <c r="G4394">
        <f>LEN(tblData[[#This Row],[Voornaam]])</f>
        <v>8</v>
      </c>
      <c r="H4394" t="str">
        <f>IF(LEFT(tblData[[#This Row],[Voornaam]])="Ö", "O",LEFT(tblData[[#This Row],[Voornaam]]))</f>
        <v>A</v>
      </c>
      <c r="I43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394" t="b">
        <f>COUNTIFS(tblData[JM],tblData[[#This Row],[JM]],tblData[Voornaam],tblData[[#This Row],[Voornaam]],tblData[StijgendJN],"J")=MaxJr-MinJr</f>
        <v>0</v>
      </c>
    </row>
    <row r="4395" spans="2:10" x14ac:dyDescent="0.3">
      <c r="B4395">
        <v>2015</v>
      </c>
      <c r="C4395" t="s">
        <v>595</v>
      </c>
      <c r="D4395" t="s">
        <v>2</v>
      </c>
      <c r="E4395">
        <v>27</v>
      </c>
      <c r="F4395">
        <v>520</v>
      </c>
      <c r="G4395">
        <f>LEN(tblData[[#This Row],[Voornaam]])</f>
        <v>3</v>
      </c>
      <c r="H4395" t="str">
        <f>IF(LEFT(tblData[[#This Row],[Voornaam]])="Ö", "O",LEFT(tblData[[#This Row],[Voornaam]]))</f>
        <v>A</v>
      </c>
      <c r="I43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395" t="b">
        <f>COUNTIFS(tblData[JM],tblData[[#This Row],[JM]],tblData[Voornaam],tblData[[#This Row],[Voornaam]],tblData[StijgendJN],"J")=MaxJr-MinJr</f>
        <v>0</v>
      </c>
    </row>
    <row r="4396" spans="2:10" x14ac:dyDescent="0.3">
      <c r="B4396">
        <v>2015</v>
      </c>
      <c r="C4396" t="s">
        <v>595</v>
      </c>
      <c r="D4396" t="s">
        <v>3</v>
      </c>
      <c r="E4396">
        <v>180</v>
      </c>
      <c r="F4396">
        <v>93</v>
      </c>
      <c r="G4396">
        <f>LEN(tblData[[#This Row],[Voornaam]])</f>
        <v>4</v>
      </c>
      <c r="H4396" t="str">
        <f>IF(LEFT(tblData[[#This Row],[Voornaam]])="Ö", "O",LEFT(tblData[[#This Row],[Voornaam]]))</f>
        <v>A</v>
      </c>
      <c r="I43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396" t="b">
        <f>COUNTIFS(tblData[JM],tblData[[#This Row],[JM]],tblData[Voornaam],tblData[[#This Row],[Voornaam]],tblData[StijgendJN],"J")=MaxJr-MinJr</f>
        <v>0</v>
      </c>
    </row>
    <row r="4397" spans="2:10" x14ac:dyDescent="0.3">
      <c r="B4397">
        <v>2015</v>
      </c>
      <c r="C4397" t="s">
        <v>595</v>
      </c>
      <c r="D4397" t="s">
        <v>4</v>
      </c>
      <c r="E4397">
        <v>36</v>
      </c>
      <c r="F4397">
        <v>417</v>
      </c>
      <c r="G4397">
        <f>LEN(tblData[[#This Row],[Voornaam]])</f>
        <v>7</v>
      </c>
      <c r="H4397" t="str">
        <f>IF(LEFT(tblData[[#This Row],[Voornaam]])="Ö", "O",LEFT(tblData[[#This Row],[Voornaam]]))</f>
        <v>A</v>
      </c>
      <c r="I43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397" t="b">
        <f>COUNTIFS(tblData[JM],tblData[[#This Row],[JM]],tblData[Voornaam],tblData[[#This Row],[Voornaam]],tblData[StijgendJN],"J")=MaxJr-MinJr</f>
        <v>0</v>
      </c>
    </row>
    <row r="4398" spans="2:10" x14ac:dyDescent="0.3">
      <c r="B4398">
        <v>2015</v>
      </c>
      <c r="C4398" t="s">
        <v>595</v>
      </c>
      <c r="D4398" t="s">
        <v>6</v>
      </c>
      <c r="E4398">
        <v>436</v>
      </c>
      <c r="F4398">
        <v>20</v>
      </c>
      <c r="G4398">
        <f>LEN(tblData[[#This Row],[Voornaam]])</f>
        <v>4</v>
      </c>
      <c r="H4398" t="str">
        <f>IF(LEFT(tblData[[#This Row],[Voornaam]])="Ö", "O",LEFT(tblData[[#This Row],[Voornaam]]))</f>
        <v>A</v>
      </c>
      <c r="I43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398" t="b">
        <f>COUNTIFS(tblData[JM],tblData[[#This Row],[JM]],tblData[Voornaam],tblData[[#This Row],[Voornaam]],tblData[StijgendJN],"J")=MaxJr-MinJr</f>
        <v>0</v>
      </c>
    </row>
    <row r="4399" spans="2:10" x14ac:dyDescent="0.3">
      <c r="B4399">
        <v>2015</v>
      </c>
      <c r="C4399" t="s">
        <v>595</v>
      </c>
      <c r="D4399" t="s">
        <v>7</v>
      </c>
      <c r="E4399">
        <v>43</v>
      </c>
      <c r="F4399">
        <v>351</v>
      </c>
      <c r="G4399">
        <f>LEN(tblData[[#This Row],[Voornaam]])</f>
        <v>7</v>
      </c>
      <c r="H4399" t="str">
        <f>IF(LEFT(tblData[[#This Row],[Voornaam]])="Ö", "O",LEFT(tblData[[#This Row],[Voornaam]]))</f>
        <v>A</v>
      </c>
      <c r="I43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399" t="b">
        <f>COUNTIFS(tblData[JM],tblData[[#This Row],[JM]],tblData[Voornaam],tblData[[#This Row],[Voornaam]],tblData[StijgendJN],"J")=MaxJr-MinJr</f>
        <v>0</v>
      </c>
    </row>
    <row r="4400" spans="2:10" x14ac:dyDescent="0.3">
      <c r="B4400">
        <v>2015</v>
      </c>
      <c r="C4400" t="s">
        <v>595</v>
      </c>
      <c r="D4400" t="s">
        <v>1326</v>
      </c>
      <c r="E4400">
        <v>25</v>
      </c>
      <c r="F4400">
        <v>546</v>
      </c>
      <c r="G4400">
        <f>LEN(tblData[[#This Row],[Voornaam]])</f>
        <v>8</v>
      </c>
      <c r="H4400" t="str">
        <f>IF(LEFT(tblData[[#This Row],[Voornaam]])="Ö", "O",LEFT(tblData[[#This Row],[Voornaam]]))</f>
        <v>A</v>
      </c>
      <c r="I44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00" t="b">
        <f>COUNTIFS(tblData[JM],tblData[[#This Row],[JM]],tblData[Voornaam],tblData[[#This Row],[Voornaam]],tblData[StijgendJN],"J")=MaxJr-MinJr</f>
        <v>0</v>
      </c>
    </row>
    <row r="4401" spans="2:10" x14ac:dyDescent="0.3">
      <c r="B4401">
        <v>2015</v>
      </c>
      <c r="C4401" t="s">
        <v>595</v>
      </c>
      <c r="D4401" t="s">
        <v>10</v>
      </c>
      <c r="E4401">
        <v>59</v>
      </c>
      <c r="F4401">
        <v>273</v>
      </c>
      <c r="G4401">
        <f>LEN(tblData[[#This Row],[Voornaam]])</f>
        <v>5</v>
      </c>
      <c r="H4401" t="str">
        <f>IF(LEFT(tblData[[#This Row],[Voornaam]])="Ö", "O",LEFT(tblData[[#This Row],[Voornaam]]))</f>
        <v>A</v>
      </c>
      <c r="I44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01" t="b">
        <f>COUNTIFS(tblData[JM],tblData[[#This Row],[JM]],tblData[Voornaam],tblData[[#This Row],[Voornaam]],tblData[StijgendJN],"J")=MaxJr-MinJr</f>
        <v>0</v>
      </c>
    </row>
    <row r="4402" spans="2:10" x14ac:dyDescent="0.3">
      <c r="B4402">
        <v>2015</v>
      </c>
      <c r="C4402" t="s">
        <v>595</v>
      </c>
      <c r="D4402" t="s">
        <v>11</v>
      </c>
      <c r="E4402">
        <v>44</v>
      </c>
      <c r="F4402">
        <v>345</v>
      </c>
      <c r="G4402">
        <f>LEN(tblData[[#This Row],[Voornaam]])</f>
        <v>5</v>
      </c>
      <c r="H4402" t="str">
        <f>IF(LEFT(tblData[[#This Row],[Voornaam]])="Ö", "O",LEFT(tblData[[#This Row],[Voornaam]]))</f>
        <v>A</v>
      </c>
      <c r="I44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02" t="b">
        <f>COUNTIFS(tblData[JM],tblData[[#This Row],[JM]],tblData[Voornaam],tblData[[#This Row],[Voornaam]],tblData[StijgendJN],"J")=MaxJr-MinJr</f>
        <v>0</v>
      </c>
    </row>
    <row r="4403" spans="2:10" x14ac:dyDescent="0.3">
      <c r="B4403">
        <v>2015</v>
      </c>
      <c r="C4403" t="s">
        <v>595</v>
      </c>
      <c r="D4403" t="s">
        <v>1206</v>
      </c>
      <c r="E4403">
        <v>35</v>
      </c>
      <c r="F4403">
        <v>429</v>
      </c>
      <c r="G4403">
        <f>LEN(tblData[[#This Row],[Voornaam]])</f>
        <v>5</v>
      </c>
      <c r="H4403" t="str">
        <f>IF(LEFT(tblData[[#This Row],[Voornaam]])="Ö", "O",LEFT(tblData[[#This Row],[Voornaam]]))</f>
        <v>A</v>
      </c>
      <c r="I44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03" t="b">
        <f>COUNTIFS(tblData[JM],tblData[[#This Row],[JM]],tblData[Voornaam],tblData[[#This Row],[Voornaam]],tblData[StijgendJN],"J")=MaxJr-MinJr</f>
        <v>0</v>
      </c>
    </row>
    <row r="4404" spans="2:10" x14ac:dyDescent="0.3">
      <c r="B4404">
        <v>2015</v>
      </c>
      <c r="C4404" t="s">
        <v>595</v>
      </c>
      <c r="D4404" t="s">
        <v>12</v>
      </c>
      <c r="E4404">
        <v>198</v>
      </c>
      <c r="F4404">
        <v>82</v>
      </c>
      <c r="G4404">
        <f>LEN(tblData[[#This Row],[Voornaam]])</f>
        <v>5</v>
      </c>
      <c r="H4404" t="str">
        <f>IF(LEFT(tblData[[#This Row],[Voornaam]])="Ö", "O",LEFT(tblData[[#This Row],[Voornaam]]))</f>
        <v>A</v>
      </c>
      <c r="I44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04" t="b">
        <f>COUNTIFS(tblData[JM],tblData[[#This Row],[JM]],tblData[Voornaam],tblData[[#This Row],[Voornaam]],tblData[StijgendJN],"J")=MaxJr-MinJr</f>
        <v>0</v>
      </c>
    </row>
    <row r="4405" spans="2:10" x14ac:dyDescent="0.3">
      <c r="B4405">
        <v>2015</v>
      </c>
      <c r="C4405" t="s">
        <v>595</v>
      </c>
      <c r="D4405" t="s">
        <v>13</v>
      </c>
      <c r="E4405">
        <v>67</v>
      </c>
      <c r="F4405">
        <v>238</v>
      </c>
      <c r="G4405">
        <f>LEN(tblData[[#This Row],[Voornaam]])</f>
        <v>4</v>
      </c>
      <c r="H4405" t="str">
        <f>IF(LEFT(tblData[[#This Row],[Voornaam]])="Ö", "O",LEFT(tblData[[#This Row],[Voornaam]]))</f>
        <v>A</v>
      </c>
      <c r="I44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05" t="b">
        <f>COUNTIFS(tblData[JM],tblData[[#This Row],[JM]],tblData[Voornaam],tblData[[#This Row],[Voornaam]],tblData[StijgendJN],"J")=MaxJr-MinJr</f>
        <v>0</v>
      </c>
    </row>
    <row r="4406" spans="2:10" x14ac:dyDescent="0.3">
      <c r="B4406">
        <v>2015</v>
      </c>
      <c r="C4406" t="s">
        <v>595</v>
      </c>
      <c r="D4406" t="s">
        <v>14</v>
      </c>
      <c r="E4406">
        <v>55</v>
      </c>
      <c r="F4406">
        <v>291</v>
      </c>
      <c r="G4406">
        <f>LEN(tblData[[#This Row],[Voornaam]])</f>
        <v>6</v>
      </c>
      <c r="H4406" t="str">
        <f>IF(LEFT(tblData[[#This Row],[Voornaam]])="Ö", "O",LEFT(tblData[[#This Row],[Voornaam]]))</f>
        <v>A</v>
      </c>
      <c r="I44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06" t="b">
        <f>COUNTIFS(tblData[JM],tblData[[#This Row],[JM]],tblData[Voornaam],tblData[[#This Row],[Voornaam]],tblData[StijgendJN],"J")=MaxJr-MinJr</f>
        <v>0</v>
      </c>
    </row>
    <row r="4407" spans="2:10" x14ac:dyDescent="0.3">
      <c r="B4407">
        <v>2015</v>
      </c>
      <c r="C4407" t="s">
        <v>595</v>
      </c>
      <c r="D4407" t="s">
        <v>15</v>
      </c>
      <c r="E4407">
        <v>28</v>
      </c>
      <c r="F4407">
        <v>504</v>
      </c>
      <c r="G4407">
        <f>LEN(tblData[[#This Row],[Voornaam]])</f>
        <v>10</v>
      </c>
      <c r="H4407" t="str">
        <f>IF(LEFT(tblData[[#This Row],[Voornaam]])="Ö", "O",LEFT(tblData[[#This Row],[Voornaam]]))</f>
        <v>A</v>
      </c>
      <c r="I44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07" t="b">
        <f>COUNTIFS(tblData[JM],tblData[[#This Row],[JM]],tblData[Voornaam],tblData[[#This Row],[Voornaam]],tblData[StijgendJN],"J")=MaxJr-MinJr</f>
        <v>0</v>
      </c>
    </row>
    <row r="4408" spans="2:10" x14ac:dyDescent="0.3">
      <c r="B4408">
        <v>2015</v>
      </c>
      <c r="C4408" t="s">
        <v>595</v>
      </c>
      <c r="D4408" t="s">
        <v>16</v>
      </c>
      <c r="E4408">
        <v>104</v>
      </c>
      <c r="F4408">
        <v>161</v>
      </c>
      <c r="G4408">
        <f>LEN(tblData[[#This Row],[Voornaam]])</f>
        <v>4</v>
      </c>
      <c r="H4408" t="str">
        <f>IF(LEFT(tblData[[#This Row],[Voornaam]])="Ö", "O",LEFT(tblData[[#This Row],[Voornaam]]))</f>
        <v>A</v>
      </c>
      <c r="I44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08" t="b">
        <f>COUNTIFS(tblData[JM],tblData[[#This Row],[JM]],tblData[Voornaam],tblData[[#This Row],[Voornaam]],tblData[StijgendJN],"J")=MaxJr-MinJr</f>
        <v>0</v>
      </c>
    </row>
    <row r="4409" spans="2:10" x14ac:dyDescent="0.3">
      <c r="B4409">
        <v>2015</v>
      </c>
      <c r="C4409" t="s">
        <v>595</v>
      </c>
      <c r="D4409" t="s">
        <v>17</v>
      </c>
      <c r="E4409">
        <v>199</v>
      </c>
      <c r="F4409">
        <v>80</v>
      </c>
      <c r="G4409">
        <f>LEN(tblData[[#This Row],[Voornaam]])</f>
        <v>9</v>
      </c>
      <c r="H4409" t="str">
        <f>IF(LEFT(tblData[[#This Row],[Voornaam]])="Ö", "O",LEFT(tblData[[#This Row],[Voornaam]]))</f>
        <v>A</v>
      </c>
      <c r="I44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09" t="b">
        <f>COUNTIFS(tblData[JM],tblData[[#This Row],[JM]],tblData[Voornaam],tblData[[#This Row],[Voornaam]],tblData[StijgendJN],"J")=MaxJr-MinJr</f>
        <v>0</v>
      </c>
    </row>
    <row r="4410" spans="2:10" x14ac:dyDescent="0.3">
      <c r="B4410">
        <v>2015</v>
      </c>
      <c r="C4410" t="s">
        <v>595</v>
      </c>
      <c r="D4410" t="s">
        <v>18</v>
      </c>
      <c r="E4410">
        <v>106</v>
      </c>
      <c r="F4410">
        <v>157</v>
      </c>
      <c r="G4410">
        <f>LEN(tblData[[#This Row],[Voornaam]])</f>
        <v>3</v>
      </c>
      <c r="H4410" t="str">
        <f>IF(LEFT(tblData[[#This Row],[Voornaam]])="Ö", "O",LEFT(tblData[[#This Row],[Voornaam]]))</f>
        <v>A</v>
      </c>
      <c r="I44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10" t="b">
        <f>COUNTIFS(tblData[JM],tblData[[#This Row],[JM]],tblData[Voornaam],tblData[[#This Row],[Voornaam]],tblData[StijgendJN],"J")=MaxJr-MinJr</f>
        <v>0</v>
      </c>
    </row>
    <row r="4411" spans="2:10" x14ac:dyDescent="0.3">
      <c r="B4411">
        <v>2015</v>
      </c>
      <c r="C4411" t="s">
        <v>595</v>
      </c>
      <c r="D4411" t="s">
        <v>20</v>
      </c>
      <c r="E4411">
        <v>79</v>
      </c>
      <c r="F4411">
        <v>208</v>
      </c>
      <c r="G4411">
        <f>LEN(tblData[[#This Row],[Voornaam]])</f>
        <v>4</v>
      </c>
      <c r="H4411" t="str">
        <f>IF(LEFT(tblData[[#This Row],[Voornaam]])="Ö", "O",LEFT(tblData[[#This Row],[Voornaam]]))</f>
        <v>A</v>
      </c>
      <c r="I44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11" t="b">
        <f>COUNTIFS(tblData[JM],tblData[[#This Row],[JM]],tblData[Voornaam],tblData[[#This Row],[Voornaam]],tblData[StijgendJN],"J")=MaxJr-MinJr</f>
        <v>0</v>
      </c>
    </row>
    <row r="4412" spans="2:10" x14ac:dyDescent="0.3">
      <c r="B4412">
        <v>2015</v>
      </c>
      <c r="C4412" t="s">
        <v>595</v>
      </c>
      <c r="D4412" t="s">
        <v>21</v>
      </c>
      <c r="E4412">
        <v>110</v>
      </c>
      <c r="F4412">
        <v>151</v>
      </c>
      <c r="G4412">
        <f>LEN(tblData[[#This Row],[Voornaam]])</f>
        <v>4</v>
      </c>
      <c r="H4412" t="str">
        <f>IF(LEFT(tblData[[#This Row],[Voornaam]])="Ö", "O",LEFT(tblData[[#This Row],[Voornaam]]))</f>
        <v>A</v>
      </c>
      <c r="I44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12" t="b">
        <f>COUNTIFS(tblData[JM],tblData[[#This Row],[JM]],tblData[Voornaam],tblData[[#This Row],[Voornaam]],tblData[StijgendJN],"J")=MaxJr-MinJr</f>
        <v>1</v>
      </c>
    </row>
    <row r="4413" spans="2:10" x14ac:dyDescent="0.3">
      <c r="B4413">
        <v>2015</v>
      </c>
      <c r="C4413" t="s">
        <v>595</v>
      </c>
      <c r="D4413" t="s">
        <v>1110</v>
      </c>
      <c r="E4413">
        <v>34</v>
      </c>
      <c r="F4413">
        <v>439</v>
      </c>
      <c r="G4413">
        <f>LEN(tblData[[#This Row],[Voornaam]])</f>
        <v>4</v>
      </c>
      <c r="H4413" t="str">
        <f>IF(LEFT(tblData[[#This Row],[Voornaam]])="Ö", "O",LEFT(tblData[[#This Row],[Voornaam]]))</f>
        <v>A</v>
      </c>
      <c r="I44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13" t="b">
        <f>COUNTIFS(tblData[JM],tblData[[#This Row],[JM]],tblData[Voornaam],tblData[[#This Row],[Voornaam]],tblData[StijgendJN],"J")=MaxJr-MinJr</f>
        <v>0</v>
      </c>
    </row>
    <row r="4414" spans="2:10" x14ac:dyDescent="0.3">
      <c r="B4414">
        <v>2015</v>
      </c>
      <c r="C4414" t="s">
        <v>595</v>
      </c>
      <c r="D4414" t="s">
        <v>22</v>
      </c>
      <c r="E4414">
        <v>47</v>
      </c>
      <c r="F4414">
        <v>332</v>
      </c>
      <c r="G4414">
        <f>LEN(tblData[[#This Row],[Voornaam]])</f>
        <v>6</v>
      </c>
      <c r="H4414" t="str">
        <f>IF(LEFT(tblData[[#This Row],[Voornaam]])="Ö", "O",LEFT(tblData[[#This Row],[Voornaam]]))</f>
        <v>A</v>
      </c>
      <c r="I44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14" t="b">
        <f>COUNTIFS(tblData[JM],tblData[[#This Row],[JM]],tblData[Voornaam],tblData[[#This Row],[Voornaam]],tblData[StijgendJN],"J")=MaxJr-MinJr</f>
        <v>0</v>
      </c>
    </row>
    <row r="4415" spans="2:10" x14ac:dyDescent="0.3">
      <c r="B4415">
        <v>2015</v>
      </c>
      <c r="C4415" t="s">
        <v>595</v>
      </c>
      <c r="D4415" t="s">
        <v>23</v>
      </c>
      <c r="E4415">
        <v>54</v>
      </c>
      <c r="F4415">
        <v>299</v>
      </c>
      <c r="G4415">
        <f>LEN(tblData[[#This Row],[Voornaam]])</f>
        <v>7</v>
      </c>
      <c r="H4415" t="str">
        <f>IF(LEFT(tblData[[#This Row],[Voornaam]])="Ö", "O",LEFT(tblData[[#This Row],[Voornaam]]))</f>
        <v>A</v>
      </c>
      <c r="I44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15" t="b">
        <f>COUNTIFS(tblData[JM],tblData[[#This Row],[JM]],tblData[Voornaam],tblData[[#This Row],[Voornaam]],tblData[StijgendJN],"J")=MaxJr-MinJr</f>
        <v>0</v>
      </c>
    </row>
    <row r="4416" spans="2:10" x14ac:dyDescent="0.3">
      <c r="B4416">
        <v>2015</v>
      </c>
      <c r="C4416" t="s">
        <v>595</v>
      </c>
      <c r="D4416" t="s">
        <v>25</v>
      </c>
      <c r="E4416">
        <v>30</v>
      </c>
      <c r="F4416">
        <v>470</v>
      </c>
      <c r="G4416">
        <f>LEN(tblData[[#This Row],[Voornaam]])</f>
        <v>6</v>
      </c>
      <c r="H4416" t="str">
        <f>IF(LEFT(tblData[[#This Row],[Voornaam]])="Ö", "O",LEFT(tblData[[#This Row],[Voornaam]]))</f>
        <v>A</v>
      </c>
      <c r="I44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16" t="b">
        <f>COUNTIFS(tblData[JM],tblData[[#This Row],[JM]],tblData[Voornaam],tblData[[#This Row],[Voornaam]],tblData[StijgendJN],"J")=MaxJr-MinJr</f>
        <v>0</v>
      </c>
    </row>
    <row r="4417" spans="2:10" x14ac:dyDescent="0.3">
      <c r="B4417">
        <v>2015</v>
      </c>
      <c r="C4417" t="s">
        <v>595</v>
      </c>
      <c r="D4417" t="s">
        <v>26</v>
      </c>
      <c r="E4417">
        <v>26</v>
      </c>
      <c r="F4417">
        <v>532</v>
      </c>
      <c r="G4417">
        <f>LEN(tblData[[#This Row],[Voornaam]])</f>
        <v>4</v>
      </c>
      <c r="H4417" t="str">
        <f>IF(LEFT(tblData[[#This Row],[Voornaam]])="Ö", "O",LEFT(tblData[[#This Row],[Voornaam]]))</f>
        <v>A</v>
      </c>
      <c r="I44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17" t="b">
        <f>COUNTIFS(tblData[JM],tblData[[#This Row],[JM]],tblData[Voornaam],tblData[[#This Row],[Voornaam]],tblData[StijgendJN],"J")=MaxJr-MinJr</f>
        <v>0</v>
      </c>
    </row>
    <row r="4418" spans="2:10" x14ac:dyDescent="0.3">
      <c r="B4418">
        <v>2015</v>
      </c>
      <c r="C4418" t="s">
        <v>595</v>
      </c>
      <c r="D4418" t="s">
        <v>27</v>
      </c>
      <c r="E4418">
        <v>55</v>
      </c>
      <c r="F4418">
        <v>291</v>
      </c>
      <c r="G4418">
        <f>LEN(tblData[[#This Row],[Voornaam]])</f>
        <v>4</v>
      </c>
      <c r="H4418" t="str">
        <f>IF(LEFT(tblData[[#This Row],[Voornaam]])="Ö", "O",LEFT(tblData[[#This Row],[Voornaam]]))</f>
        <v>A</v>
      </c>
      <c r="I44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18" t="b">
        <f>COUNTIFS(tblData[JM],tblData[[#This Row],[JM]],tblData[Voornaam],tblData[[#This Row],[Voornaam]],tblData[StijgendJN],"J")=MaxJr-MinJr</f>
        <v>0</v>
      </c>
    </row>
    <row r="4419" spans="2:10" x14ac:dyDescent="0.3">
      <c r="B4419">
        <v>2015</v>
      </c>
      <c r="C4419" t="s">
        <v>595</v>
      </c>
      <c r="D4419" t="s">
        <v>1327</v>
      </c>
      <c r="E4419">
        <v>25</v>
      </c>
      <c r="F4419">
        <v>546</v>
      </c>
      <c r="G4419">
        <f>LEN(tblData[[#This Row],[Voornaam]])</f>
        <v>5</v>
      </c>
      <c r="H4419" t="str">
        <f>IF(LEFT(tblData[[#This Row],[Voornaam]])="Ö", "O",LEFT(tblData[[#This Row],[Voornaam]]))</f>
        <v>A</v>
      </c>
      <c r="I44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19" t="b">
        <f>COUNTIFS(tblData[JM],tblData[[#This Row],[JM]],tblData[Voornaam],tblData[[#This Row],[Voornaam]],tblData[StijgendJN],"J")=MaxJr-MinJr</f>
        <v>0</v>
      </c>
    </row>
    <row r="4420" spans="2:10" x14ac:dyDescent="0.3">
      <c r="B4420">
        <v>2015</v>
      </c>
      <c r="C4420" t="s">
        <v>595</v>
      </c>
      <c r="D4420" t="s">
        <v>28</v>
      </c>
      <c r="E4420">
        <v>69</v>
      </c>
      <c r="F4420">
        <v>234</v>
      </c>
      <c r="G4420">
        <f>LEN(tblData[[#This Row],[Voornaam]])</f>
        <v>4</v>
      </c>
      <c r="H4420" t="str">
        <f>IF(LEFT(tblData[[#This Row],[Voornaam]])="Ö", "O",LEFT(tblData[[#This Row],[Voornaam]]))</f>
        <v>A</v>
      </c>
      <c r="I44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20" t="b">
        <f>COUNTIFS(tblData[JM],tblData[[#This Row],[JM]],tblData[Voornaam],tblData[[#This Row],[Voornaam]],tblData[StijgendJN],"J")=MaxJr-MinJr</f>
        <v>0</v>
      </c>
    </row>
    <row r="4421" spans="2:10" x14ac:dyDescent="0.3">
      <c r="B4421">
        <v>2015</v>
      </c>
      <c r="C4421" t="s">
        <v>595</v>
      </c>
      <c r="D4421" t="s">
        <v>29</v>
      </c>
      <c r="E4421">
        <v>42</v>
      </c>
      <c r="F4421">
        <v>358</v>
      </c>
      <c r="G4421">
        <f>LEN(tblData[[#This Row],[Voornaam]])</f>
        <v>5</v>
      </c>
      <c r="H4421" t="str">
        <f>IF(LEFT(tblData[[#This Row],[Voornaam]])="Ö", "O",LEFT(tblData[[#This Row],[Voornaam]]))</f>
        <v>A</v>
      </c>
      <c r="I44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21" t="b">
        <f>COUNTIFS(tblData[JM],tblData[[#This Row],[JM]],tblData[Voornaam],tblData[[#This Row],[Voornaam]],tblData[StijgendJN],"J")=MaxJr-MinJr</f>
        <v>0</v>
      </c>
    </row>
    <row r="4422" spans="2:10" x14ac:dyDescent="0.3">
      <c r="B4422">
        <v>2015</v>
      </c>
      <c r="C4422" t="s">
        <v>595</v>
      </c>
      <c r="D4422" t="s">
        <v>30</v>
      </c>
      <c r="E4422">
        <v>105</v>
      </c>
      <c r="F4422">
        <v>159</v>
      </c>
      <c r="G4422">
        <f>LEN(tblData[[#This Row],[Voornaam]])</f>
        <v>4</v>
      </c>
      <c r="H4422" t="str">
        <f>IF(LEFT(tblData[[#This Row],[Voornaam]])="Ö", "O",LEFT(tblData[[#This Row],[Voornaam]]))</f>
        <v>A</v>
      </c>
      <c r="I44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22" t="b">
        <f>COUNTIFS(tblData[JM],tblData[[#This Row],[JM]],tblData[Voornaam],tblData[[#This Row],[Voornaam]],tblData[StijgendJN],"J")=MaxJr-MinJr</f>
        <v>0</v>
      </c>
    </row>
    <row r="4423" spans="2:10" x14ac:dyDescent="0.3">
      <c r="B4423">
        <v>2015</v>
      </c>
      <c r="C4423" t="s">
        <v>595</v>
      </c>
      <c r="D4423" t="s">
        <v>1328</v>
      </c>
      <c r="E4423">
        <v>25</v>
      </c>
      <c r="F4423">
        <v>546</v>
      </c>
      <c r="G4423">
        <f>LEN(tblData[[#This Row],[Voornaam]])</f>
        <v>3</v>
      </c>
      <c r="H4423" t="str">
        <f>IF(LEFT(tblData[[#This Row],[Voornaam]])="Ö", "O",LEFT(tblData[[#This Row],[Voornaam]]))</f>
        <v>A</v>
      </c>
      <c r="I44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23" t="b">
        <f>COUNTIFS(tblData[JM],tblData[[#This Row],[JM]],tblData[Voornaam],tblData[[#This Row],[Voornaam]],tblData[StijgendJN],"J")=MaxJr-MinJr</f>
        <v>0</v>
      </c>
    </row>
    <row r="4424" spans="2:10" x14ac:dyDescent="0.3">
      <c r="B4424">
        <v>2015</v>
      </c>
      <c r="C4424" t="s">
        <v>595</v>
      </c>
      <c r="D4424" t="s">
        <v>31</v>
      </c>
      <c r="E4424">
        <v>65</v>
      </c>
      <c r="F4424">
        <v>245</v>
      </c>
      <c r="G4424">
        <f>LEN(tblData[[#This Row],[Voornaam]])</f>
        <v>6</v>
      </c>
      <c r="H4424" t="str">
        <f>IF(LEFT(tblData[[#This Row],[Voornaam]])="Ö", "O",LEFT(tblData[[#This Row],[Voornaam]]))</f>
        <v>A</v>
      </c>
      <c r="I44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24" t="b">
        <f>COUNTIFS(tblData[JM],tblData[[#This Row],[JM]],tblData[Voornaam],tblData[[#This Row],[Voornaam]],tblData[StijgendJN],"J")=MaxJr-MinJr</f>
        <v>1</v>
      </c>
    </row>
    <row r="4425" spans="2:10" x14ac:dyDescent="0.3">
      <c r="B4425">
        <v>2015</v>
      </c>
      <c r="C4425" t="s">
        <v>595</v>
      </c>
      <c r="D4425" t="s">
        <v>1301</v>
      </c>
      <c r="E4425">
        <v>25</v>
      </c>
      <c r="F4425">
        <v>546</v>
      </c>
      <c r="G4425">
        <f>LEN(tblData[[#This Row],[Voornaam]])</f>
        <v>5</v>
      </c>
      <c r="H4425" t="str">
        <f>IF(LEFT(tblData[[#This Row],[Voornaam]])="Ö", "O",LEFT(tblData[[#This Row],[Voornaam]]))</f>
        <v>A</v>
      </c>
      <c r="I44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25" t="b">
        <f>COUNTIFS(tblData[JM],tblData[[#This Row],[JM]],tblData[Voornaam],tblData[[#This Row],[Voornaam]],tblData[StijgendJN],"J")=MaxJr-MinJr</f>
        <v>0</v>
      </c>
    </row>
    <row r="4426" spans="2:10" x14ac:dyDescent="0.3">
      <c r="B4426">
        <v>2015</v>
      </c>
      <c r="C4426" t="s">
        <v>595</v>
      </c>
      <c r="D4426" t="s">
        <v>33</v>
      </c>
      <c r="E4426">
        <v>37</v>
      </c>
      <c r="F4426">
        <v>408</v>
      </c>
      <c r="G4426">
        <f>LEN(tblData[[#This Row],[Voornaam]])</f>
        <v>4</v>
      </c>
      <c r="H4426" t="str">
        <f>IF(LEFT(tblData[[#This Row],[Voornaam]])="Ö", "O",LEFT(tblData[[#This Row],[Voornaam]]))</f>
        <v>A</v>
      </c>
      <c r="I44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26" t="b">
        <f>COUNTIFS(tblData[JM],tblData[[#This Row],[JM]],tblData[Voornaam],tblData[[#This Row],[Voornaam]],tblData[StijgendJN],"J")=MaxJr-MinJr</f>
        <v>0</v>
      </c>
    </row>
    <row r="4427" spans="2:10" x14ac:dyDescent="0.3">
      <c r="B4427">
        <v>2015</v>
      </c>
      <c r="C4427" t="s">
        <v>595</v>
      </c>
      <c r="D4427" t="s">
        <v>34</v>
      </c>
      <c r="E4427">
        <v>76</v>
      </c>
      <c r="F4427">
        <v>213</v>
      </c>
      <c r="G4427">
        <f>LEN(tblData[[#This Row],[Voornaam]])</f>
        <v>5</v>
      </c>
      <c r="H4427" t="str">
        <f>IF(LEFT(tblData[[#This Row],[Voornaam]])="Ö", "O",LEFT(tblData[[#This Row],[Voornaam]]))</f>
        <v>A</v>
      </c>
      <c r="I44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27" t="b">
        <f>COUNTIFS(tblData[JM],tblData[[#This Row],[JM]],tblData[Voornaam],tblData[[#This Row],[Voornaam]],tblData[StijgendJN],"J")=MaxJr-MinJr</f>
        <v>0</v>
      </c>
    </row>
    <row r="4428" spans="2:10" x14ac:dyDescent="0.3">
      <c r="B4428">
        <v>2015</v>
      </c>
      <c r="C4428" t="s">
        <v>595</v>
      </c>
      <c r="D4428" t="s">
        <v>35</v>
      </c>
      <c r="E4428">
        <v>41</v>
      </c>
      <c r="F4428">
        <v>368</v>
      </c>
      <c r="G4428">
        <f>LEN(tblData[[#This Row],[Voornaam]])</f>
        <v>5</v>
      </c>
      <c r="H4428" t="str">
        <f>IF(LEFT(tblData[[#This Row],[Voornaam]])="Ö", "O",LEFT(tblData[[#This Row],[Voornaam]]))</f>
        <v>A</v>
      </c>
      <c r="I44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28" t="b">
        <f>COUNTIFS(tblData[JM],tblData[[#This Row],[JM]],tblData[Voornaam],tblData[[#This Row],[Voornaam]],tblData[StijgendJN],"J")=MaxJr-MinJr</f>
        <v>0</v>
      </c>
    </row>
    <row r="4429" spans="2:10" x14ac:dyDescent="0.3">
      <c r="B4429">
        <v>2015</v>
      </c>
      <c r="C4429" t="s">
        <v>595</v>
      </c>
      <c r="D4429" t="s">
        <v>36</v>
      </c>
      <c r="E4429">
        <v>84</v>
      </c>
      <c r="F4429">
        <v>192</v>
      </c>
      <c r="G4429">
        <f>LEN(tblData[[#This Row],[Voornaam]])</f>
        <v>5</v>
      </c>
      <c r="H4429" t="str">
        <f>IF(LEFT(tblData[[#This Row],[Voornaam]])="Ö", "O",LEFT(tblData[[#This Row],[Voornaam]]))</f>
        <v>A</v>
      </c>
      <c r="I44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29" t="b">
        <f>COUNTIFS(tblData[JM],tblData[[#This Row],[JM]],tblData[Voornaam],tblData[[#This Row],[Voornaam]],tblData[StijgendJN],"J")=MaxJr-MinJr</f>
        <v>0</v>
      </c>
    </row>
    <row r="4430" spans="2:10" x14ac:dyDescent="0.3">
      <c r="B4430">
        <v>2015</v>
      </c>
      <c r="C4430" t="s">
        <v>595</v>
      </c>
      <c r="D4430" t="s">
        <v>38</v>
      </c>
      <c r="E4430">
        <v>73</v>
      </c>
      <c r="F4430">
        <v>219</v>
      </c>
      <c r="G4430">
        <f>LEN(tblData[[#This Row],[Voornaam]])</f>
        <v>4</v>
      </c>
      <c r="H4430" t="str">
        <f>IF(LEFT(tblData[[#This Row],[Voornaam]])="Ö", "O",LEFT(tblData[[#This Row],[Voornaam]]))</f>
        <v>B</v>
      </c>
      <c r="I44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30" t="b">
        <f>COUNTIFS(tblData[JM],tblData[[#This Row],[JM]],tblData[Voornaam],tblData[[#This Row],[Voornaam]],tblData[StijgendJN],"J")=MaxJr-MinJr</f>
        <v>0</v>
      </c>
    </row>
    <row r="4431" spans="2:10" x14ac:dyDescent="0.3">
      <c r="B4431">
        <v>2015</v>
      </c>
      <c r="C4431" t="s">
        <v>595</v>
      </c>
      <c r="D4431" t="s">
        <v>39</v>
      </c>
      <c r="E4431">
        <v>205</v>
      </c>
      <c r="F4431">
        <v>76</v>
      </c>
      <c r="G4431">
        <f>LEN(tblData[[#This Row],[Voornaam]])</f>
        <v>3</v>
      </c>
      <c r="H4431" t="str">
        <f>IF(LEFT(tblData[[#This Row],[Voornaam]])="Ö", "O",LEFT(tblData[[#This Row],[Voornaam]]))</f>
        <v>B</v>
      </c>
      <c r="I44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31" t="b">
        <f>COUNTIFS(tblData[JM],tblData[[#This Row],[JM]],tblData[Voornaam],tblData[[#This Row],[Voornaam]],tblData[StijgendJN],"J")=MaxJr-MinJr</f>
        <v>0</v>
      </c>
    </row>
    <row r="4432" spans="2:10" x14ac:dyDescent="0.3">
      <c r="B4432">
        <v>2015</v>
      </c>
      <c r="C4432" t="s">
        <v>595</v>
      </c>
      <c r="D4432" t="s">
        <v>40</v>
      </c>
      <c r="E4432">
        <v>51</v>
      </c>
      <c r="F4432">
        <v>316</v>
      </c>
      <c r="G4432">
        <f>LEN(tblData[[#This Row],[Voornaam]])</f>
        <v>8</v>
      </c>
      <c r="H4432" t="str">
        <f>IF(LEFT(tblData[[#This Row],[Voornaam]])="Ö", "O",LEFT(tblData[[#This Row],[Voornaam]]))</f>
        <v>B</v>
      </c>
      <c r="I44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32" t="b">
        <f>COUNTIFS(tblData[JM],tblData[[#This Row],[JM]],tblData[Voornaam],tblData[[#This Row],[Voornaam]],tblData[StijgendJN],"J")=MaxJr-MinJr</f>
        <v>0</v>
      </c>
    </row>
    <row r="4433" spans="2:10" x14ac:dyDescent="0.3">
      <c r="B4433">
        <v>2015</v>
      </c>
      <c r="C4433" t="s">
        <v>595</v>
      </c>
      <c r="D4433" t="s">
        <v>41</v>
      </c>
      <c r="E4433">
        <v>73</v>
      </c>
      <c r="F4433">
        <v>219</v>
      </c>
      <c r="G4433">
        <f>LEN(tblData[[#This Row],[Voornaam]])</f>
        <v>4</v>
      </c>
      <c r="H4433" t="str">
        <f>IF(LEFT(tblData[[#This Row],[Voornaam]])="Ö", "O",LEFT(tblData[[#This Row],[Voornaam]]))</f>
        <v>B</v>
      </c>
      <c r="I44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33" t="b">
        <f>COUNTIFS(tblData[JM],tblData[[#This Row],[JM]],tblData[Voornaam],tblData[[#This Row],[Voornaam]],tblData[StijgendJN],"J")=MaxJr-MinJr</f>
        <v>0</v>
      </c>
    </row>
    <row r="4434" spans="2:10" x14ac:dyDescent="0.3">
      <c r="B4434">
        <v>2015</v>
      </c>
      <c r="C4434" t="s">
        <v>595</v>
      </c>
      <c r="D4434" t="s">
        <v>42</v>
      </c>
      <c r="E4434">
        <v>91</v>
      </c>
      <c r="F4434">
        <v>182</v>
      </c>
      <c r="G4434">
        <f>LEN(tblData[[#This Row],[Voornaam]])</f>
        <v>3</v>
      </c>
      <c r="H4434" t="str">
        <f>IF(LEFT(tblData[[#This Row],[Voornaam]])="Ö", "O",LEFT(tblData[[#This Row],[Voornaam]]))</f>
        <v>B</v>
      </c>
      <c r="I44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34" t="b">
        <f>COUNTIFS(tblData[JM],tblData[[#This Row],[JM]],tblData[Voornaam],tblData[[#This Row],[Voornaam]],tblData[StijgendJN],"J")=MaxJr-MinJr</f>
        <v>0</v>
      </c>
    </row>
    <row r="4435" spans="2:10" x14ac:dyDescent="0.3">
      <c r="B4435">
        <v>2015</v>
      </c>
      <c r="C4435" t="s">
        <v>595</v>
      </c>
      <c r="D4435" t="s">
        <v>44</v>
      </c>
      <c r="E4435">
        <v>399</v>
      </c>
      <c r="F4435">
        <v>25</v>
      </c>
      <c r="G4435">
        <f>LEN(tblData[[#This Row],[Voornaam]])</f>
        <v>8</v>
      </c>
      <c r="H4435" t="str">
        <f>IF(LEFT(tblData[[#This Row],[Voornaam]])="Ö", "O",LEFT(tblData[[#This Row],[Voornaam]]))</f>
        <v>B</v>
      </c>
      <c r="I44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35" t="b">
        <f>COUNTIFS(tblData[JM],tblData[[#This Row],[JM]],tblData[Voornaam],tblData[[#This Row],[Voornaam]],tblData[StijgendJN],"J")=MaxJr-MinJr</f>
        <v>0</v>
      </c>
    </row>
    <row r="4436" spans="2:10" x14ac:dyDescent="0.3">
      <c r="B4436">
        <v>2015</v>
      </c>
      <c r="C4436" t="s">
        <v>595</v>
      </c>
      <c r="D4436" t="s">
        <v>1302</v>
      </c>
      <c r="E4436">
        <v>29</v>
      </c>
      <c r="F4436">
        <v>487</v>
      </c>
      <c r="G4436">
        <f>LEN(tblData[[#This Row],[Voornaam]])</f>
        <v>4</v>
      </c>
      <c r="H4436" t="str">
        <f>IF(LEFT(tblData[[#This Row],[Voornaam]])="Ö", "O",LEFT(tblData[[#This Row],[Voornaam]]))</f>
        <v>B</v>
      </c>
      <c r="I44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36" t="b">
        <f>COUNTIFS(tblData[JM],tblData[[#This Row],[JM]],tblData[Voornaam],tblData[[#This Row],[Voornaam]],tblData[StijgendJN],"J")=MaxJr-MinJr</f>
        <v>0</v>
      </c>
    </row>
    <row r="4437" spans="2:10" x14ac:dyDescent="0.3">
      <c r="B4437">
        <v>2015</v>
      </c>
      <c r="C4437" t="s">
        <v>595</v>
      </c>
      <c r="D4437" t="s">
        <v>45</v>
      </c>
      <c r="E4437">
        <v>40</v>
      </c>
      <c r="F4437">
        <v>377</v>
      </c>
      <c r="G4437">
        <f>LEN(tblData[[#This Row],[Voornaam]])</f>
        <v>7</v>
      </c>
      <c r="H4437" t="str">
        <f>IF(LEFT(tblData[[#This Row],[Voornaam]])="Ö", "O",LEFT(tblData[[#This Row],[Voornaam]]))</f>
        <v>B</v>
      </c>
      <c r="I44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37" t="b">
        <f>COUNTIFS(tblData[JM],tblData[[#This Row],[JM]],tblData[Voornaam],tblData[[#This Row],[Voornaam]],tblData[StijgendJN],"J")=MaxJr-MinJr</f>
        <v>0</v>
      </c>
    </row>
    <row r="4438" spans="2:10" x14ac:dyDescent="0.3">
      <c r="B4438">
        <v>2015</v>
      </c>
      <c r="C4438" t="s">
        <v>595</v>
      </c>
      <c r="D4438" t="s">
        <v>1303</v>
      </c>
      <c r="E4438">
        <v>33</v>
      </c>
      <c r="F4438">
        <v>443</v>
      </c>
      <c r="G4438">
        <f>LEN(tblData[[#This Row],[Voornaam]])</f>
        <v>5</v>
      </c>
      <c r="H4438" t="str">
        <f>IF(LEFT(tblData[[#This Row],[Voornaam]])="Ö", "O",LEFT(tblData[[#This Row],[Voornaam]]))</f>
        <v>B</v>
      </c>
      <c r="I44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38" t="b">
        <f>COUNTIFS(tblData[JM],tblData[[#This Row],[JM]],tblData[Voornaam],tblData[[#This Row],[Voornaam]],tblData[StijgendJN],"J")=MaxJr-MinJr</f>
        <v>0</v>
      </c>
    </row>
    <row r="4439" spans="2:10" x14ac:dyDescent="0.3">
      <c r="B4439">
        <v>2015</v>
      </c>
      <c r="C4439" t="s">
        <v>595</v>
      </c>
      <c r="D4439" t="s">
        <v>47</v>
      </c>
      <c r="E4439">
        <v>58</v>
      </c>
      <c r="F4439">
        <v>279</v>
      </c>
      <c r="G4439">
        <f>LEN(tblData[[#This Row],[Voornaam]])</f>
        <v>6</v>
      </c>
      <c r="H4439" t="str">
        <f>IF(LEFT(tblData[[#This Row],[Voornaam]])="Ö", "O",LEFT(tblData[[#This Row],[Voornaam]]))</f>
        <v>B</v>
      </c>
      <c r="I44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39" t="b">
        <f>COUNTIFS(tblData[JM],tblData[[#This Row],[JM]],tblData[Voornaam],tblData[[#This Row],[Voornaam]],tblData[StijgendJN],"J")=MaxJr-MinJr</f>
        <v>0</v>
      </c>
    </row>
    <row r="4440" spans="2:10" x14ac:dyDescent="0.3">
      <c r="B4440">
        <v>2015</v>
      </c>
      <c r="C4440" t="s">
        <v>595</v>
      </c>
      <c r="D4440" t="s">
        <v>48</v>
      </c>
      <c r="E4440">
        <v>61</v>
      </c>
      <c r="F4440">
        <v>264</v>
      </c>
      <c r="G4440">
        <f>LEN(tblData[[#This Row],[Voornaam]])</f>
        <v>5</v>
      </c>
      <c r="H4440" t="str">
        <f>IF(LEFT(tblData[[#This Row],[Voornaam]])="Ö", "O",LEFT(tblData[[#This Row],[Voornaam]]))</f>
        <v>B</v>
      </c>
      <c r="I44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40" t="b">
        <f>COUNTIFS(tblData[JM],tblData[[#This Row],[JM]],tblData[Voornaam],tblData[[#This Row],[Voornaam]],tblData[StijgendJN],"J")=MaxJr-MinJr</f>
        <v>0</v>
      </c>
    </row>
    <row r="4441" spans="2:10" x14ac:dyDescent="0.3">
      <c r="B4441">
        <v>2015</v>
      </c>
      <c r="C4441" t="s">
        <v>595</v>
      </c>
      <c r="D4441" t="s">
        <v>49</v>
      </c>
      <c r="E4441">
        <v>54</v>
      </c>
      <c r="F4441">
        <v>299</v>
      </c>
      <c r="G4441">
        <f>LEN(tblData[[#This Row],[Voornaam]])</f>
        <v>5</v>
      </c>
      <c r="H4441" t="str">
        <f>IF(LEFT(tblData[[#This Row],[Voornaam]])="Ö", "O",LEFT(tblData[[#This Row],[Voornaam]]))</f>
        <v>B</v>
      </c>
      <c r="I44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41" t="b">
        <f>COUNTIFS(tblData[JM],tblData[[#This Row],[JM]],tblData[Voornaam],tblData[[#This Row],[Voornaam]],tblData[StijgendJN],"J")=MaxJr-MinJr</f>
        <v>0</v>
      </c>
    </row>
    <row r="4442" spans="2:10" x14ac:dyDescent="0.3">
      <c r="B4442">
        <v>2015</v>
      </c>
      <c r="C4442" t="s">
        <v>595</v>
      </c>
      <c r="D4442" t="s">
        <v>1210</v>
      </c>
      <c r="E4442">
        <v>27</v>
      </c>
      <c r="F4442">
        <v>520</v>
      </c>
      <c r="G4442">
        <f>LEN(tblData[[#This Row],[Voornaam]])</f>
        <v>5</v>
      </c>
      <c r="H4442" t="str">
        <f>IF(LEFT(tblData[[#This Row],[Voornaam]])="Ö", "O",LEFT(tblData[[#This Row],[Voornaam]]))</f>
        <v>B</v>
      </c>
      <c r="I44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42" t="b">
        <f>COUNTIFS(tblData[JM],tblData[[#This Row],[JM]],tblData[Voornaam],tblData[[#This Row],[Voornaam]],tblData[StijgendJN],"J")=MaxJr-MinJr</f>
        <v>0</v>
      </c>
    </row>
    <row r="4443" spans="2:10" x14ac:dyDescent="0.3">
      <c r="B4443">
        <v>2015</v>
      </c>
      <c r="C4443" t="s">
        <v>595</v>
      </c>
      <c r="D4443" t="s">
        <v>50</v>
      </c>
      <c r="E4443">
        <v>35</v>
      </c>
      <c r="F4443">
        <v>429</v>
      </c>
      <c r="G4443">
        <f>LEN(tblData[[#This Row],[Voornaam]])</f>
        <v>2</v>
      </c>
      <c r="H4443" t="str">
        <f>IF(LEFT(tblData[[#This Row],[Voornaam]])="Ö", "O",LEFT(tblData[[#This Row],[Voornaam]]))</f>
        <v>B</v>
      </c>
      <c r="I44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43" t="b">
        <f>COUNTIFS(tblData[JM],tblData[[#This Row],[JM]],tblData[Voornaam],tblData[[#This Row],[Voornaam]],tblData[StijgendJN],"J")=MaxJr-MinJr</f>
        <v>0</v>
      </c>
    </row>
    <row r="4444" spans="2:10" x14ac:dyDescent="0.3">
      <c r="B4444">
        <v>2015</v>
      </c>
      <c r="C4444" t="s">
        <v>595</v>
      </c>
      <c r="D4444" t="s">
        <v>51</v>
      </c>
      <c r="E4444">
        <v>38</v>
      </c>
      <c r="F4444">
        <v>399</v>
      </c>
      <c r="G4444">
        <f>LEN(tblData[[#This Row],[Voornaam]])</f>
        <v>4</v>
      </c>
      <c r="H4444" t="str">
        <f>IF(LEFT(tblData[[#This Row],[Voornaam]])="Ö", "O",LEFT(tblData[[#This Row],[Voornaam]]))</f>
        <v>B</v>
      </c>
      <c r="I44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44" t="b">
        <f>COUNTIFS(tblData[JM],tblData[[#This Row],[JM]],tblData[Voornaam],tblData[[#This Row],[Voornaam]],tblData[StijgendJN],"J")=MaxJr-MinJr</f>
        <v>1</v>
      </c>
    </row>
    <row r="4445" spans="2:10" x14ac:dyDescent="0.3">
      <c r="B4445">
        <v>2015</v>
      </c>
      <c r="C4445" t="s">
        <v>595</v>
      </c>
      <c r="D4445" t="s">
        <v>52</v>
      </c>
      <c r="E4445">
        <v>279</v>
      </c>
      <c r="F4445">
        <v>49</v>
      </c>
      <c r="G4445">
        <f>LEN(tblData[[#This Row],[Voornaam]])</f>
        <v>4</v>
      </c>
      <c r="H4445" t="str">
        <f>IF(LEFT(tblData[[#This Row],[Voornaam]])="Ö", "O",LEFT(tblData[[#This Row],[Voornaam]]))</f>
        <v>B</v>
      </c>
      <c r="I44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45" t="b">
        <f>COUNTIFS(tblData[JM],tblData[[#This Row],[JM]],tblData[Voornaam],tblData[[#This Row],[Voornaam]],tblData[StijgendJN],"J")=MaxJr-MinJr</f>
        <v>0</v>
      </c>
    </row>
    <row r="4446" spans="2:10" x14ac:dyDescent="0.3">
      <c r="B4446">
        <v>2015</v>
      </c>
      <c r="C4446" t="s">
        <v>595</v>
      </c>
      <c r="D4446" t="s">
        <v>53</v>
      </c>
      <c r="E4446">
        <v>44</v>
      </c>
      <c r="F4446">
        <v>345</v>
      </c>
      <c r="G4446">
        <f>LEN(tblData[[#This Row],[Voornaam]])</f>
        <v>3</v>
      </c>
      <c r="H4446" t="str">
        <f>IF(LEFT(tblData[[#This Row],[Voornaam]])="Ö", "O",LEFT(tblData[[#This Row],[Voornaam]]))</f>
        <v>B</v>
      </c>
      <c r="I44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46" t="b">
        <f>COUNTIFS(tblData[JM],tblData[[#This Row],[JM]],tblData[Voornaam],tblData[[#This Row],[Voornaam]],tblData[StijgendJN],"J")=MaxJr-MinJr</f>
        <v>0</v>
      </c>
    </row>
    <row r="4447" spans="2:10" x14ac:dyDescent="0.3">
      <c r="B4447">
        <v>2015</v>
      </c>
      <c r="C4447" t="s">
        <v>595</v>
      </c>
      <c r="D4447" t="s">
        <v>55</v>
      </c>
      <c r="E4447">
        <v>39</v>
      </c>
      <c r="F4447">
        <v>389</v>
      </c>
      <c r="G4447">
        <f>LEN(tblData[[#This Row],[Voornaam]])</f>
        <v>5</v>
      </c>
      <c r="H4447" t="str">
        <f>IF(LEFT(tblData[[#This Row],[Voornaam]])="Ö", "O",LEFT(tblData[[#This Row],[Voornaam]]))</f>
        <v>B</v>
      </c>
      <c r="I44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47" t="b">
        <f>COUNTIFS(tblData[JM],tblData[[#This Row],[JM]],tblData[Voornaam],tblData[[#This Row],[Voornaam]],tblData[StijgendJN],"J")=MaxJr-MinJr</f>
        <v>0</v>
      </c>
    </row>
    <row r="4448" spans="2:10" x14ac:dyDescent="0.3">
      <c r="B4448">
        <v>2015</v>
      </c>
      <c r="C4448" t="s">
        <v>595</v>
      </c>
      <c r="D4448" t="s">
        <v>56</v>
      </c>
      <c r="E4448">
        <v>28</v>
      </c>
      <c r="F4448">
        <v>504</v>
      </c>
      <c r="G4448">
        <f>LEN(tblData[[#This Row],[Voornaam]])</f>
        <v>4</v>
      </c>
      <c r="H4448" t="str">
        <f>IF(LEFT(tblData[[#This Row],[Voornaam]])="Ö", "O",LEFT(tblData[[#This Row],[Voornaam]]))</f>
        <v>B</v>
      </c>
      <c r="I44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48" t="b">
        <f>COUNTIFS(tblData[JM],tblData[[#This Row],[JM]],tblData[Voornaam],tblData[[#This Row],[Voornaam]],tblData[StijgendJN],"J")=MaxJr-MinJr</f>
        <v>0</v>
      </c>
    </row>
    <row r="4449" spans="2:10" x14ac:dyDescent="0.3">
      <c r="B4449">
        <v>2015</v>
      </c>
      <c r="C4449" t="s">
        <v>595</v>
      </c>
      <c r="D4449" t="s">
        <v>57</v>
      </c>
      <c r="E4449">
        <v>59</v>
      </c>
      <c r="F4449">
        <v>273</v>
      </c>
      <c r="G4449">
        <f>LEN(tblData[[#This Row],[Voornaam]])</f>
        <v>4</v>
      </c>
      <c r="H4449" t="str">
        <f>IF(LEFT(tblData[[#This Row],[Voornaam]])="Ö", "O",LEFT(tblData[[#This Row],[Voornaam]]))</f>
        <v>B</v>
      </c>
      <c r="I44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49" t="b">
        <f>COUNTIFS(tblData[JM],tblData[[#This Row],[JM]],tblData[Voornaam],tblData[[#This Row],[Voornaam]],tblData[StijgendJN],"J")=MaxJr-MinJr</f>
        <v>0</v>
      </c>
    </row>
    <row r="4450" spans="2:10" x14ac:dyDescent="0.3">
      <c r="B4450">
        <v>2015</v>
      </c>
      <c r="C4450" t="s">
        <v>595</v>
      </c>
      <c r="D4450" t="s">
        <v>58</v>
      </c>
      <c r="E4450">
        <v>165</v>
      </c>
      <c r="F4450">
        <v>104</v>
      </c>
      <c r="G4450">
        <f>LEN(tblData[[#This Row],[Voornaam]])</f>
        <v>5</v>
      </c>
      <c r="H4450" t="str">
        <f>IF(LEFT(tblData[[#This Row],[Voornaam]])="Ö", "O",LEFT(tblData[[#This Row],[Voornaam]]))</f>
        <v>B</v>
      </c>
      <c r="I44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50" t="b">
        <f>COUNTIFS(tblData[JM],tblData[[#This Row],[JM]],tblData[Voornaam],tblData[[#This Row],[Voornaam]],tblData[StijgendJN],"J")=MaxJr-MinJr</f>
        <v>0</v>
      </c>
    </row>
    <row r="4451" spans="2:10" x14ac:dyDescent="0.3">
      <c r="B4451">
        <v>2015</v>
      </c>
      <c r="C4451" t="s">
        <v>595</v>
      </c>
      <c r="D4451" t="s">
        <v>1329</v>
      </c>
      <c r="E4451">
        <v>30</v>
      </c>
      <c r="F4451">
        <v>470</v>
      </c>
      <c r="G4451">
        <f>LEN(tblData[[#This Row],[Voornaam]])</f>
        <v>9</v>
      </c>
      <c r="H4451" t="str">
        <f>IF(LEFT(tblData[[#This Row],[Voornaam]])="Ö", "O",LEFT(tblData[[#This Row],[Voornaam]]))</f>
        <v>B</v>
      </c>
      <c r="I44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51" t="b">
        <f>COUNTIFS(tblData[JM],tblData[[#This Row],[JM]],tblData[Voornaam],tblData[[#This Row],[Voornaam]],tblData[StijgendJN],"J")=MaxJr-MinJr</f>
        <v>0</v>
      </c>
    </row>
    <row r="4452" spans="2:10" x14ac:dyDescent="0.3">
      <c r="B4452">
        <v>2015</v>
      </c>
      <c r="C4452" t="s">
        <v>595</v>
      </c>
      <c r="D4452" t="s">
        <v>60</v>
      </c>
      <c r="E4452">
        <v>72</v>
      </c>
      <c r="F4452">
        <v>224</v>
      </c>
      <c r="G4452">
        <f>LEN(tblData[[#This Row],[Voornaam]])</f>
        <v>7</v>
      </c>
      <c r="H4452" t="str">
        <f>IF(LEFT(tblData[[#This Row],[Voornaam]])="Ö", "O",LEFT(tblData[[#This Row],[Voornaam]]))</f>
        <v>B</v>
      </c>
      <c r="I44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52" t="b">
        <f>COUNTIFS(tblData[JM],tblData[[#This Row],[JM]],tblData[Voornaam],tblData[[#This Row],[Voornaam]],tblData[StijgendJN],"J")=MaxJr-MinJr</f>
        <v>0</v>
      </c>
    </row>
    <row r="4453" spans="2:10" x14ac:dyDescent="0.3">
      <c r="B4453">
        <v>2015</v>
      </c>
      <c r="C4453" t="s">
        <v>595</v>
      </c>
      <c r="D4453" t="s">
        <v>61</v>
      </c>
      <c r="E4453">
        <v>521</v>
      </c>
      <c r="F4453">
        <v>13</v>
      </c>
      <c r="G4453">
        <f>LEN(tblData[[#This Row],[Voornaam]])</f>
        <v>4</v>
      </c>
      <c r="H4453" t="str">
        <f>IF(LEFT(tblData[[#This Row],[Voornaam]])="Ö", "O",LEFT(tblData[[#This Row],[Voornaam]]))</f>
        <v>B</v>
      </c>
      <c r="I44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53" t="b">
        <f>COUNTIFS(tblData[JM],tblData[[#This Row],[JM]],tblData[Voornaam],tblData[[#This Row],[Voornaam]],tblData[StijgendJN],"J")=MaxJr-MinJr</f>
        <v>0</v>
      </c>
    </row>
    <row r="4454" spans="2:10" x14ac:dyDescent="0.3">
      <c r="B4454">
        <v>2015</v>
      </c>
      <c r="C4454" t="s">
        <v>595</v>
      </c>
      <c r="D4454" t="s">
        <v>62</v>
      </c>
      <c r="E4454">
        <v>47</v>
      </c>
      <c r="F4454">
        <v>332</v>
      </c>
      <c r="G4454">
        <f>LEN(tblData[[#This Row],[Voornaam]])</f>
        <v>7</v>
      </c>
      <c r="H4454" t="str">
        <f>IF(LEFT(tblData[[#This Row],[Voornaam]])="Ö", "O",LEFT(tblData[[#This Row],[Voornaam]]))</f>
        <v>B</v>
      </c>
      <c r="I44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54" t="b">
        <f>COUNTIFS(tblData[JM],tblData[[#This Row],[JM]],tblData[Voornaam],tblData[[#This Row],[Voornaam]],tblData[StijgendJN],"J")=MaxJr-MinJr</f>
        <v>0</v>
      </c>
    </row>
    <row r="4455" spans="2:10" x14ac:dyDescent="0.3">
      <c r="B4455">
        <v>2015</v>
      </c>
      <c r="C4455" t="s">
        <v>595</v>
      </c>
      <c r="D4455" t="s">
        <v>64</v>
      </c>
      <c r="E4455">
        <v>115</v>
      </c>
      <c r="F4455">
        <v>144</v>
      </c>
      <c r="G4455">
        <f>LEN(tblData[[#This Row],[Voornaam]])</f>
        <v>5</v>
      </c>
      <c r="H4455" t="str">
        <f>IF(LEFT(tblData[[#This Row],[Voornaam]])="Ö", "O",LEFT(tblData[[#This Row],[Voornaam]]))</f>
        <v>B</v>
      </c>
      <c r="I44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55" t="b">
        <f>COUNTIFS(tblData[JM],tblData[[#This Row],[JM]],tblData[Voornaam],tblData[[#This Row],[Voornaam]],tblData[StijgendJN],"J")=MaxJr-MinJr</f>
        <v>0</v>
      </c>
    </row>
    <row r="4456" spans="2:10" x14ac:dyDescent="0.3">
      <c r="B4456">
        <v>2015</v>
      </c>
      <c r="C4456" t="s">
        <v>595</v>
      </c>
      <c r="D4456" t="s">
        <v>65</v>
      </c>
      <c r="E4456">
        <v>41</v>
      </c>
      <c r="F4456">
        <v>368</v>
      </c>
      <c r="G4456">
        <f>LEN(tblData[[#This Row],[Voornaam]])</f>
        <v>5</v>
      </c>
      <c r="H4456" t="str">
        <f>IF(LEFT(tblData[[#This Row],[Voornaam]])="Ö", "O",LEFT(tblData[[#This Row],[Voornaam]]))</f>
        <v>B</v>
      </c>
      <c r="I44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56" t="b">
        <f>COUNTIFS(tblData[JM],tblData[[#This Row],[JM]],tblData[Voornaam],tblData[[#This Row],[Voornaam]],tblData[StijgendJN],"J")=MaxJr-MinJr</f>
        <v>0</v>
      </c>
    </row>
    <row r="4457" spans="2:10" x14ac:dyDescent="0.3">
      <c r="B4457">
        <v>2015</v>
      </c>
      <c r="C4457" t="s">
        <v>595</v>
      </c>
      <c r="D4457" t="s">
        <v>66</v>
      </c>
      <c r="E4457">
        <v>47</v>
      </c>
      <c r="F4457">
        <v>332</v>
      </c>
      <c r="G4457">
        <f>LEN(tblData[[#This Row],[Voornaam]])</f>
        <v>5</v>
      </c>
      <c r="H4457" t="str">
        <f>IF(LEFT(tblData[[#This Row],[Voornaam]])="Ö", "O",LEFT(tblData[[#This Row],[Voornaam]]))</f>
        <v>B</v>
      </c>
      <c r="I44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57" t="b">
        <f>COUNTIFS(tblData[JM],tblData[[#This Row],[JM]],tblData[Voornaam],tblData[[#This Row],[Voornaam]],tblData[StijgendJN],"J")=MaxJr-MinJr</f>
        <v>0</v>
      </c>
    </row>
    <row r="4458" spans="2:10" x14ac:dyDescent="0.3">
      <c r="B4458">
        <v>2015</v>
      </c>
      <c r="C4458" t="s">
        <v>595</v>
      </c>
      <c r="D4458" t="s">
        <v>67</v>
      </c>
      <c r="E4458">
        <v>26</v>
      </c>
      <c r="F4458">
        <v>532</v>
      </c>
      <c r="G4458">
        <f>LEN(tblData[[#This Row],[Voornaam]])</f>
        <v>5</v>
      </c>
      <c r="H4458" t="str">
        <f>IF(LEFT(tblData[[#This Row],[Voornaam]])="Ö", "O",LEFT(tblData[[#This Row],[Voornaam]]))</f>
        <v>B</v>
      </c>
      <c r="I44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58" t="b">
        <f>COUNTIFS(tblData[JM],tblData[[#This Row],[JM]],tblData[Voornaam],tblData[[#This Row],[Voornaam]],tblData[StijgendJN],"J")=MaxJr-MinJr</f>
        <v>0</v>
      </c>
    </row>
    <row r="4459" spans="2:10" x14ac:dyDescent="0.3">
      <c r="B4459">
        <v>2015</v>
      </c>
      <c r="C4459" t="s">
        <v>595</v>
      </c>
      <c r="D4459" t="s">
        <v>68</v>
      </c>
      <c r="E4459">
        <v>68</v>
      </c>
      <c r="F4459">
        <v>237</v>
      </c>
      <c r="G4459">
        <f>LEN(tblData[[#This Row],[Voornaam]])</f>
        <v>5</v>
      </c>
      <c r="H4459" t="str">
        <f>IF(LEFT(tblData[[#This Row],[Voornaam]])="Ö", "O",LEFT(tblData[[#This Row],[Voornaam]]))</f>
        <v>B</v>
      </c>
      <c r="I44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59" t="b">
        <f>COUNTIFS(tblData[JM],tblData[[#This Row],[JM]],tblData[Voornaam],tblData[[#This Row],[Voornaam]],tblData[StijgendJN],"J")=MaxJr-MinJr</f>
        <v>0</v>
      </c>
    </row>
    <row r="4460" spans="2:10" x14ac:dyDescent="0.3">
      <c r="B4460">
        <v>2015</v>
      </c>
      <c r="C4460" t="s">
        <v>595</v>
      </c>
      <c r="D4460" t="s">
        <v>1112</v>
      </c>
      <c r="E4460">
        <v>29</v>
      </c>
      <c r="F4460">
        <v>487</v>
      </c>
      <c r="G4460">
        <f>LEN(tblData[[#This Row],[Voornaam]])</f>
        <v>5</v>
      </c>
      <c r="H4460" t="str">
        <f>IF(LEFT(tblData[[#This Row],[Voornaam]])="Ö", "O",LEFT(tblData[[#This Row],[Voornaam]]))</f>
        <v>C</v>
      </c>
      <c r="I44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60" t="b">
        <f>COUNTIFS(tblData[JM],tblData[[#This Row],[JM]],tblData[Voornaam],tblData[[#This Row],[Voornaam]],tblData[StijgendJN],"J")=MaxJr-MinJr</f>
        <v>0</v>
      </c>
    </row>
    <row r="4461" spans="2:10" x14ac:dyDescent="0.3">
      <c r="B4461">
        <v>2015</v>
      </c>
      <c r="C4461" t="s">
        <v>595</v>
      </c>
      <c r="D4461" t="s">
        <v>70</v>
      </c>
      <c r="E4461">
        <v>291</v>
      </c>
      <c r="F4461">
        <v>46</v>
      </c>
      <c r="G4461">
        <f>LEN(tblData[[#This Row],[Voornaam]])</f>
        <v>3</v>
      </c>
      <c r="H4461" t="str">
        <f>IF(LEFT(tblData[[#This Row],[Voornaam]])="Ö", "O",LEFT(tblData[[#This Row],[Voornaam]]))</f>
        <v>C</v>
      </c>
      <c r="I44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61" t="b">
        <f>COUNTIFS(tblData[JM],tblData[[#This Row],[JM]],tblData[Voornaam],tblData[[#This Row],[Voornaam]],tblData[StijgendJN],"J")=MaxJr-MinJr</f>
        <v>0</v>
      </c>
    </row>
    <row r="4462" spans="2:10" x14ac:dyDescent="0.3">
      <c r="B4462">
        <v>2015</v>
      </c>
      <c r="C4462" t="s">
        <v>595</v>
      </c>
      <c r="D4462" t="s">
        <v>71</v>
      </c>
      <c r="E4462">
        <v>198</v>
      </c>
      <c r="F4462">
        <v>82</v>
      </c>
      <c r="G4462">
        <f>LEN(tblData[[#This Row],[Voornaam]])</f>
        <v>6</v>
      </c>
      <c r="H4462" t="str">
        <f>IF(LEFT(tblData[[#This Row],[Voornaam]])="Ö", "O",LEFT(tblData[[#This Row],[Voornaam]]))</f>
        <v>C</v>
      </c>
      <c r="I44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62" t="b">
        <f>COUNTIFS(tblData[JM],tblData[[#This Row],[JM]],tblData[Voornaam],tblData[[#This Row],[Voornaam]],tblData[StijgendJN],"J")=MaxJr-MinJr</f>
        <v>0</v>
      </c>
    </row>
    <row r="4463" spans="2:10" x14ac:dyDescent="0.3">
      <c r="B4463">
        <v>2015</v>
      </c>
      <c r="C4463" t="s">
        <v>595</v>
      </c>
      <c r="D4463" t="s">
        <v>72</v>
      </c>
      <c r="E4463">
        <v>55</v>
      </c>
      <c r="F4463">
        <v>291</v>
      </c>
      <c r="G4463">
        <f>LEN(tblData[[#This Row],[Voornaam]])</f>
        <v>7</v>
      </c>
      <c r="H4463" t="str">
        <f>IF(LEFT(tblData[[#This Row],[Voornaam]])="Ö", "O",LEFT(tblData[[#This Row],[Voornaam]]))</f>
        <v>C</v>
      </c>
      <c r="I44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63" t="b">
        <f>COUNTIFS(tblData[JM],tblData[[#This Row],[JM]],tblData[Voornaam],tblData[[#This Row],[Voornaam]],tblData[StijgendJN],"J")=MaxJr-MinJr</f>
        <v>0</v>
      </c>
    </row>
    <row r="4464" spans="2:10" x14ac:dyDescent="0.3">
      <c r="B4464">
        <v>2015</v>
      </c>
      <c r="C4464" t="s">
        <v>595</v>
      </c>
      <c r="D4464" t="s">
        <v>73</v>
      </c>
      <c r="E4464">
        <v>33</v>
      </c>
      <c r="F4464">
        <v>443</v>
      </c>
      <c r="G4464">
        <f>LEN(tblData[[#This Row],[Voornaam]])</f>
        <v>5</v>
      </c>
      <c r="H4464" t="str">
        <f>IF(LEFT(tblData[[#This Row],[Voornaam]])="Ö", "O",LEFT(tblData[[#This Row],[Voornaam]]))</f>
        <v>C</v>
      </c>
      <c r="I44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64" t="b">
        <f>COUNTIFS(tblData[JM],tblData[[#This Row],[JM]],tblData[Voornaam],tblData[[#This Row],[Voornaam]],tblData[StijgendJN],"J")=MaxJr-MinJr</f>
        <v>0</v>
      </c>
    </row>
    <row r="4465" spans="2:10" x14ac:dyDescent="0.3">
      <c r="B4465">
        <v>2015</v>
      </c>
      <c r="C4465" t="s">
        <v>595</v>
      </c>
      <c r="D4465" t="s">
        <v>74</v>
      </c>
      <c r="E4465">
        <v>102</v>
      </c>
      <c r="F4465">
        <v>163</v>
      </c>
      <c r="G4465">
        <f>LEN(tblData[[#This Row],[Voornaam]])</f>
        <v>5</v>
      </c>
      <c r="H4465" t="str">
        <f>IF(LEFT(tblData[[#This Row],[Voornaam]])="Ö", "O",LEFT(tblData[[#This Row],[Voornaam]]))</f>
        <v>C</v>
      </c>
      <c r="I44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65" t="b">
        <f>COUNTIFS(tblData[JM],tblData[[#This Row],[JM]],tblData[Voornaam],tblData[[#This Row],[Voornaam]],tblData[StijgendJN],"J")=MaxJr-MinJr</f>
        <v>0</v>
      </c>
    </row>
    <row r="4466" spans="2:10" x14ac:dyDescent="0.3">
      <c r="B4466">
        <v>2015</v>
      </c>
      <c r="C4466" t="s">
        <v>595</v>
      </c>
      <c r="D4466" t="s">
        <v>75</v>
      </c>
      <c r="E4466">
        <v>47</v>
      </c>
      <c r="F4466">
        <v>332</v>
      </c>
      <c r="G4466">
        <f>LEN(tblData[[#This Row],[Voornaam]])</f>
        <v>10</v>
      </c>
      <c r="H4466" t="str">
        <f>IF(LEFT(tblData[[#This Row],[Voornaam]])="Ö", "O",LEFT(tblData[[#This Row],[Voornaam]]))</f>
        <v>C</v>
      </c>
      <c r="I44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66" t="b">
        <f>COUNTIFS(tblData[JM],tblData[[#This Row],[JM]],tblData[Voornaam],tblData[[#This Row],[Voornaam]],tblData[StijgendJN],"J")=MaxJr-MinJr</f>
        <v>0</v>
      </c>
    </row>
    <row r="4467" spans="2:10" x14ac:dyDescent="0.3">
      <c r="B4467">
        <v>2015</v>
      </c>
      <c r="C4467" t="s">
        <v>595</v>
      </c>
      <c r="D4467" t="s">
        <v>76</v>
      </c>
      <c r="E4467">
        <v>63</v>
      </c>
      <c r="F4467">
        <v>258</v>
      </c>
      <c r="G4467">
        <f>LEN(tblData[[#This Row],[Voornaam]])</f>
        <v>9</v>
      </c>
      <c r="H4467" t="str">
        <f>IF(LEFT(tblData[[#This Row],[Voornaam]])="Ö", "O",LEFT(tblData[[#This Row],[Voornaam]]))</f>
        <v>C</v>
      </c>
      <c r="I44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67" t="b">
        <f>COUNTIFS(tblData[JM],tblData[[#This Row],[JM]],tblData[Voornaam],tblData[[#This Row],[Voornaam]],tblData[StijgendJN],"J")=MaxJr-MinJr</f>
        <v>0</v>
      </c>
    </row>
    <row r="4468" spans="2:10" x14ac:dyDescent="0.3">
      <c r="B4468">
        <v>2015</v>
      </c>
      <c r="C4468" t="s">
        <v>595</v>
      </c>
      <c r="D4468" t="s">
        <v>78</v>
      </c>
      <c r="E4468">
        <v>40</v>
      </c>
      <c r="F4468">
        <v>377</v>
      </c>
      <c r="G4468">
        <f>LEN(tblData[[#This Row],[Voornaam]])</f>
        <v>4</v>
      </c>
      <c r="H4468" t="str">
        <f>IF(LEFT(tblData[[#This Row],[Voornaam]])="Ö", "O",LEFT(tblData[[#This Row],[Voornaam]]))</f>
        <v>C</v>
      </c>
      <c r="I44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68" t="b">
        <f>COUNTIFS(tblData[JM],tblData[[#This Row],[JM]],tblData[Voornaam],tblData[[#This Row],[Voornaam]],tblData[StijgendJN],"J")=MaxJr-MinJr</f>
        <v>0</v>
      </c>
    </row>
    <row r="4469" spans="2:10" x14ac:dyDescent="0.3">
      <c r="B4469">
        <v>2015</v>
      </c>
      <c r="C4469" t="s">
        <v>595</v>
      </c>
      <c r="D4469" t="s">
        <v>79</v>
      </c>
      <c r="E4469">
        <v>93</v>
      </c>
      <c r="F4469">
        <v>181</v>
      </c>
      <c r="G4469">
        <f>LEN(tblData[[#This Row],[Voornaam]])</f>
        <v>5</v>
      </c>
      <c r="H4469" t="str">
        <f>IF(LEFT(tblData[[#This Row],[Voornaam]])="Ö", "O",LEFT(tblData[[#This Row],[Voornaam]]))</f>
        <v>C</v>
      </c>
      <c r="I44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69" t="b">
        <f>COUNTIFS(tblData[JM],tblData[[#This Row],[JM]],tblData[Voornaam],tblData[[#This Row],[Voornaam]],tblData[StijgendJN],"J")=MaxJr-MinJr</f>
        <v>0</v>
      </c>
    </row>
    <row r="4470" spans="2:10" x14ac:dyDescent="0.3">
      <c r="B4470">
        <v>2015</v>
      </c>
      <c r="C4470" t="s">
        <v>595</v>
      </c>
      <c r="D4470" t="s">
        <v>80</v>
      </c>
      <c r="E4470">
        <v>85</v>
      </c>
      <c r="F4470">
        <v>189</v>
      </c>
      <c r="G4470">
        <f>LEN(tblData[[#This Row],[Voornaam]])</f>
        <v>6</v>
      </c>
      <c r="H4470" t="str">
        <f>IF(LEFT(tblData[[#This Row],[Voornaam]])="Ö", "O",LEFT(tblData[[#This Row],[Voornaam]]))</f>
        <v>C</v>
      </c>
      <c r="I44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70" t="b">
        <f>COUNTIFS(tblData[JM],tblData[[#This Row],[JM]],tblData[Voornaam],tblData[[#This Row],[Voornaam]],tblData[StijgendJN],"J")=MaxJr-MinJr</f>
        <v>0</v>
      </c>
    </row>
    <row r="4471" spans="2:10" x14ac:dyDescent="0.3">
      <c r="B4471">
        <v>2015</v>
      </c>
      <c r="C4471" t="s">
        <v>595</v>
      </c>
      <c r="D4471" t="s">
        <v>81</v>
      </c>
      <c r="E4471">
        <v>139</v>
      </c>
      <c r="F4471">
        <v>122</v>
      </c>
      <c r="G4471">
        <f>LEN(tblData[[#This Row],[Voornaam]])</f>
        <v>8</v>
      </c>
      <c r="H4471" t="str">
        <f>IF(LEFT(tblData[[#This Row],[Voornaam]])="Ö", "O",LEFT(tblData[[#This Row],[Voornaam]]))</f>
        <v>C</v>
      </c>
      <c r="I44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71" t="b">
        <f>COUNTIFS(tblData[JM],tblData[[#This Row],[JM]],tblData[Voornaam],tblData[[#This Row],[Voornaam]],tblData[StijgendJN],"J")=MaxJr-MinJr</f>
        <v>0</v>
      </c>
    </row>
    <row r="4472" spans="2:10" x14ac:dyDescent="0.3">
      <c r="B4472">
        <v>2015</v>
      </c>
      <c r="C4472" t="s">
        <v>595</v>
      </c>
      <c r="D4472" t="s">
        <v>1330</v>
      </c>
      <c r="E4472">
        <v>25</v>
      </c>
      <c r="F4472">
        <v>546</v>
      </c>
      <c r="G4472">
        <f>LEN(tblData[[#This Row],[Voornaam]])</f>
        <v>4</v>
      </c>
      <c r="H4472" t="str">
        <f>IF(LEFT(tblData[[#This Row],[Voornaam]])="Ö", "O",LEFT(tblData[[#This Row],[Voornaam]]))</f>
        <v>D</v>
      </c>
      <c r="I44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72" t="b">
        <f>COUNTIFS(tblData[JM],tblData[[#This Row],[JM]],tblData[Voornaam],tblData[[#This Row],[Voornaam]],tblData[StijgendJN],"J")=MaxJr-MinJr</f>
        <v>0</v>
      </c>
    </row>
    <row r="4473" spans="2:10" x14ac:dyDescent="0.3">
      <c r="B4473">
        <v>2015</v>
      </c>
      <c r="C4473" t="s">
        <v>595</v>
      </c>
      <c r="D4473" t="s">
        <v>82</v>
      </c>
      <c r="E4473">
        <v>657</v>
      </c>
      <c r="F4473">
        <v>7</v>
      </c>
      <c r="G4473">
        <f>LEN(tblData[[#This Row],[Voornaam]])</f>
        <v>4</v>
      </c>
      <c r="H4473" t="str">
        <f>IF(LEFT(tblData[[#This Row],[Voornaam]])="Ö", "O",LEFT(tblData[[#This Row],[Voornaam]]))</f>
        <v>D</v>
      </c>
      <c r="I44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73" t="b">
        <f>COUNTIFS(tblData[JM],tblData[[#This Row],[JM]],tblData[Voornaam],tblData[[#This Row],[Voornaam]],tblData[StijgendJN],"J")=MaxJr-MinJr</f>
        <v>0</v>
      </c>
    </row>
    <row r="4474" spans="2:10" x14ac:dyDescent="0.3">
      <c r="B4474">
        <v>2015</v>
      </c>
      <c r="C4474" t="s">
        <v>595</v>
      </c>
      <c r="D4474" t="s">
        <v>83</v>
      </c>
      <c r="E4474">
        <v>248</v>
      </c>
      <c r="F4474">
        <v>57</v>
      </c>
      <c r="G4474">
        <f>LEN(tblData[[#This Row],[Voornaam]])</f>
        <v>5</v>
      </c>
      <c r="H4474" t="str">
        <f>IF(LEFT(tblData[[#This Row],[Voornaam]])="Ö", "O",LEFT(tblData[[#This Row],[Voornaam]]))</f>
        <v>D</v>
      </c>
      <c r="I44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74" t="b">
        <f>COUNTIFS(tblData[JM],tblData[[#This Row],[JM]],tblData[Voornaam],tblData[[#This Row],[Voornaam]],tblData[StijgendJN],"J")=MaxJr-MinJr</f>
        <v>0</v>
      </c>
    </row>
    <row r="4475" spans="2:10" x14ac:dyDescent="0.3">
      <c r="B4475">
        <v>2015</v>
      </c>
      <c r="C4475" t="s">
        <v>595</v>
      </c>
      <c r="D4475" t="s">
        <v>84</v>
      </c>
      <c r="E4475">
        <v>162</v>
      </c>
      <c r="F4475">
        <v>109</v>
      </c>
      <c r="G4475">
        <f>LEN(tblData[[#This Row],[Voornaam]])</f>
        <v>6</v>
      </c>
      <c r="H4475" t="str">
        <f>IF(LEFT(tblData[[#This Row],[Voornaam]])="Ö", "O",LEFT(tblData[[#This Row],[Voornaam]]))</f>
        <v>D</v>
      </c>
      <c r="I44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75" t="b">
        <f>COUNTIFS(tblData[JM],tblData[[#This Row],[JM]],tblData[Voornaam],tblData[[#This Row],[Voornaam]],tblData[StijgendJN],"J")=MaxJr-MinJr</f>
        <v>0</v>
      </c>
    </row>
    <row r="4476" spans="2:10" x14ac:dyDescent="0.3">
      <c r="B4476">
        <v>2015</v>
      </c>
      <c r="C4476" t="s">
        <v>595</v>
      </c>
      <c r="D4476" t="s">
        <v>85</v>
      </c>
      <c r="E4476">
        <v>45</v>
      </c>
      <c r="F4476">
        <v>344</v>
      </c>
      <c r="G4476">
        <f>LEN(tblData[[#This Row],[Voornaam]])</f>
        <v>5</v>
      </c>
      <c r="H4476" t="str">
        <f>IF(LEFT(tblData[[#This Row],[Voornaam]])="Ö", "O",LEFT(tblData[[#This Row],[Voornaam]]))</f>
        <v>D</v>
      </c>
      <c r="I44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76" t="b">
        <f>COUNTIFS(tblData[JM],tblData[[#This Row],[JM]],tblData[Voornaam],tblData[[#This Row],[Voornaam]],tblData[StijgendJN],"J")=MaxJr-MinJr</f>
        <v>0</v>
      </c>
    </row>
    <row r="4477" spans="2:10" x14ac:dyDescent="0.3">
      <c r="B4477">
        <v>2015</v>
      </c>
      <c r="C4477" t="s">
        <v>595</v>
      </c>
      <c r="D4477" t="s">
        <v>86</v>
      </c>
      <c r="E4477">
        <v>212</v>
      </c>
      <c r="F4477">
        <v>70</v>
      </c>
      <c r="G4477">
        <f>LEN(tblData[[#This Row],[Voornaam]])</f>
        <v>4</v>
      </c>
      <c r="H4477" t="str">
        <f>IF(LEFT(tblData[[#This Row],[Voornaam]])="Ö", "O",LEFT(tblData[[#This Row],[Voornaam]]))</f>
        <v>D</v>
      </c>
      <c r="I44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77" t="b">
        <f>COUNTIFS(tblData[JM],tblData[[#This Row],[JM]],tblData[Voornaam],tblData[[#This Row],[Voornaam]],tblData[StijgendJN],"J")=MaxJr-MinJr</f>
        <v>0</v>
      </c>
    </row>
    <row r="4478" spans="2:10" x14ac:dyDescent="0.3">
      <c r="B4478">
        <v>2015</v>
      </c>
      <c r="C4478" t="s">
        <v>595</v>
      </c>
      <c r="D4478" t="s">
        <v>87</v>
      </c>
      <c r="E4478">
        <v>113</v>
      </c>
      <c r="F4478">
        <v>146</v>
      </c>
      <c r="G4478">
        <f>LEN(tblData[[#This Row],[Voornaam]])</f>
        <v>6</v>
      </c>
      <c r="H4478" t="str">
        <f>IF(LEFT(tblData[[#This Row],[Voornaam]])="Ö", "O",LEFT(tblData[[#This Row],[Voornaam]]))</f>
        <v>D</v>
      </c>
      <c r="I44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78" t="b">
        <f>COUNTIFS(tblData[JM],tblData[[#This Row],[JM]],tblData[Voornaam],tblData[[#This Row],[Voornaam]],tblData[StijgendJN],"J")=MaxJr-MinJr</f>
        <v>0</v>
      </c>
    </row>
    <row r="4479" spans="2:10" x14ac:dyDescent="0.3">
      <c r="B4479">
        <v>2015</v>
      </c>
      <c r="C4479" t="s">
        <v>595</v>
      </c>
      <c r="D4479" t="s">
        <v>88</v>
      </c>
      <c r="E4479">
        <v>35</v>
      </c>
      <c r="F4479">
        <v>429</v>
      </c>
      <c r="G4479">
        <f>LEN(tblData[[#This Row],[Voornaam]])</f>
        <v>6</v>
      </c>
      <c r="H4479" t="str">
        <f>IF(LEFT(tblData[[#This Row],[Voornaam]])="Ö", "O",LEFT(tblData[[#This Row],[Voornaam]]))</f>
        <v>D</v>
      </c>
      <c r="I44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79" t="b">
        <f>COUNTIFS(tblData[JM],tblData[[#This Row],[JM]],tblData[Voornaam],tblData[[#This Row],[Voornaam]],tblData[StijgendJN],"J")=MaxJr-MinJr</f>
        <v>0</v>
      </c>
    </row>
    <row r="4480" spans="2:10" x14ac:dyDescent="0.3">
      <c r="B4480">
        <v>2015</v>
      </c>
      <c r="C4480" t="s">
        <v>595</v>
      </c>
      <c r="D4480" t="s">
        <v>89</v>
      </c>
      <c r="E4480">
        <v>258</v>
      </c>
      <c r="F4480">
        <v>55</v>
      </c>
      <c r="G4480">
        <f>LEN(tblData[[#This Row],[Voornaam]])</f>
        <v>6</v>
      </c>
      <c r="H4480" t="str">
        <f>IF(LEFT(tblData[[#This Row],[Voornaam]])="Ö", "O",LEFT(tblData[[#This Row],[Voornaam]]))</f>
        <v>D</v>
      </c>
      <c r="I44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80" t="b">
        <f>COUNTIFS(tblData[JM],tblData[[#This Row],[JM]],tblData[Voornaam],tblData[[#This Row],[Voornaam]],tblData[StijgendJN],"J")=MaxJr-MinJr</f>
        <v>0</v>
      </c>
    </row>
    <row r="4481" spans="2:10" x14ac:dyDescent="0.3">
      <c r="B4481">
        <v>2015</v>
      </c>
      <c r="C4481" t="s">
        <v>595</v>
      </c>
      <c r="D4481" t="s">
        <v>1331</v>
      </c>
      <c r="E4481">
        <v>37</v>
      </c>
      <c r="F4481">
        <v>408</v>
      </c>
      <c r="G4481">
        <f>LEN(tblData[[#This Row],[Voornaam]])</f>
        <v>6</v>
      </c>
      <c r="H4481" t="str">
        <f>IF(LEFT(tblData[[#This Row],[Voornaam]])="Ö", "O",LEFT(tblData[[#This Row],[Voornaam]]))</f>
        <v>D</v>
      </c>
      <c r="I44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81" t="b">
        <f>COUNTIFS(tblData[JM],tblData[[#This Row],[JM]],tblData[Voornaam],tblData[[#This Row],[Voornaam]],tblData[StijgendJN],"J")=MaxJr-MinJr</f>
        <v>0</v>
      </c>
    </row>
    <row r="4482" spans="2:10" x14ac:dyDescent="0.3">
      <c r="B4482">
        <v>2015</v>
      </c>
      <c r="C4482" t="s">
        <v>595</v>
      </c>
      <c r="D4482" t="s">
        <v>1304</v>
      </c>
      <c r="E4482">
        <v>34</v>
      </c>
      <c r="F4482">
        <v>439</v>
      </c>
      <c r="G4482">
        <f>LEN(tblData[[#This Row],[Voornaam]])</f>
        <v>5</v>
      </c>
      <c r="H4482" t="str">
        <f>IF(LEFT(tblData[[#This Row],[Voornaam]])="Ö", "O",LEFT(tblData[[#This Row],[Voornaam]]))</f>
        <v>D</v>
      </c>
      <c r="I44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82" t="b">
        <f>COUNTIFS(tblData[JM],tblData[[#This Row],[JM]],tblData[Voornaam],tblData[[#This Row],[Voornaam]],tblData[StijgendJN],"J")=MaxJr-MinJr</f>
        <v>0</v>
      </c>
    </row>
    <row r="4483" spans="2:10" x14ac:dyDescent="0.3">
      <c r="B4483">
        <v>2015</v>
      </c>
      <c r="C4483" t="s">
        <v>595</v>
      </c>
      <c r="D4483" t="s">
        <v>90</v>
      </c>
      <c r="E4483">
        <v>57</v>
      </c>
      <c r="F4483">
        <v>281</v>
      </c>
      <c r="G4483">
        <f>LEN(tblData[[#This Row],[Voornaam]])</f>
        <v>5</v>
      </c>
      <c r="H4483" t="str">
        <f>IF(LEFT(tblData[[#This Row],[Voornaam]])="Ö", "O",LEFT(tblData[[#This Row],[Voornaam]]))</f>
        <v>D</v>
      </c>
      <c r="I44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83" t="b">
        <f>COUNTIFS(tblData[JM],tblData[[#This Row],[JM]],tblData[Voornaam],tblData[[#This Row],[Voornaam]],tblData[StijgendJN],"J")=MaxJr-MinJr</f>
        <v>0</v>
      </c>
    </row>
    <row r="4484" spans="2:10" x14ac:dyDescent="0.3">
      <c r="B4484">
        <v>2015</v>
      </c>
      <c r="C4484" t="s">
        <v>595</v>
      </c>
      <c r="D4484" t="s">
        <v>91</v>
      </c>
      <c r="E4484">
        <v>55</v>
      </c>
      <c r="F4484">
        <v>291</v>
      </c>
      <c r="G4484">
        <f>LEN(tblData[[#This Row],[Voornaam]])</f>
        <v>4</v>
      </c>
      <c r="H4484" t="str">
        <f>IF(LEFT(tblData[[#This Row],[Voornaam]])="Ö", "O",LEFT(tblData[[#This Row],[Voornaam]]))</f>
        <v>D</v>
      </c>
      <c r="I44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84" t="b">
        <f>COUNTIFS(tblData[JM],tblData[[#This Row],[JM]],tblData[Voornaam],tblData[[#This Row],[Voornaam]],tblData[StijgendJN],"J")=MaxJr-MinJr</f>
        <v>0</v>
      </c>
    </row>
    <row r="4485" spans="2:10" x14ac:dyDescent="0.3">
      <c r="B4485">
        <v>2015</v>
      </c>
      <c r="C4485" t="s">
        <v>595</v>
      </c>
      <c r="D4485" t="s">
        <v>92</v>
      </c>
      <c r="E4485">
        <v>54</v>
      </c>
      <c r="F4485">
        <v>299</v>
      </c>
      <c r="G4485">
        <f>LEN(tblData[[#This Row],[Voornaam]])</f>
        <v>5</v>
      </c>
      <c r="H4485" t="str">
        <f>IF(LEFT(tblData[[#This Row],[Voornaam]])="Ö", "O",LEFT(tblData[[#This Row],[Voornaam]]))</f>
        <v>D</v>
      </c>
      <c r="I44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85" t="b">
        <f>COUNTIFS(tblData[JM],tblData[[#This Row],[JM]],tblData[Voornaam],tblData[[#This Row],[Voornaam]],tblData[StijgendJN],"J")=MaxJr-MinJr</f>
        <v>0</v>
      </c>
    </row>
    <row r="4486" spans="2:10" x14ac:dyDescent="0.3">
      <c r="B4486">
        <v>2015</v>
      </c>
      <c r="C4486" t="s">
        <v>595</v>
      </c>
      <c r="D4486" t="s">
        <v>93</v>
      </c>
      <c r="E4486">
        <v>26</v>
      </c>
      <c r="F4486">
        <v>532</v>
      </c>
      <c r="G4486">
        <f>LEN(tblData[[#This Row],[Voornaam]])</f>
        <v>4</v>
      </c>
      <c r="H4486" t="str">
        <f>IF(LEFT(tblData[[#This Row],[Voornaam]])="Ö", "O",LEFT(tblData[[#This Row],[Voornaam]]))</f>
        <v>D</v>
      </c>
      <c r="I44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86" t="b">
        <f>COUNTIFS(tblData[JM],tblData[[#This Row],[JM]],tblData[Voornaam],tblData[[#This Row],[Voornaam]],tblData[StijgendJN],"J")=MaxJr-MinJr</f>
        <v>0</v>
      </c>
    </row>
    <row r="4487" spans="2:10" x14ac:dyDescent="0.3">
      <c r="B4487">
        <v>2015</v>
      </c>
      <c r="C4487" t="s">
        <v>595</v>
      </c>
      <c r="D4487" t="s">
        <v>94</v>
      </c>
      <c r="E4487">
        <v>330</v>
      </c>
      <c r="F4487">
        <v>37</v>
      </c>
      <c r="G4487">
        <f>LEN(tblData[[#This Row],[Voornaam]])</f>
        <v>5</v>
      </c>
      <c r="H4487" t="str">
        <f>IF(LEFT(tblData[[#This Row],[Voornaam]])="Ö", "O",LEFT(tblData[[#This Row],[Voornaam]]))</f>
        <v>D</v>
      </c>
      <c r="I44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87" t="b">
        <f>COUNTIFS(tblData[JM],tblData[[#This Row],[JM]],tblData[Voornaam],tblData[[#This Row],[Voornaam]],tblData[StijgendJN],"J")=MaxJr-MinJr</f>
        <v>0</v>
      </c>
    </row>
    <row r="4488" spans="2:10" x14ac:dyDescent="0.3">
      <c r="B4488">
        <v>2015</v>
      </c>
      <c r="C4488" t="s">
        <v>595</v>
      </c>
      <c r="D4488" t="s">
        <v>95</v>
      </c>
      <c r="E4488">
        <v>47</v>
      </c>
      <c r="F4488">
        <v>332</v>
      </c>
      <c r="G4488">
        <f>LEN(tblData[[#This Row],[Voornaam]])</f>
        <v>4</v>
      </c>
      <c r="H4488" t="str">
        <f>IF(LEFT(tblData[[#This Row],[Voornaam]])="Ö", "O",LEFT(tblData[[#This Row],[Voornaam]]))</f>
        <v>D</v>
      </c>
      <c r="I44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88" t="b">
        <f>COUNTIFS(tblData[JM],tblData[[#This Row],[JM]],tblData[Voornaam],tblData[[#This Row],[Voornaam]],tblData[StijgendJN],"J")=MaxJr-MinJr</f>
        <v>0</v>
      </c>
    </row>
    <row r="4489" spans="2:10" x14ac:dyDescent="0.3">
      <c r="B4489">
        <v>2015</v>
      </c>
      <c r="C4489" t="s">
        <v>595</v>
      </c>
      <c r="D4489" t="s">
        <v>96</v>
      </c>
      <c r="E4489">
        <v>31</v>
      </c>
      <c r="F4489">
        <v>458</v>
      </c>
      <c r="G4489">
        <f>LEN(tblData[[#This Row],[Voornaam]])</f>
        <v>3</v>
      </c>
      <c r="H4489" t="str">
        <f>IF(LEFT(tblData[[#This Row],[Voornaam]])="Ö", "O",LEFT(tblData[[#This Row],[Voornaam]]))</f>
        <v>D</v>
      </c>
      <c r="I44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89" t="b">
        <f>COUNTIFS(tblData[JM],tblData[[#This Row],[JM]],tblData[Voornaam],tblData[[#This Row],[Voornaam]],tblData[StijgendJN],"J")=MaxJr-MinJr</f>
        <v>0</v>
      </c>
    </row>
    <row r="4490" spans="2:10" x14ac:dyDescent="0.3">
      <c r="B4490">
        <v>2015</v>
      </c>
      <c r="C4490" t="s">
        <v>595</v>
      </c>
      <c r="D4490" t="s">
        <v>97</v>
      </c>
      <c r="E4490">
        <v>249</v>
      </c>
      <c r="F4490">
        <v>56</v>
      </c>
      <c r="G4490">
        <f>LEN(tblData[[#This Row],[Voornaam]])</f>
        <v>4</v>
      </c>
      <c r="H4490" t="str">
        <f>IF(LEFT(tblData[[#This Row],[Voornaam]])="Ö", "O",LEFT(tblData[[#This Row],[Voornaam]]))</f>
        <v>D</v>
      </c>
      <c r="I44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90" t="b">
        <f>COUNTIFS(tblData[JM],tblData[[#This Row],[JM]],tblData[Voornaam],tblData[[#This Row],[Voornaam]],tblData[StijgendJN],"J")=MaxJr-MinJr</f>
        <v>0</v>
      </c>
    </row>
    <row r="4491" spans="2:10" x14ac:dyDescent="0.3">
      <c r="B4491">
        <v>2015</v>
      </c>
      <c r="C4491" t="s">
        <v>595</v>
      </c>
      <c r="D4491" t="s">
        <v>1211</v>
      </c>
      <c r="E4491">
        <v>39</v>
      </c>
      <c r="F4491">
        <v>389</v>
      </c>
      <c r="G4491">
        <f>LEN(tblData[[#This Row],[Voornaam]])</f>
        <v>6</v>
      </c>
      <c r="H4491" t="str">
        <f>IF(LEFT(tblData[[#This Row],[Voornaam]])="Ö", "O",LEFT(tblData[[#This Row],[Voornaam]]))</f>
        <v>D</v>
      </c>
      <c r="I44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91" t="b">
        <f>COUNTIFS(tblData[JM],tblData[[#This Row],[JM]],tblData[Voornaam],tblData[[#This Row],[Voornaam]],tblData[StijgendJN],"J")=MaxJr-MinJr</f>
        <v>0</v>
      </c>
    </row>
    <row r="4492" spans="2:10" x14ac:dyDescent="0.3">
      <c r="B4492">
        <v>2015</v>
      </c>
      <c r="C4492" t="s">
        <v>595</v>
      </c>
      <c r="D4492" t="s">
        <v>99</v>
      </c>
      <c r="E4492">
        <v>40</v>
      </c>
      <c r="F4492">
        <v>377</v>
      </c>
      <c r="G4492">
        <f>LEN(tblData[[#This Row],[Voornaam]])</f>
        <v>5</v>
      </c>
      <c r="H4492" t="str">
        <f>IF(LEFT(tblData[[#This Row],[Voornaam]])="Ö", "O",LEFT(tblData[[#This Row],[Voornaam]]))</f>
        <v>D</v>
      </c>
      <c r="I44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92" t="b">
        <f>COUNTIFS(tblData[JM],tblData[[#This Row],[JM]],tblData[Voornaam],tblData[[#This Row],[Voornaam]],tblData[StijgendJN],"J")=MaxJr-MinJr</f>
        <v>0</v>
      </c>
    </row>
    <row r="4493" spans="2:10" x14ac:dyDescent="0.3">
      <c r="B4493">
        <v>2015</v>
      </c>
      <c r="C4493" t="s">
        <v>595</v>
      </c>
      <c r="D4493" t="s">
        <v>1115</v>
      </c>
      <c r="E4493">
        <v>39</v>
      </c>
      <c r="F4493">
        <v>389</v>
      </c>
      <c r="G4493">
        <f>LEN(tblData[[#This Row],[Voornaam]])</f>
        <v>6</v>
      </c>
      <c r="H4493" t="str">
        <f>IF(LEFT(tblData[[#This Row],[Voornaam]])="Ö", "O",LEFT(tblData[[#This Row],[Voornaam]]))</f>
        <v>D</v>
      </c>
      <c r="I44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93" t="b">
        <f>COUNTIFS(tblData[JM],tblData[[#This Row],[JM]],tblData[Voornaam],tblData[[#This Row],[Voornaam]],tblData[StijgendJN],"J")=MaxJr-MinJr</f>
        <v>0</v>
      </c>
    </row>
    <row r="4494" spans="2:10" x14ac:dyDescent="0.3">
      <c r="B4494">
        <v>2015</v>
      </c>
      <c r="C4494" t="s">
        <v>595</v>
      </c>
      <c r="D4494" t="s">
        <v>1116</v>
      </c>
      <c r="E4494">
        <v>26</v>
      </c>
      <c r="F4494">
        <v>532</v>
      </c>
      <c r="G4494">
        <f>LEN(tblData[[#This Row],[Voornaam]])</f>
        <v>6</v>
      </c>
      <c r="H4494" t="str">
        <f>IF(LEFT(tblData[[#This Row],[Voornaam]])="Ö", "O",LEFT(tblData[[#This Row],[Voornaam]]))</f>
        <v>D</v>
      </c>
      <c r="I44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94" t="b">
        <f>COUNTIFS(tblData[JM],tblData[[#This Row],[JM]],tblData[Voornaam],tblData[[#This Row],[Voornaam]],tblData[StijgendJN],"J")=MaxJr-MinJr</f>
        <v>0</v>
      </c>
    </row>
    <row r="4495" spans="2:10" x14ac:dyDescent="0.3">
      <c r="B4495">
        <v>2015</v>
      </c>
      <c r="C4495" t="s">
        <v>595</v>
      </c>
      <c r="D4495" t="s">
        <v>100</v>
      </c>
      <c r="E4495">
        <v>43</v>
      </c>
      <c r="F4495">
        <v>351</v>
      </c>
      <c r="G4495">
        <f>LEN(tblData[[#This Row],[Voornaam]])</f>
        <v>5</v>
      </c>
      <c r="H4495" t="str">
        <f>IF(LEFT(tblData[[#This Row],[Voornaam]])="Ö", "O",LEFT(tblData[[#This Row],[Voornaam]]))</f>
        <v>D</v>
      </c>
      <c r="I44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95" t="b">
        <f>COUNTIFS(tblData[JM],tblData[[#This Row],[JM]],tblData[Voornaam],tblData[[#This Row],[Voornaam]],tblData[StijgendJN],"J")=MaxJr-MinJr</f>
        <v>0</v>
      </c>
    </row>
    <row r="4496" spans="2:10" x14ac:dyDescent="0.3">
      <c r="B4496">
        <v>2015</v>
      </c>
      <c r="C4496" t="s">
        <v>595</v>
      </c>
      <c r="D4496" t="s">
        <v>101</v>
      </c>
      <c r="E4496">
        <v>322</v>
      </c>
      <c r="F4496">
        <v>39</v>
      </c>
      <c r="G4496">
        <f>LEN(tblData[[#This Row],[Voornaam]])</f>
        <v>3</v>
      </c>
      <c r="H4496" t="str">
        <f>IF(LEFT(tblData[[#This Row],[Voornaam]])="Ö", "O",LEFT(tblData[[#This Row],[Voornaam]]))</f>
        <v>D</v>
      </c>
      <c r="I44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96" t="b">
        <f>COUNTIFS(tblData[JM],tblData[[#This Row],[JM]],tblData[Voornaam],tblData[[#This Row],[Voornaam]],tblData[StijgendJN],"J")=MaxJr-MinJr</f>
        <v>0</v>
      </c>
    </row>
    <row r="4497" spans="2:10" x14ac:dyDescent="0.3">
      <c r="B4497">
        <v>2015</v>
      </c>
      <c r="C4497" t="s">
        <v>595</v>
      </c>
      <c r="D4497" t="s">
        <v>103</v>
      </c>
      <c r="E4497">
        <v>25</v>
      </c>
      <c r="F4497">
        <v>546</v>
      </c>
      <c r="G4497">
        <f>LEN(tblData[[#This Row],[Voornaam]])</f>
        <v>5</v>
      </c>
      <c r="H4497" t="str">
        <f>IF(LEFT(tblData[[#This Row],[Voornaam]])="Ö", "O",LEFT(tblData[[#This Row],[Voornaam]]))</f>
        <v>D</v>
      </c>
      <c r="I44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97" t="b">
        <f>COUNTIFS(tblData[JM],tblData[[#This Row],[JM]],tblData[Voornaam],tblData[[#This Row],[Voornaam]],tblData[StijgendJN],"J")=MaxJr-MinJr</f>
        <v>0</v>
      </c>
    </row>
    <row r="4498" spans="2:10" x14ac:dyDescent="0.3">
      <c r="B4498">
        <v>2015</v>
      </c>
      <c r="C4498" t="s">
        <v>595</v>
      </c>
      <c r="D4498" t="s">
        <v>105</v>
      </c>
      <c r="E4498">
        <v>40</v>
      </c>
      <c r="F4498">
        <v>377</v>
      </c>
      <c r="G4498">
        <f>LEN(tblData[[#This Row],[Voornaam]])</f>
        <v>4</v>
      </c>
      <c r="H4498" t="str">
        <f>IF(LEFT(tblData[[#This Row],[Voornaam]])="Ö", "O",LEFT(tblData[[#This Row],[Voornaam]]))</f>
        <v>D</v>
      </c>
      <c r="I44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98" t="b">
        <f>COUNTIFS(tblData[JM],tblData[[#This Row],[JM]],tblData[Voornaam],tblData[[#This Row],[Voornaam]],tblData[StijgendJN],"J")=MaxJr-MinJr</f>
        <v>0</v>
      </c>
    </row>
    <row r="4499" spans="2:10" x14ac:dyDescent="0.3">
      <c r="B4499">
        <v>2015</v>
      </c>
      <c r="C4499" t="s">
        <v>595</v>
      </c>
      <c r="D4499" t="s">
        <v>106</v>
      </c>
      <c r="E4499">
        <v>95</v>
      </c>
      <c r="F4499">
        <v>176</v>
      </c>
      <c r="G4499">
        <f>LEN(tblData[[#This Row],[Voornaam]])</f>
        <v>4</v>
      </c>
      <c r="H4499" t="str">
        <f>IF(LEFT(tblData[[#This Row],[Voornaam]])="Ö", "O",LEFT(tblData[[#This Row],[Voornaam]]))</f>
        <v>D</v>
      </c>
      <c r="I44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499" t="b">
        <f>COUNTIFS(tblData[JM],tblData[[#This Row],[JM]],tblData[Voornaam],tblData[[#This Row],[Voornaam]],tblData[StijgendJN],"J")=MaxJr-MinJr</f>
        <v>0</v>
      </c>
    </row>
    <row r="4500" spans="2:10" x14ac:dyDescent="0.3">
      <c r="B4500">
        <v>2015</v>
      </c>
      <c r="C4500" t="s">
        <v>595</v>
      </c>
      <c r="D4500" t="s">
        <v>107</v>
      </c>
      <c r="E4500">
        <v>56</v>
      </c>
      <c r="F4500">
        <v>284</v>
      </c>
      <c r="G4500">
        <f>LEN(tblData[[#This Row],[Voornaam]])</f>
        <v>7</v>
      </c>
      <c r="H4500" t="str">
        <f>IF(LEFT(tblData[[#This Row],[Voornaam]])="Ö", "O",LEFT(tblData[[#This Row],[Voornaam]]))</f>
        <v>D</v>
      </c>
      <c r="I45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00" t="b">
        <f>COUNTIFS(tblData[JM],tblData[[#This Row],[JM]],tblData[Voornaam],tblData[[#This Row],[Voornaam]],tblData[StijgendJN],"J")=MaxJr-MinJr</f>
        <v>0</v>
      </c>
    </row>
    <row r="4501" spans="2:10" x14ac:dyDescent="0.3">
      <c r="B4501">
        <v>2015</v>
      </c>
      <c r="C4501" t="s">
        <v>595</v>
      </c>
      <c r="D4501" t="s">
        <v>108</v>
      </c>
      <c r="E4501">
        <v>30</v>
      </c>
      <c r="F4501">
        <v>470</v>
      </c>
      <c r="G4501">
        <f>LEN(tblData[[#This Row],[Voornaam]])</f>
        <v>7</v>
      </c>
      <c r="H4501" t="str">
        <f>IF(LEFT(tblData[[#This Row],[Voornaam]])="Ö", "O",LEFT(tblData[[#This Row],[Voornaam]]))</f>
        <v>D</v>
      </c>
      <c r="I45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01" t="b">
        <f>COUNTIFS(tblData[JM],tblData[[#This Row],[JM]],tblData[Voornaam],tblData[[#This Row],[Voornaam]],tblData[StijgendJN],"J")=MaxJr-MinJr</f>
        <v>0</v>
      </c>
    </row>
    <row r="4502" spans="2:10" x14ac:dyDescent="0.3">
      <c r="B4502">
        <v>2015</v>
      </c>
      <c r="C4502" t="s">
        <v>595</v>
      </c>
      <c r="D4502" t="s">
        <v>111</v>
      </c>
      <c r="E4502">
        <v>35</v>
      </c>
      <c r="F4502">
        <v>429</v>
      </c>
      <c r="G4502">
        <f>LEN(tblData[[#This Row],[Voornaam]])</f>
        <v>6</v>
      </c>
      <c r="H4502" t="str">
        <f>IF(LEFT(tblData[[#This Row],[Voornaam]])="Ö", "O",LEFT(tblData[[#This Row],[Voornaam]]))</f>
        <v>D</v>
      </c>
      <c r="I45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02" t="b">
        <f>COUNTIFS(tblData[JM],tblData[[#This Row],[JM]],tblData[Voornaam],tblData[[#This Row],[Voornaam]],tblData[StijgendJN],"J")=MaxJr-MinJr</f>
        <v>0</v>
      </c>
    </row>
    <row r="4503" spans="2:10" x14ac:dyDescent="0.3">
      <c r="B4503">
        <v>2015</v>
      </c>
      <c r="C4503" t="s">
        <v>595</v>
      </c>
      <c r="D4503" t="s">
        <v>112</v>
      </c>
      <c r="E4503">
        <v>50</v>
      </c>
      <c r="F4503">
        <v>321</v>
      </c>
      <c r="G4503">
        <f>LEN(tblData[[#This Row],[Voornaam]])</f>
        <v>5</v>
      </c>
      <c r="H4503" t="str">
        <f>IF(LEFT(tblData[[#This Row],[Voornaam]])="Ö", "O",LEFT(tblData[[#This Row],[Voornaam]]))</f>
        <v>D</v>
      </c>
      <c r="I45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03" t="b">
        <f>COUNTIFS(tblData[JM],tblData[[#This Row],[JM]],tblData[Voornaam],tblData[[#This Row],[Voornaam]],tblData[StijgendJN],"J")=MaxJr-MinJr</f>
        <v>0</v>
      </c>
    </row>
    <row r="4504" spans="2:10" x14ac:dyDescent="0.3">
      <c r="B4504">
        <v>2015</v>
      </c>
      <c r="C4504" t="s">
        <v>595</v>
      </c>
      <c r="D4504" t="s">
        <v>113</v>
      </c>
      <c r="E4504">
        <v>28</v>
      </c>
      <c r="F4504">
        <v>504</v>
      </c>
      <c r="G4504">
        <f>LEN(tblData[[#This Row],[Voornaam]])</f>
        <v>4</v>
      </c>
      <c r="H4504" t="str">
        <f>IF(LEFT(tblData[[#This Row],[Voornaam]])="Ö", "O",LEFT(tblData[[#This Row],[Voornaam]]))</f>
        <v>D</v>
      </c>
      <c r="I45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04" t="b">
        <f>COUNTIFS(tblData[JM],tblData[[#This Row],[JM]],tblData[Voornaam],tblData[[#This Row],[Voornaam]],tblData[StijgendJN],"J")=MaxJr-MinJr</f>
        <v>0</v>
      </c>
    </row>
    <row r="4505" spans="2:10" x14ac:dyDescent="0.3">
      <c r="B4505">
        <v>2015</v>
      </c>
      <c r="C4505" t="s">
        <v>595</v>
      </c>
      <c r="D4505" t="s">
        <v>1332</v>
      </c>
      <c r="E4505">
        <v>33</v>
      </c>
      <c r="F4505">
        <v>443</v>
      </c>
      <c r="G4505">
        <f>LEN(tblData[[#This Row],[Voornaam]])</f>
        <v>6</v>
      </c>
      <c r="H4505" t="str">
        <f>IF(LEFT(tblData[[#This Row],[Voornaam]])="Ö", "O",LEFT(tblData[[#This Row],[Voornaam]]))</f>
        <v>D</v>
      </c>
      <c r="I45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05" t="b">
        <f>COUNTIFS(tblData[JM],tblData[[#This Row],[JM]],tblData[Voornaam],tblData[[#This Row],[Voornaam]],tblData[StijgendJN],"J")=MaxJr-MinJr</f>
        <v>0</v>
      </c>
    </row>
    <row r="4506" spans="2:10" x14ac:dyDescent="0.3">
      <c r="B4506">
        <v>2015</v>
      </c>
      <c r="C4506" t="s">
        <v>595</v>
      </c>
      <c r="D4506" t="s">
        <v>114</v>
      </c>
      <c r="E4506">
        <v>163</v>
      </c>
      <c r="F4506">
        <v>106</v>
      </c>
      <c r="G4506">
        <f>LEN(tblData[[#This Row],[Voornaam]])</f>
        <v>4</v>
      </c>
      <c r="H4506" t="str">
        <f>IF(LEFT(tblData[[#This Row],[Voornaam]])="Ö", "O",LEFT(tblData[[#This Row],[Voornaam]]))</f>
        <v>D</v>
      </c>
      <c r="I45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06" t="b">
        <f>COUNTIFS(tblData[JM],tblData[[#This Row],[JM]],tblData[Voornaam],tblData[[#This Row],[Voornaam]],tblData[StijgendJN],"J")=MaxJr-MinJr</f>
        <v>0</v>
      </c>
    </row>
    <row r="4507" spans="2:10" x14ac:dyDescent="0.3">
      <c r="B4507">
        <v>2015</v>
      </c>
      <c r="C4507" t="s">
        <v>595</v>
      </c>
      <c r="D4507" t="s">
        <v>115</v>
      </c>
      <c r="E4507">
        <v>210</v>
      </c>
      <c r="F4507">
        <v>73</v>
      </c>
      <c r="G4507">
        <f>LEN(tblData[[#This Row],[Voornaam]])</f>
        <v>5</v>
      </c>
      <c r="H4507" t="str">
        <f>IF(LEFT(tblData[[#This Row],[Voornaam]])="Ö", "O",LEFT(tblData[[#This Row],[Voornaam]]))</f>
        <v>D</v>
      </c>
      <c r="I45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07" t="b">
        <f>COUNTIFS(tblData[JM],tblData[[#This Row],[JM]],tblData[Voornaam],tblData[[#This Row],[Voornaam]],tblData[StijgendJN],"J")=MaxJr-MinJr</f>
        <v>0</v>
      </c>
    </row>
    <row r="4508" spans="2:10" x14ac:dyDescent="0.3">
      <c r="B4508">
        <v>2015</v>
      </c>
      <c r="C4508" t="s">
        <v>595</v>
      </c>
      <c r="D4508" t="s">
        <v>116</v>
      </c>
      <c r="E4508">
        <v>79</v>
      </c>
      <c r="F4508">
        <v>208</v>
      </c>
      <c r="G4508">
        <f>LEN(tblData[[#This Row],[Voornaam]])</f>
        <v>6</v>
      </c>
      <c r="H4508" t="str">
        <f>IF(LEFT(tblData[[#This Row],[Voornaam]])="Ö", "O",LEFT(tblData[[#This Row],[Voornaam]]))</f>
        <v>D</v>
      </c>
      <c r="I45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08" t="b">
        <f>COUNTIFS(tblData[JM],tblData[[#This Row],[JM]],tblData[Voornaam],tblData[[#This Row],[Voornaam]],tblData[StijgendJN],"J")=MaxJr-MinJr</f>
        <v>0</v>
      </c>
    </row>
    <row r="4509" spans="2:10" x14ac:dyDescent="0.3">
      <c r="B4509">
        <v>2015</v>
      </c>
      <c r="C4509" t="s">
        <v>595</v>
      </c>
      <c r="D4509" t="s">
        <v>1333</v>
      </c>
      <c r="E4509">
        <v>25</v>
      </c>
      <c r="F4509">
        <v>546</v>
      </c>
      <c r="G4509">
        <f>LEN(tblData[[#This Row],[Voornaam]])</f>
        <v>4</v>
      </c>
      <c r="H4509" t="str">
        <f>IF(LEFT(tblData[[#This Row],[Voornaam]])="Ö", "O",LEFT(tblData[[#This Row],[Voornaam]]))</f>
        <v>D</v>
      </c>
      <c r="I45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09" t="b">
        <f>COUNTIFS(tblData[JM],tblData[[#This Row],[JM]],tblData[Voornaam],tblData[[#This Row],[Voornaam]],tblData[StijgendJN],"J")=MaxJr-MinJr</f>
        <v>0</v>
      </c>
    </row>
    <row r="4510" spans="2:10" x14ac:dyDescent="0.3">
      <c r="B4510">
        <v>2015</v>
      </c>
      <c r="C4510" t="s">
        <v>595</v>
      </c>
      <c r="D4510" t="s">
        <v>117</v>
      </c>
      <c r="E4510">
        <v>36</v>
      </c>
      <c r="F4510">
        <v>417</v>
      </c>
      <c r="G4510">
        <f>LEN(tblData[[#This Row],[Voornaam]])</f>
        <v>4</v>
      </c>
      <c r="H4510" t="str">
        <f>IF(LEFT(tblData[[#This Row],[Voornaam]])="Ö", "O",LEFT(tblData[[#This Row],[Voornaam]]))</f>
        <v>E</v>
      </c>
      <c r="I45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10" t="b">
        <f>COUNTIFS(tblData[JM],tblData[[#This Row],[JM]],tblData[Voornaam],tblData[[#This Row],[Voornaam]],tblData[StijgendJN],"J")=MaxJr-MinJr</f>
        <v>0</v>
      </c>
    </row>
    <row r="4511" spans="2:10" x14ac:dyDescent="0.3">
      <c r="B4511">
        <v>2015</v>
      </c>
      <c r="C4511" t="s">
        <v>595</v>
      </c>
      <c r="D4511" t="s">
        <v>118</v>
      </c>
      <c r="E4511">
        <v>30</v>
      </c>
      <c r="F4511">
        <v>470</v>
      </c>
      <c r="G4511">
        <f>LEN(tblData[[#This Row],[Voornaam]])</f>
        <v>3</v>
      </c>
      <c r="H4511" t="str">
        <f>IF(LEFT(tblData[[#This Row],[Voornaam]])="Ö", "O",LEFT(tblData[[#This Row],[Voornaam]]))</f>
        <v>E</v>
      </c>
      <c r="I45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11" t="b">
        <f>COUNTIFS(tblData[JM],tblData[[#This Row],[JM]],tblData[Voornaam],tblData[[#This Row],[Voornaam]],tblData[StijgendJN],"J")=MaxJr-MinJr</f>
        <v>0</v>
      </c>
    </row>
    <row r="4512" spans="2:10" x14ac:dyDescent="0.3">
      <c r="B4512">
        <v>2015</v>
      </c>
      <c r="C4512" t="s">
        <v>595</v>
      </c>
      <c r="D4512" t="s">
        <v>119</v>
      </c>
      <c r="E4512">
        <v>98</v>
      </c>
      <c r="F4512">
        <v>171</v>
      </c>
      <c r="G4512">
        <f>LEN(tblData[[#This Row],[Voornaam]])</f>
        <v>5</v>
      </c>
      <c r="H4512" t="str">
        <f>IF(LEFT(tblData[[#This Row],[Voornaam]])="Ö", "O",LEFT(tblData[[#This Row],[Voornaam]]))</f>
        <v>E</v>
      </c>
      <c r="I45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12" t="b">
        <f>COUNTIFS(tblData[JM],tblData[[#This Row],[JM]],tblData[Voornaam],tblData[[#This Row],[Voornaam]],tblData[StijgendJN],"J")=MaxJr-MinJr</f>
        <v>1</v>
      </c>
    </row>
    <row r="4513" spans="2:10" x14ac:dyDescent="0.3">
      <c r="B4513">
        <v>2015</v>
      </c>
      <c r="C4513" t="s">
        <v>595</v>
      </c>
      <c r="D4513" t="s">
        <v>120</v>
      </c>
      <c r="E4513">
        <v>82</v>
      </c>
      <c r="F4513">
        <v>199</v>
      </c>
      <c r="G4513">
        <f>LEN(tblData[[#This Row],[Voornaam]])</f>
        <v>6</v>
      </c>
      <c r="H4513" t="str">
        <f>IF(LEFT(tblData[[#This Row],[Voornaam]])="Ö", "O",LEFT(tblData[[#This Row],[Voornaam]]))</f>
        <v>E</v>
      </c>
      <c r="I45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13" t="b">
        <f>COUNTIFS(tblData[JM],tblData[[#This Row],[JM]],tblData[Voornaam],tblData[[#This Row],[Voornaam]],tblData[StijgendJN],"J")=MaxJr-MinJr</f>
        <v>0</v>
      </c>
    </row>
    <row r="4514" spans="2:10" x14ac:dyDescent="0.3">
      <c r="B4514">
        <v>2015</v>
      </c>
      <c r="C4514" t="s">
        <v>595</v>
      </c>
      <c r="D4514" t="s">
        <v>122</v>
      </c>
      <c r="E4514">
        <v>110</v>
      </c>
      <c r="F4514">
        <v>151</v>
      </c>
      <c r="G4514">
        <f>LEN(tblData[[#This Row],[Voornaam]])</f>
        <v>4</v>
      </c>
      <c r="H4514" t="str">
        <f>IF(LEFT(tblData[[#This Row],[Voornaam]])="Ö", "O",LEFT(tblData[[#This Row],[Voornaam]]))</f>
        <v>E</v>
      </c>
      <c r="I45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14" t="b">
        <f>COUNTIFS(tblData[JM],tblData[[#This Row],[JM]],tblData[Voornaam],tblData[[#This Row],[Voornaam]],tblData[StijgendJN],"J")=MaxJr-MinJr</f>
        <v>0</v>
      </c>
    </row>
    <row r="4515" spans="2:10" x14ac:dyDescent="0.3">
      <c r="B4515">
        <v>2015</v>
      </c>
      <c r="C4515" t="s">
        <v>595</v>
      </c>
      <c r="D4515" t="s">
        <v>1120</v>
      </c>
      <c r="E4515">
        <v>30</v>
      </c>
      <c r="F4515">
        <v>470</v>
      </c>
      <c r="G4515">
        <f>LEN(tblData[[#This Row],[Voornaam]])</f>
        <v>4</v>
      </c>
      <c r="H4515" t="str">
        <f>IF(LEFT(tblData[[#This Row],[Voornaam]])="Ö", "O",LEFT(tblData[[#This Row],[Voornaam]]))</f>
        <v>E</v>
      </c>
      <c r="I45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15" t="b">
        <f>COUNTIFS(tblData[JM],tblData[[#This Row],[JM]],tblData[Voornaam],tblData[[#This Row],[Voornaam]],tblData[StijgendJN],"J")=MaxJr-MinJr</f>
        <v>0</v>
      </c>
    </row>
    <row r="4516" spans="2:10" x14ac:dyDescent="0.3">
      <c r="B4516">
        <v>2015</v>
      </c>
      <c r="C4516" t="s">
        <v>595</v>
      </c>
      <c r="D4516" t="s">
        <v>123</v>
      </c>
      <c r="E4516">
        <v>39</v>
      </c>
      <c r="F4516">
        <v>389</v>
      </c>
      <c r="G4516">
        <f>LEN(tblData[[#This Row],[Voornaam]])</f>
        <v>5</v>
      </c>
      <c r="H4516" t="str">
        <f>IF(LEFT(tblData[[#This Row],[Voornaam]])="Ö", "O",LEFT(tblData[[#This Row],[Voornaam]]))</f>
        <v>E</v>
      </c>
      <c r="I45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16" t="b">
        <f>COUNTIFS(tblData[JM],tblData[[#This Row],[JM]],tblData[Voornaam],tblData[[#This Row],[Voornaam]],tblData[StijgendJN],"J")=MaxJr-MinJr</f>
        <v>0</v>
      </c>
    </row>
    <row r="4517" spans="2:10" x14ac:dyDescent="0.3">
      <c r="B4517">
        <v>2015</v>
      </c>
      <c r="C4517" t="s">
        <v>595</v>
      </c>
      <c r="D4517" t="s">
        <v>124</v>
      </c>
      <c r="E4517">
        <v>56</v>
      </c>
      <c r="F4517">
        <v>284</v>
      </c>
      <c r="G4517">
        <f>LEN(tblData[[#This Row],[Voornaam]])</f>
        <v>4</v>
      </c>
      <c r="H4517" t="str">
        <f>IF(LEFT(tblData[[#This Row],[Voornaam]])="Ö", "O",LEFT(tblData[[#This Row],[Voornaam]]))</f>
        <v>E</v>
      </c>
      <c r="I45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17" t="b">
        <f>COUNTIFS(tblData[JM],tblData[[#This Row],[JM]],tblData[Voornaam],tblData[[#This Row],[Voornaam]],tblData[StijgendJN],"J")=MaxJr-MinJr</f>
        <v>0</v>
      </c>
    </row>
    <row r="4518" spans="2:10" x14ac:dyDescent="0.3">
      <c r="B4518">
        <v>2015</v>
      </c>
      <c r="C4518" t="s">
        <v>595</v>
      </c>
      <c r="D4518" t="s">
        <v>125</v>
      </c>
      <c r="E4518">
        <v>27</v>
      </c>
      <c r="F4518">
        <v>520</v>
      </c>
      <c r="G4518">
        <f>LEN(tblData[[#This Row],[Voornaam]])</f>
        <v>4</v>
      </c>
      <c r="H4518" t="str">
        <f>IF(LEFT(tblData[[#This Row],[Voornaam]])="Ö", "O",LEFT(tblData[[#This Row],[Voornaam]]))</f>
        <v>E</v>
      </c>
      <c r="I45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18" t="b">
        <f>COUNTIFS(tblData[JM],tblData[[#This Row],[JM]],tblData[Voornaam],tblData[[#This Row],[Voornaam]],tblData[StijgendJN],"J")=MaxJr-MinJr</f>
        <v>0</v>
      </c>
    </row>
    <row r="4519" spans="2:10" x14ac:dyDescent="0.3">
      <c r="B4519">
        <v>2015</v>
      </c>
      <c r="C4519" t="s">
        <v>595</v>
      </c>
      <c r="D4519" t="s">
        <v>1122</v>
      </c>
      <c r="E4519">
        <v>33</v>
      </c>
      <c r="F4519">
        <v>443</v>
      </c>
      <c r="G4519">
        <f>LEN(tblData[[#This Row],[Voornaam]])</f>
        <v>4</v>
      </c>
      <c r="H4519" t="str">
        <f>IF(LEFT(tblData[[#This Row],[Voornaam]])="Ö", "O",LEFT(tblData[[#This Row],[Voornaam]]))</f>
        <v>E</v>
      </c>
      <c r="I45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19" t="b">
        <f>COUNTIFS(tblData[JM],tblData[[#This Row],[JM]],tblData[Voornaam],tblData[[#This Row],[Voornaam]],tblData[StijgendJN],"J")=MaxJr-MinJr</f>
        <v>0</v>
      </c>
    </row>
    <row r="4520" spans="2:10" x14ac:dyDescent="0.3">
      <c r="B4520">
        <v>2015</v>
      </c>
      <c r="C4520" t="s">
        <v>595</v>
      </c>
      <c r="D4520" t="s">
        <v>126</v>
      </c>
      <c r="E4520">
        <v>42</v>
      </c>
      <c r="F4520">
        <v>358</v>
      </c>
      <c r="G4520">
        <f>LEN(tblData[[#This Row],[Voornaam]])</f>
        <v>5</v>
      </c>
      <c r="H4520" t="str">
        <f>IF(LEFT(tblData[[#This Row],[Voornaam]])="Ö", "O",LEFT(tblData[[#This Row],[Voornaam]]))</f>
        <v>E</v>
      </c>
      <c r="I45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20" t="b">
        <f>COUNTIFS(tblData[JM],tblData[[#This Row],[JM]],tblData[Voornaam],tblData[[#This Row],[Voornaam]],tblData[StijgendJN],"J")=MaxJr-MinJr</f>
        <v>0</v>
      </c>
    </row>
    <row r="4521" spans="2:10" x14ac:dyDescent="0.3">
      <c r="B4521">
        <v>2015</v>
      </c>
      <c r="C4521" t="s">
        <v>595</v>
      </c>
      <c r="D4521" t="s">
        <v>127</v>
      </c>
      <c r="E4521">
        <v>84</v>
      </c>
      <c r="F4521">
        <v>192</v>
      </c>
      <c r="G4521">
        <f>LEN(tblData[[#This Row],[Voornaam]])</f>
        <v>4</v>
      </c>
      <c r="H4521" t="str">
        <f>IF(LEFT(tblData[[#This Row],[Voornaam]])="Ö", "O",LEFT(tblData[[#This Row],[Voornaam]]))</f>
        <v>E</v>
      </c>
      <c r="I45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21" t="b">
        <f>COUNTIFS(tblData[JM],tblData[[#This Row],[JM]],tblData[Voornaam],tblData[[#This Row],[Voornaam]],tblData[StijgendJN],"J")=MaxJr-MinJr</f>
        <v>0</v>
      </c>
    </row>
    <row r="4522" spans="2:10" x14ac:dyDescent="0.3">
      <c r="B4522">
        <v>2015</v>
      </c>
      <c r="C4522" t="s">
        <v>595</v>
      </c>
      <c r="D4522" t="s">
        <v>1123</v>
      </c>
      <c r="E4522">
        <v>38</v>
      </c>
      <c r="F4522">
        <v>399</v>
      </c>
      <c r="G4522">
        <f>LEN(tblData[[#This Row],[Voornaam]])</f>
        <v>5</v>
      </c>
      <c r="H4522" t="str">
        <f>IF(LEFT(tblData[[#This Row],[Voornaam]])="Ö", "O",LEFT(tblData[[#This Row],[Voornaam]]))</f>
        <v>E</v>
      </c>
      <c r="I45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22" t="b">
        <f>COUNTIFS(tblData[JM],tblData[[#This Row],[JM]],tblData[Voornaam],tblData[[#This Row],[Voornaam]],tblData[StijgendJN],"J")=MaxJr-MinJr</f>
        <v>0</v>
      </c>
    </row>
    <row r="4523" spans="2:10" x14ac:dyDescent="0.3">
      <c r="B4523">
        <v>2015</v>
      </c>
      <c r="C4523" t="s">
        <v>595</v>
      </c>
      <c r="D4523" t="s">
        <v>128</v>
      </c>
      <c r="E4523">
        <v>64</v>
      </c>
      <c r="F4523">
        <v>252</v>
      </c>
      <c r="G4523">
        <f>LEN(tblData[[#This Row],[Voornaam]])</f>
        <v>5</v>
      </c>
      <c r="H4523" t="str">
        <f>IF(LEFT(tblData[[#This Row],[Voornaam]])="Ö", "O",LEFT(tblData[[#This Row],[Voornaam]]))</f>
        <v>E</v>
      </c>
      <c r="I45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23" t="b">
        <f>COUNTIFS(tblData[JM],tblData[[#This Row],[JM]],tblData[Voornaam],tblData[[#This Row],[Voornaam]],tblData[StijgendJN],"J")=MaxJr-MinJr</f>
        <v>0</v>
      </c>
    </row>
    <row r="4524" spans="2:10" x14ac:dyDescent="0.3">
      <c r="B4524">
        <v>2015</v>
      </c>
      <c r="C4524" t="s">
        <v>595</v>
      </c>
      <c r="D4524" t="s">
        <v>129</v>
      </c>
      <c r="E4524">
        <v>117</v>
      </c>
      <c r="F4524">
        <v>142</v>
      </c>
      <c r="G4524">
        <f>LEN(tblData[[#This Row],[Voornaam]])</f>
        <v>4</v>
      </c>
      <c r="H4524" t="str">
        <f>IF(LEFT(tblData[[#This Row],[Voornaam]])="Ö", "O",LEFT(tblData[[#This Row],[Voornaam]]))</f>
        <v>E</v>
      </c>
      <c r="I45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24" t="b">
        <f>COUNTIFS(tblData[JM],tblData[[#This Row],[JM]],tblData[Voornaam],tblData[[#This Row],[Voornaam]],tblData[StijgendJN],"J")=MaxJr-MinJr</f>
        <v>0</v>
      </c>
    </row>
    <row r="4525" spans="2:10" x14ac:dyDescent="0.3">
      <c r="B4525">
        <v>2015</v>
      </c>
      <c r="C4525" t="s">
        <v>595</v>
      </c>
      <c r="D4525" t="s">
        <v>130</v>
      </c>
      <c r="E4525">
        <v>111</v>
      </c>
      <c r="F4525">
        <v>149</v>
      </c>
      <c r="G4525">
        <f>LEN(tblData[[#This Row],[Voornaam]])</f>
        <v>4</v>
      </c>
      <c r="H4525" t="str">
        <f>IF(LEFT(tblData[[#This Row],[Voornaam]])="Ö", "O",LEFT(tblData[[#This Row],[Voornaam]]))</f>
        <v>F</v>
      </c>
      <c r="I45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25" t="b">
        <f>COUNTIFS(tblData[JM],tblData[[#This Row],[JM]],tblData[Voornaam],tblData[[#This Row],[Voornaam]],tblData[StijgendJN],"J")=MaxJr-MinJr</f>
        <v>0</v>
      </c>
    </row>
    <row r="4526" spans="2:10" x14ac:dyDescent="0.3">
      <c r="B4526">
        <v>2015</v>
      </c>
      <c r="C4526" t="s">
        <v>595</v>
      </c>
      <c r="D4526" t="s">
        <v>131</v>
      </c>
      <c r="E4526">
        <v>140</v>
      </c>
      <c r="F4526">
        <v>120</v>
      </c>
      <c r="G4526">
        <f>LEN(tblData[[#This Row],[Voornaam]])</f>
        <v>6</v>
      </c>
      <c r="H4526" t="str">
        <f>IF(LEFT(tblData[[#This Row],[Voornaam]])="Ö", "O",LEFT(tblData[[#This Row],[Voornaam]]))</f>
        <v>F</v>
      </c>
      <c r="I45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26" t="b">
        <f>COUNTIFS(tblData[JM],tblData[[#This Row],[JM]],tblData[Voornaam],tblData[[#This Row],[Voornaam]],tblData[StijgendJN],"J")=MaxJr-MinJr</f>
        <v>0</v>
      </c>
    </row>
    <row r="4527" spans="2:10" x14ac:dyDescent="0.3">
      <c r="B4527">
        <v>2015</v>
      </c>
      <c r="C4527" t="s">
        <v>595</v>
      </c>
      <c r="D4527" t="s">
        <v>132</v>
      </c>
      <c r="E4527">
        <v>233</v>
      </c>
      <c r="F4527">
        <v>61</v>
      </c>
      <c r="G4527">
        <f>LEN(tblData[[#This Row],[Voornaam]])</f>
        <v>5</v>
      </c>
      <c r="H4527" t="str">
        <f>IF(LEFT(tblData[[#This Row],[Voornaam]])="Ö", "O",LEFT(tblData[[#This Row],[Voornaam]]))</f>
        <v>F</v>
      </c>
      <c r="I45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27" t="b">
        <f>COUNTIFS(tblData[JM],tblData[[#This Row],[JM]],tblData[Voornaam],tblData[[#This Row],[Voornaam]],tblData[StijgendJN],"J")=MaxJr-MinJr</f>
        <v>0</v>
      </c>
    </row>
    <row r="4528" spans="2:10" x14ac:dyDescent="0.3">
      <c r="B4528">
        <v>2015</v>
      </c>
      <c r="C4528" t="s">
        <v>595</v>
      </c>
      <c r="D4528" t="s">
        <v>133</v>
      </c>
      <c r="E4528">
        <v>114</v>
      </c>
      <c r="F4528">
        <v>145</v>
      </c>
      <c r="G4528">
        <f>LEN(tblData[[#This Row],[Voornaam]])</f>
        <v>5</v>
      </c>
      <c r="H4528" t="str">
        <f>IF(LEFT(tblData[[#This Row],[Voornaam]])="Ö", "O",LEFT(tblData[[#This Row],[Voornaam]]))</f>
        <v>F</v>
      </c>
      <c r="I45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28" t="b">
        <f>COUNTIFS(tblData[JM],tblData[[#This Row],[JM]],tblData[Voornaam],tblData[[#This Row],[Voornaam]],tblData[StijgendJN],"J")=MaxJr-MinJr</f>
        <v>0</v>
      </c>
    </row>
    <row r="4529" spans="2:10" x14ac:dyDescent="0.3">
      <c r="B4529">
        <v>2015</v>
      </c>
      <c r="C4529" t="s">
        <v>595</v>
      </c>
      <c r="D4529" t="s">
        <v>134</v>
      </c>
      <c r="E4529">
        <v>40</v>
      </c>
      <c r="F4529">
        <v>377</v>
      </c>
      <c r="G4529">
        <f>LEN(tblData[[#This Row],[Voornaam]])</f>
        <v>6</v>
      </c>
      <c r="H4529" t="str">
        <f>IF(LEFT(tblData[[#This Row],[Voornaam]])="Ö", "O",LEFT(tblData[[#This Row],[Voornaam]]))</f>
        <v>F</v>
      </c>
      <c r="I45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29" t="b">
        <f>COUNTIFS(tblData[JM],tblData[[#This Row],[JM]],tblData[Voornaam],tblData[[#This Row],[Voornaam]],tblData[StijgendJN],"J")=MaxJr-MinJr</f>
        <v>0</v>
      </c>
    </row>
    <row r="4530" spans="2:10" x14ac:dyDescent="0.3">
      <c r="B4530">
        <v>2015</v>
      </c>
      <c r="C4530" t="s">
        <v>595</v>
      </c>
      <c r="D4530" t="s">
        <v>135</v>
      </c>
      <c r="E4530">
        <v>56</v>
      </c>
      <c r="F4530">
        <v>284</v>
      </c>
      <c r="G4530">
        <f>LEN(tblData[[#This Row],[Voornaam]])</f>
        <v>5</v>
      </c>
      <c r="H4530" t="str">
        <f>IF(LEFT(tblData[[#This Row],[Voornaam]])="Ö", "O",LEFT(tblData[[#This Row],[Voornaam]]))</f>
        <v>F</v>
      </c>
      <c r="I45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30" t="b">
        <f>COUNTIFS(tblData[JM],tblData[[#This Row],[JM]],tblData[Voornaam],tblData[[#This Row],[Voornaam]],tblData[StijgendJN],"J")=MaxJr-MinJr</f>
        <v>0</v>
      </c>
    </row>
    <row r="4531" spans="2:10" x14ac:dyDescent="0.3">
      <c r="B4531">
        <v>2015</v>
      </c>
      <c r="C4531" t="s">
        <v>595</v>
      </c>
      <c r="D4531" t="s">
        <v>136</v>
      </c>
      <c r="E4531">
        <v>72</v>
      </c>
      <c r="F4531">
        <v>224</v>
      </c>
      <c r="G4531">
        <f>LEN(tblData[[#This Row],[Voornaam]])</f>
        <v>5</v>
      </c>
      <c r="H4531" t="str">
        <f>IF(LEFT(tblData[[#This Row],[Voornaam]])="Ö", "O",LEFT(tblData[[#This Row],[Voornaam]]))</f>
        <v>F</v>
      </c>
      <c r="I45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31" t="b">
        <f>COUNTIFS(tblData[JM],tblData[[#This Row],[JM]],tblData[Voornaam],tblData[[#This Row],[Voornaam]],tblData[StijgendJN],"J")=MaxJr-MinJr</f>
        <v>0</v>
      </c>
    </row>
    <row r="4532" spans="2:10" x14ac:dyDescent="0.3">
      <c r="B4532">
        <v>2015</v>
      </c>
      <c r="C4532" t="s">
        <v>595</v>
      </c>
      <c r="D4532" t="s">
        <v>137</v>
      </c>
      <c r="E4532">
        <v>31</v>
      </c>
      <c r="F4532">
        <v>458</v>
      </c>
      <c r="G4532">
        <f>LEN(tblData[[#This Row],[Voornaam]])</f>
        <v>6</v>
      </c>
      <c r="H4532" t="str">
        <f>IF(LEFT(tblData[[#This Row],[Voornaam]])="Ö", "O",LEFT(tblData[[#This Row],[Voornaam]]))</f>
        <v>F</v>
      </c>
      <c r="I45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32" t="b">
        <f>COUNTIFS(tblData[JM],tblData[[#This Row],[JM]],tblData[Voornaam],tblData[[#This Row],[Voornaam]],tblData[StijgendJN],"J")=MaxJr-MinJr</f>
        <v>0</v>
      </c>
    </row>
    <row r="4533" spans="2:10" x14ac:dyDescent="0.3">
      <c r="B4533">
        <v>2015</v>
      </c>
      <c r="C4533" t="s">
        <v>595</v>
      </c>
      <c r="D4533" t="s">
        <v>138</v>
      </c>
      <c r="E4533">
        <v>620</v>
      </c>
      <c r="F4533">
        <v>9</v>
      </c>
      <c r="G4533">
        <f>LEN(tblData[[#This Row],[Voornaam]])</f>
        <v>4</v>
      </c>
      <c r="H4533" t="str">
        <f>IF(LEFT(tblData[[#This Row],[Voornaam]])="Ö", "O",LEFT(tblData[[#This Row],[Voornaam]]))</f>
        <v>F</v>
      </c>
      <c r="I45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33" t="b">
        <f>COUNTIFS(tblData[JM],tblData[[#This Row],[JM]],tblData[Voornaam],tblData[[#This Row],[Voornaam]],tblData[StijgendJN],"J")=MaxJr-MinJr</f>
        <v>0</v>
      </c>
    </row>
    <row r="4534" spans="2:10" x14ac:dyDescent="0.3">
      <c r="B4534">
        <v>2015</v>
      </c>
      <c r="C4534" t="s">
        <v>595</v>
      </c>
      <c r="D4534" t="s">
        <v>141</v>
      </c>
      <c r="E4534">
        <v>119</v>
      </c>
      <c r="F4534">
        <v>139</v>
      </c>
      <c r="G4534">
        <f>LEN(tblData[[#This Row],[Voornaam]])</f>
        <v>7</v>
      </c>
      <c r="H4534" t="str">
        <f>IF(LEFT(tblData[[#This Row],[Voornaam]])="Ö", "O",LEFT(tblData[[#This Row],[Voornaam]]))</f>
        <v>F</v>
      </c>
      <c r="I45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34" t="b">
        <f>COUNTIFS(tblData[JM],tblData[[#This Row],[JM]],tblData[Voornaam],tblData[[#This Row],[Voornaam]],tblData[StijgendJN],"J")=MaxJr-MinJr</f>
        <v>0</v>
      </c>
    </row>
    <row r="4535" spans="2:10" x14ac:dyDescent="0.3">
      <c r="B4535">
        <v>2015</v>
      </c>
      <c r="C4535" t="s">
        <v>595</v>
      </c>
      <c r="D4535" t="s">
        <v>142</v>
      </c>
      <c r="E4535">
        <v>319</v>
      </c>
      <c r="F4535">
        <v>41</v>
      </c>
      <c r="G4535">
        <f>LEN(tblData[[#This Row],[Voornaam]])</f>
        <v>6</v>
      </c>
      <c r="H4535" t="str">
        <f>IF(LEFT(tblData[[#This Row],[Voornaam]])="Ö", "O",LEFT(tblData[[#This Row],[Voornaam]]))</f>
        <v>F</v>
      </c>
      <c r="I45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35" t="b">
        <f>COUNTIFS(tblData[JM],tblData[[#This Row],[JM]],tblData[Voornaam],tblData[[#This Row],[Voornaam]],tblData[StijgendJN],"J")=MaxJr-MinJr</f>
        <v>0</v>
      </c>
    </row>
    <row r="4536" spans="2:10" x14ac:dyDescent="0.3">
      <c r="B4536">
        <v>2015</v>
      </c>
      <c r="C4536" t="s">
        <v>595</v>
      </c>
      <c r="D4536" t="s">
        <v>143</v>
      </c>
      <c r="E4536">
        <v>53</v>
      </c>
      <c r="F4536">
        <v>308</v>
      </c>
      <c r="G4536">
        <f>LEN(tblData[[#This Row],[Voornaam]])</f>
        <v>5</v>
      </c>
      <c r="H4536" t="str">
        <f>IF(LEFT(tblData[[#This Row],[Voornaam]])="Ö", "O",LEFT(tblData[[#This Row],[Voornaam]]))</f>
        <v>F</v>
      </c>
      <c r="I45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36" t="b">
        <f>COUNTIFS(tblData[JM],tblData[[#This Row],[JM]],tblData[Voornaam],tblData[[#This Row],[Voornaam]],tblData[StijgendJN],"J")=MaxJr-MinJr</f>
        <v>0</v>
      </c>
    </row>
    <row r="4537" spans="2:10" x14ac:dyDescent="0.3">
      <c r="B4537">
        <v>2015</v>
      </c>
      <c r="C4537" t="s">
        <v>595</v>
      </c>
      <c r="D4537" t="s">
        <v>1308</v>
      </c>
      <c r="E4537">
        <v>25</v>
      </c>
      <c r="F4537">
        <v>546</v>
      </c>
      <c r="G4537">
        <f>LEN(tblData[[#This Row],[Voornaam]])</f>
        <v>5</v>
      </c>
      <c r="H4537" t="str">
        <f>IF(LEFT(tblData[[#This Row],[Voornaam]])="Ö", "O",LEFT(tblData[[#This Row],[Voornaam]]))</f>
        <v>F</v>
      </c>
      <c r="I45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37" t="b">
        <f>COUNTIFS(tblData[JM],tblData[[#This Row],[JM]],tblData[Voornaam],tblData[[#This Row],[Voornaam]],tblData[StijgendJN],"J")=MaxJr-MinJr</f>
        <v>0</v>
      </c>
    </row>
    <row r="4538" spans="2:10" x14ac:dyDescent="0.3">
      <c r="B4538">
        <v>2015</v>
      </c>
      <c r="C4538" t="s">
        <v>595</v>
      </c>
      <c r="D4538" t="s">
        <v>146</v>
      </c>
      <c r="E4538">
        <v>34</v>
      </c>
      <c r="F4538">
        <v>439</v>
      </c>
      <c r="G4538">
        <f>LEN(tblData[[#This Row],[Voornaam]])</f>
        <v>8</v>
      </c>
      <c r="H4538" t="str">
        <f>IF(LEFT(tblData[[#This Row],[Voornaam]])="Ö", "O",LEFT(tblData[[#This Row],[Voornaam]]))</f>
        <v>F</v>
      </c>
      <c r="I45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38" t="b">
        <f>COUNTIFS(tblData[JM],tblData[[#This Row],[JM]],tblData[Voornaam],tblData[[#This Row],[Voornaam]],tblData[StijgendJN],"J")=MaxJr-MinJr</f>
        <v>0</v>
      </c>
    </row>
    <row r="4539" spans="2:10" x14ac:dyDescent="0.3">
      <c r="B4539">
        <v>2015</v>
      </c>
      <c r="C4539" t="s">
        <v>595</v>
      </c>
      <c r="D4539" t="s">
        <v>147</v>
      </c>
      <c r="E4539">
        <v>39</v>
      </c>
      <c r="F4539">
        <v>389</v>
      </c>
      <c r="G4539">
        <f>LEN(tblData[[#This Row],[Voornaam]])</f>
        <v>5</v>
      </c>
      <c r="H4539" t="str">
        <f>IF(LEFT(tblData[[#This Row],[Voornaam]])="Ö", "O",LEFT(tblData[[#This Row],[Voornaam]]))</f>
        <v>F</v>
      </c>
      <c r="I45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39" t="b">
        <f>COUNTIFS(tblData[JM],tblData[[#This Row],[JM]],tblData[Voornaam],tblData[[#This Row],[Voornaam]],tblData[StijgendJN],"J")=MaxJr-MinJr</f>
        <v>0</v>
      </c>
    </row>
    <row r="4540" spans="2:10" x14ac:dyDescent="0.3">
      <c r="B4540">
        <v>2015</v>
      </c>
      <c r="C4540" t="s">
        <v>595</v>
      </c>
      <c r="D4540" t="s">
        <v>1124</v>
      </c>
      <c r="E4540">
        <v>25</v>
      </c>
      <c r="F4540">
        <v>546</v>
      </c>
      <c r="G4540">
        <f>LEN(tblData[[#This Row],[Voornaam]])</f>
        <v>5</v>
      </c>
      <c r="H4540" t="str">
        <f>IF(LEFT(tblData[[#This Row],[Voornaam]])="Ö", "O",LEFT(tblData[[#This Row],[Voornaam]]))</f>
        <v>F</v>
      </c>
      <c r="I45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40" t="b">
        <f>COUNTIFS(tblData[JM],tblData[[#This Row],[JM]],tblData[Voornaam],tblData[[#This Row],[Voornaam]],tblData[StijgendJN],"J")=MaxJr-MinJr</f>
        <v>0</v>
      </c>
    </row>
    <row r="4541" spans="2:10" x14ac:dyDescent="0.3">
      <c r="B4541">
        <v>2015</v>
      </c>
      <c r="C4541" t="s">
        <v>595</v>
      </c>
      <c r="D4541" t="s">
        <v>1334</v>
      </c>
      <c r="E4541">
        <v>25</v>
      </c>
      <c r="F4541">
        <v>546</v>
      </c>
      <c r="G4541">
        <f>LEN(tblData[[#This Row],[Voornaam]])</f>
        <v>6</v>
      </c>
      <c r="H4541" t="str">
        <f>IF(LEFT(tblData[[#This Row],[Voornaam]])="Ö", "O",LEFT(tblData[[#This Row],[Voornaam]]))</f>
        <v>F</v>
      </c>
      <c r="I45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41" t="b">
        <f>COUNTIFS(tblData[JM],tblData[[#This Row],[JM]],tblData[Voornaam],tblData[[#This Row],[Voornaam]],tblData[StijgendJN],"J")=MaxJr-MinJr</f>
        <v>0</v>
      </c>
    </row>
    <row r="4542" spans="2:10" x14ac:dyDescent="0.3">
      <c r="B4542">
        <v>2015</v>
      </c>
      <c r="C4542" t="s">
        <v>595</v>
      </c>
      <c r="D4542" t="s">
        <v>149</v>
      </c>
      <c r="E4542">
        <v>82</v>
      </c>
      <c r="F4542">
        <v>199</v>
      </c>
      <c r="G4542">
        <f>LEN(tblData[[#This Row],[Voornaam]])</f>
        <v>4</v>
      </c>
      <c r="H4542" t="str">
        <f>IF(LEFT(tblData[[#This Row],[Voornaam]])="Ö", "O",LEFT(tblData[[#This Row],[Voornaam]]))</f>
        <v>F</v>
      </c>
      <c r="I45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42" t="b">
        <f>COUNTIFS(tblData[JM],tblData[[#This Row],[JM]],tblData[Voornaam],tblData[[#This Row],[Voornaam]],tblData[StijgendJN],"J")=MaxJr-MinJr</f>
        <v>0</v>
      </c>
    </row>
    <row r="4543" spans="2:10" x14ac:dyDescent="0.3">
      <c r="B4543">
        <v>2015</v>
      </c>
      <c r="C4543" t="s">
        <v>595</v>
      </c>
      <c r="D4543" t="s">
        <v>150</v>
      </c>
      <c r="E4543">
        <v>56</v>
      </c>
      <c r="F4543">
        <v>284</v>
      </c>
      <c r="G4543">
        <f>LEN(tblData[[#This Row],[Voornaam]])</f>
        <v>7</v>
      </c>
      <c r="H4543" t="str">
        <f>IF(LEFT(tblData[[#This Row],[Voornaam]])="Ö", "O",LEFT(tblData[[#This Row],[Voornaam]]))</f>
        <v>G</v>
      </c>
      <c r="I45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43" t="b">
        <f>COUNTIFS(tblData[JM],tblData[[#This Row],[JM]],tblData[Voornaam],tblData[[#This Row],[Voornaam]],tblData[StijgendJN],"J")=MaxJr-MinJr</f>
        <v>0</v>
      </c>
    </row>
    <row r="4544" spans="2:10" x14ac:dyDescent="0.3">
      <c r="B4544">
        <v>2015</v>
      </c>
      <c r="C4544" t="s">
        <v>595</v>
      </c>
      <c r="D4544" t="s">
        <v>151</v>
      </c>
      <c r="E4544">
        <v>41</v>
      </c>
      <c r="F4544">
        <v>368</v>
      </c>
      <c r="G4544">
        <f>LEN(tblData[[#This Row],[Voornaam]])</f>
        <v>7</v>
      </c>
      <c r="H4544" t="str">
        <f>IF(LEFT(tblData[[#This Row],[Voornaam]])="Ö", "O",LEFT(tblData[[#This Row],[Voornaam]]))</f>
        <v>G</v>
      </c>
      <c r="I45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44" t="b">
        <f>COUNTIFS(tblData[JM],tblData[[#This Row],[JM]],tblData[Voornaam],tblData[[#This Row],[Voornaam]],tblData[StijgendJN],"J")=MaxJr-MinJr</f>
        <v>0</v>
      </c>
    </row>
    <row r="4545" spans="2:10" x14ac:dyDescent="0.3">
      <c r="B4545">
        <v>2015</v>
      </c>
      <c r="C4545" t="s">
        <v>595</v>
      </c>
      <c r="D4545" t="s">
        <v>152</v>
      </c>
      <c r="E4545">
        <v>40</v>
      </c>
      <c r="F4545">
        <v>377</v>
      </c>
      <c r="G4545">
        <f>LEN(tblData[[#This Row],[Voornaam]])</f>
        <v>6</v>
      </c>
      <c r="H4545" t="str">
        <f>IF(LEFT(tblData[[#This Row],[Voornaam]])="Ö", "O",LEFT(tblData[[#This Row],[Voornaam]]))</f>
        <v>G</v>
      </c>
      <c r="I45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45" t="b">
        <f>COUNTIFS(tblData[JM],tblData[[#This Row],[JM]],tblData[Voornaam],tblData[[#This Row],[Voornaam]],tblData[StijgendJN],"J")=MaxJr-MinJr</f>
        <v>0</v>
      </c>
    </row>
    <row r="4546" spans="2:10" x14ac:dyDescent="0.3">
      <c r="B4546">
        <v>2015</v>
      </c>
      <c r="C4546" t="s">
        <v>595</v>
      </c>
      <c r="D4546" t="s">
        <v>153</v>
      </c>
      <c r="E4546">
        <v>109</v>
      </c>
      <c r="F4546">
        <v>153</v>
      </c>
      <c r="G4546">
        <f>LEN(tblData[[#This Row],[Voornaam]])</f>
        <v>6</v>
      </c>
      <c r="H4546" t="str">
        <f>IF(LEFT(tblData[[#This Row],[Voornaam]])="Ö", "O",LEFT(tblData[[#This Row],[Voornaam]]))</f>
        <v>G</v>
      </c>
      <c r="I45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46" t="b">
        <f>COUNTIFS(tblData[JM],tblData[[#This Row],[JM]],tblData[Voornaam],tblData[[#This Row],[Voornaam]],tblData[StijgendJN],"J")=MaxJr-MinJr</f>
        <v>0</v>
      </c>
    </row>
    <row r="4547" spans="2:10" x14ac:dyDescent="0.3">
      <c r="B4547">
        <v>2015</v>
      </c>
      <c r="C4547" t="s">
        <v>595</v>
      </c>
      <c r="D4547" t="s">
        <v>154</v>
      </c>
      <c r="E4547">
        <v>30</v>
      </c>
      <c r="F4547">
        <v>470</v>
      </c>
      <c r="G4547">
        <f>LEN(tblData[[#This Row],[Voornaam]])</f>
        <v>6</v>
      </c>
      <c r="H4547" t="str">
        <f>IF(LEFT(tblData[[#This Row],[Voornaam]])="Ö", "O",LEFT(tblData[[#This Row],[Voornaam]]))</f>
        <v>G</v>
      </c>
      <c r="I45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47" t="b">
        <f>COUNTIFS(tblData[JM],tblData[[#This Row],[JM]],tblData[Voornaam],tblData[[#This Row],[Voornaam]],tblData[StijgendJN],"J")=MaxJr-MinJr</f>
        <v>0</v>
      </c>
    </row>
    <row r="4548" spans="2:10" x14ac:dyDescent="0.3">
      <c r="B4548">
        <v>2015</v>
      </c>
      <c r="C4548" t="s">
        <v>595</v>
      </c>
      <c r="D4548" t="s">
        <v>155</v>
      </c>
      <c r="E4548">
        <v>50</v>
      </c>
      <c r="F4548">
        <v>321</v>
      </c>
      <c r="G4548">
        <f>LEN(tblData[[#This Row],[Voornaam]])</f>
        <v>4</v>
      </c>
      <c r="H4548" t="str">
        <f>IF(LEFT(tblData[[#This Row],[Voornaam]])="Ö", "O",LEFT(tblData[[#This Row],[Voornaam]]))</f>
        <v>G</v>
      </c>
      <c r="I45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48" t="b">
        <f>COUNTIFS(tblData[JM],tblData[[#This Row],[JM]],tblData[Voornaam],tblData[[#This Row],[Voornaam]],tblData[StijgendJN],"J")=MaxJr-MinJr</f>
        <v>0</v>
      </c>
    </row>
    <row r="4549" spans="2:10" x14ac:dyDescent="0.3">
      <c r="B4549">
        <v>2015</v>
      </c>
      <c r="C4549" t="s">
        <v>595</v>
      </c>
      <c r="D4549" t="s">
        <v>156</v>
      </c>
      <c r="E4549">
        <v>404</v>
      </c>
      <c r="F4549">
        <v>24</v>
      </c>
      <c r="G4549">
        <f>LEN(tblData[[#This Row],[Voornaam]])</f>
        <v>4</v>
      </c>
      <c r="H4549" t="str">
        <f>IF(LEFT(tblData[[#This Row],[Voornaam]])="Ö", "O",LEFT(tblData[[#This Row],[Voornaam]]))</f>
        <v>G</v>
      </c>
      <c r="I45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49" t="b">
        <f>COUNTIFS(tblData[JM],tblData[[#This Row],[JM]],tblData[Voornaam],tblData[[#This Row],[Voornaam]],tblData[StijgendJN],"J")=MaxJr-MinJr</f>
        <v>0</v>
      </c>
    </row>
    <row r="4550" spans="2:10" x14ac:dyDescent="0.3">
      <c r="B4550">
        <v>2015</v>
      </c>
      <c r="C4550" t="s">
        <v>595</v>
      </c>
      <c r="D4550" t="s">
        <v>1309</v>
      </c>
      <c r="E4550">
        <v>31</v>
      </c>
      <c r="F4550">
        <v>458</v>
      </c>
      <c r="G4550">
        <f>LEN(tblData[[#This Row],[Voornaam]])</f>
        <v>8</v>
      </c>
      <c r="H4550" t="str">
        <f>IF(LEFT(tblData[[#This Row],[Voornaam]])="Ö", "O",LEFT(tblData[[#This Row],[Voornaam]]))</f>
        <v>G</v>
      </c>
      <c r="I45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50" t="b">
        <f>COUNTIFS(tblData[JM],tblData[[#This Row],[JM]],tblData[Voornaam],tblData[[#This Row],[Voornaam]],tblData[StijgendJN],"J")=MaxJr-MinJr</f>
        <v>0</v>
      </c>
    </row>
    <row r="4551" spans="2:10" x14ac:dyDescent="0.3">
      <c r="B4551">
        <v>2015</v>
      </c>
      <c r="C4551" t="s">
        <v>595</v>
      </c>
      <c r="D4551" t="s">
        <v>1310</v>
      </c>
      <c r="E4551">
        <v>35</v>
      </c>
      <c r="F4551">
        <v>429</v>
      </c>
      <c r="G4551">
        <f>LEN(tblData[[#This Row],[Voornaam]])</f>
        <v>4</v>
      </c>
      <c r="H4551" t="str">
        <f>IF(LEFT(tblData[[#This Row],[Voornaam]])="Ö", "O",LEFT(tblData[[#This Row],[Voornaam]]))</f>
        <v>G</v>
      </c>
      <c r="I45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51" t="b">
        <f>COUNTIFS(tblData[JM],tblData[[#This Row],[JM]],tblData[Voornaam],tblData[[#This Row],[Voornaam]],tblData[StijgendJN],"J")=MaxJr-MinJr</f>
        <v>0</v>
      </c>
    </row>
    <row r="4552" spans="2:10" x14ac:dyDescent="0.3">
      <c r="B4552">
        <v>2015</v>
      </c>
      <c r="C4552" t="s">
        <v>595</v>
      </c>
      <c r="D4552" t="s">
        <v>157</v>
      </c>
      <c r="E4552">
        <v>52</v>
      </c>
      <c r="F4552">
        <v>312</v>
      </c>
      <c r="G4552">
        <f>LEN(tblData[[#This Row],[Voornaam]])</f>
        <v>8</v>
      </c>
      <c r="H4552" t="str">
        <f>IF(LEFT(tblData[[#This Row],[Voornaam]])="Ö", "O",LEFT(tblData[[#This Row],[Voornaam]]))</f>
        <v>G</v>
      </c>
      <c r="I45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52" t="b">
        <f>COUNTIFS(tblData[JM],tblData[[#This Row],[JM]],tblData[Voornaam],tblData[[#This Row],[Voornaam]],tblData[StijgendJN],"J")=MaxJr-MinJr</f>
        <v>0</v>
      </c>
    </row>
    <row r="4553" spans="2:10" x14ac:dyDescent="0.3">
      <c r="B4553">
        <v>2015</v>
      </c>
      <c r="C4553" t="s">
        <v>595</v>
      </c>
      <c r="D4553" t="s">
        <v>158</v>
      </c>
      <c r="E4553">
        <v>36</v>
      </c>
      <c r="F4553">
        <v>417</v>
      </c>
      <c r="G4553">
        <f>LEN(tblData[[#This Row],[Voornaam]])</f>
        <v>5</v>
      </c>
      <c r="H4553" t="str">
        <f>IF(LEFT(tblData[[#This Row],[Voornaam]])="Ö", "O",LEFT(tblData[[#This Row],[Voornaam]]))</f>
        <v>G</v>
      </c>
      <c r="I45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53" t="b">
        <f>COUNTIFS(tblData[JM],tblData[[#This Row],[JM]],tblData[Voornaam],tblData[[#This Row],[Voornaam]],tblData[StijgendJN],"J")=MaxJr-MinJr</f>
        <v>0</v>
      </c>
    </row>
    <row r="4554" spans="2:10" x14ac:dyDescent="0.3">
      <c r="B4554">
        <v>2015</v>
      </c>
      <c r="C4554" t="s">
        <v>595</v>
      </c>
      <c r="D4554" t="s">
        <v>159</v>
      </c>
      <c r="E4554">
        <v>292</v>
      </c>
      <c r="F4554">
        <v>45</v>
      </c>
      <c r="G4554">
        <f>LEN(tblData[[#This Row],[Voornaam]])</f>
        <v>4</v>
      </c>
      <c r="H4554" t="str">
        <f>IF(LEFT(tblData[[#This Row],[Voornaam]])="Ö", "O",LEFT(tblData[[#This Row],[Voornaam]]))</f>
        <v>G</v>
      </c>
      <c r="I45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54" t="b">
        <f>COUNTIFS(tblData[JM],tblData[[#This Row],[JM]],tblData[Voornaam],tblData[[#This Row],[Voornaam]],tblData[StijgendJN],"J")=MaxJr-MinJr</f>
        <v>0</v>
      </c>
    </row>
    <row r="4555" spans="2:10" x14ac:dyDescent="0.3">
      <c r="B4555">
        <v>2015</v>
      </c>
      <c r="C4555" t="s">
        <v>595</v>
      </c>
      <c r="D4555" t="s">
        <v>160</v>
      </c>
      <c r="E4555">
        <v>100</v>
      </c>
      <c r="F4555">
        <v>166</v>
      </c>
      <c r="G4555">
        <f>LEN(tblData[[#This Row],[Voornaam]])</f>
        <v>5</v>
      </c>
      <c r="H4555" t="str">
        <f>IF(LEFT(tblData[[#This Row],[Voornaam]])="Ö", "O",LEFT(tblData[[#This Row],[Voornaam]]))</f>
        <v>H</v>
      </c>
      <c r="I45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55" t="b">
        <f>COUNTIFS(tblData[JM],tblData[[#This Row],[JM]],tblData[Voornaam],tblData[[#This Row],[Voornaam]],tblData[StijgendJN],"J")=MaxJr-MinJr</f>
        <v>0</v>
      </c>
    </row>
    <row r="4556" spans="2:10" x14ac:dyDescent="0.3">
      <c r="B4556">
        <v>2015</v>
      </c>
      <c r="C4556" t="s">
        <v>595</v>
      </c>
      <c r="D4556" t="s">
        <v>161</v>
      </c>
      <c r="E4556">
        <v>27</v>
      </c>
      <c r="F4556">
        <v>520</v>
      </c>
      <c r="G4556">
        <f>LEN(tblData[[#This Row],[Voornaam]])</f>
        <v>6</v>
      </c>
      <c r="H4556" t="str">
        <f>IF(LEFT(tblData[[#This Row],[Voornaam]])="Ö", "O",LEFT(tblData[[#This Row],[Voornaam]]))</f>
        <v>H</v>
      </c>
      <c r="I45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56" t="b">
        <f>COUNTIFS(tblData[JM],tblData[[#This Row],[JM]],tblData[Voornaam],tblData[[#This Row],[Voornaam]],tblData[StijgendJN],"J")=MaxJr-MinJr</f>
        <v>0</v>
      </c>
    </row>
    <row r="4557" spans="2:10" x14ac:dyDescent="0.3">
      <c r="B4557">
        <v>2015</v>
      </c>
      <c r="C4557" t="s">
        <v>595</v>
      </c>
      <c r="D4557" t="s">
        <v>1127</v>
      </c>
      <c r="E4557">
        <v>26</v>
      </c>
      <c r="F4557">
        <v>532</v>
      </c>
      <c r="G4557">
        <f>LEN(tblData[[#This Row],[Voornaam]])</f>
        <v>5</v>
      </c>
      <c r="H4557" t="str">
        <f>IF(LEFT(tblData[[#This Row],[Voornaam]])="Ö", "O",LEFT(tblData[[#This Row],[Voornaam]]))</f>
        <v>H</v>
      </c>
      <c r="I45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57" t="b">
        <f>COUNTIFS(tblData[JM],tblData[[#This Row],[JM]],tblData[Voornaam],tblData[[#This Row],[Voornaam]],tblData[StijgendJN],"J")=MaxJr-MinJr</f>
        <v>0</v>
      </c>
    </row>
    <row r="4558" spans="2:10" x14ac:dyDescent="0.3">
      <c r="B4558">
        <v>2015</v>
      </c>
      <c r="C4558" t="s">
        <v>595</v>
      </c>
      <c r="D4558" t="s">
        <v>162</v>
      </c>
      <c r="E4558">
        <v>28</v>
      </c>
      <c r="F4558">
        <v>504</v>
      </c>
      <c r="G4558">
        <f>LEN(tblData[[#This Row],[Voornaam]])</f>
        <v>4</v>
      </c>
      <c r="H4558" t="str">
        <f>IF(LEFT(tblData[[#This Row],[Voornaam]])="Ö", "O",LEFT(tblData[[#This Row],[Voornaam]]))</f>
        <v>H</v>
      </c>
      <c r="I45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58" t="b">
        <f>COUNTIFS(tblData[JM],tblData[[#This Row],[JM]],tblData[Voornaam],tblData[[#This Row],[Voornaam]],tblData[StijgendJN],"J")=MaxJr-MinJr</f>
        <v>0</v>
      </c>
    </row>
    <row r="4559" spans="2:10" x14ac:dyDescent="0.3">
      <c r="B4559">
        <v>2015</v>
      </c>
      <c r="C4559" t="s">
        <v>595</v>
      </c>
      <c r="D4559" t="s">
        <v>163</v>
      </c>
      <c r="E4559">
        <v>142</v>
      </c>
      <c r="F4559">
        <v>118</v>
      </c>
      <c r="G4559">
        <f>LEN(tblData[[#This Row],[Voornaam]])</f>
        <v>7</v>
      </c>
      <c r="H4559" t="str">
        <f>IF(LEFT(tblData[[#This Row],[Voornaam]])="Ö", "O",LEFT(tblData[[#This Row],[Voornaam]]))</f>
        <v>H</v>
      </c>
      <c r="I45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59" t="b">
        <f>COUNTIFS(tblData[JM],tblData[[#This Row],[JM]],tblData[Voornaam],tblData[[#This Row],[Voornaam]],tblData[StijgendJN],"J")=MaxJr-MinJr</f>
        <v>0</v>
      </c>
    </row>
    <row r="4560" spans="2:10" x14ac:dyDescent="0.3">
      <c r="B4560">
        <v>2015</v>
      </c>
      <c r="C4560" t="s">
        <v>595</v>
      </c>
      <c r="D4560" t="s">
        <v>1312</v>
      </c>
      <c r="E4560">
        <v>29</v>
      </c>
      <c r="F4560">
        <v>487</v>
      </c>
      <c r="G4560">
        <f>LEN(tblData[[#This Row],[Voornaam]])</f>
        <v>6</v>
      </c>
      <c r="H4560" t="str">
        <f>IF(LEFT(tblData[[#This Row],[Voornaam]])="Ö", "O",LEFT(tblData[[#This Row],[Voornaam]]))</f>
        <v>H</v>
      </c>
      <c r="I45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60" t="b">
        <f>COUNTIFS(tblData[JM],tblData[[#This Row],[JM]],tblData[Voornaam],tblData[[#This Row],[Voornaam]],tblData[StijgendJN],"J")=MaxJr-MinJr</f>
        <v>0</v>
      </c>
    </row>
    <row r="4561" spans="2:10" x14ac:dyDescent="0.3">
      <c r="B4561">
        <v>2015</v>
      </c>
      <c r="C4561" t="s">
        <v>595</v>
      </c>
      <c r="D4561" t="s">
        <v>164</v>
      </c>
      <c r="E4561">
        <v>209</v>
      </c>
      <c r="F4561">
        <v>74</v>
      </c>
      <c r="G4561">
        <f>LEN(tblData[[#This Row],[Voornaam]])</f>
        <v>5</v>
      </c>
      <c r="H4561" t="str">
        <f>IF(LEFT(tblData[[#This Row],[Voornaam]])="Ö", "O",LEFT(tblData[[#This Row],[Voornaam]]))</f>
        <v>H</v>
      </c>
      <c r="I45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61" t="b">
        <f>COUNTIFS(tblData[JM],tblData[[#This Row],[JM]],tblData[Voornaam],tblData[[#This Row],[Voornaam]],tblData[StijgendJN],"J")=MaxJr-MinJr</f>
        <v>0</v>
      </c>
    </row>
    <row r="4562" spans="2:10" x14ac:dyDescent="0.3">
      <c r="B4562">
        <v>2015</v>
      </c>
      <c r="C4562" t="s">
        <v>595</v>
      </c>
      <c r="D4562" t="s">
        <v>165</v>
      </c>
      <c r="E4562">
        <v>382</v>
      </c>
      <c r="F4562">
        <v>27</v>
      </c>
      <c r="G4562">
        <f>LEN(tblData[[#This Row],[Voornaam]])</f>
        <v>4</v>
      </c>
      <c r="H4562" t="str">
        <f>IF(LEFT(tblData[[#This Row],[Voornaam]])="Ö", "O",LEFT(tblData[[#This Row],[Voornaam]]))</f>
        <v>H</v>
      </c>
      <c r="I45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62" t="b">
        <f>COUNTIFS(tblData[JM],tblData[[#This Row],[JM]],tblData[Voornaam],tblData[[#This Row],[Voornaam]],tblData[StijgendJN],"J")=MaxJr-MinJr</f>
        <v>0</v>
      </c>
    </row>
    <row r="4563" spans="2:10" x14ac:dyDescent="0.3">
      <c r="B4563">
        <v>2015</v>
      </c>
      <c r="C4563" t="s">
        <v>595</v>
      </c>
      <c r="D4563" t="s">
        <v>166</v>
      </c>
      <c r="E4563">
        <v>56</v>
      </c>
      <c r="F4563">
        <v>284</v>
      </c>
      <c r="G4563">
        <f>LEN(tblData[[#This Row],[Voornaam]])</f>
        <v>4</v>
      </c>
      <c r="H4563" t="str">
        <f>IF(LEFT(tblData[[#This Row],[Voornaam]])="Ö", "O",LEFT(tblData[[#This Row],[Voornaam]]))</f>
        <v>H</v>
      </c>
      <c r="I45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63" t="b">
        <f>COUNTIFS(tblData[JM],tblData[[#This Row],[JM]],tblData[Voornaam],tblData[[#This Row],[Voornaam]],tblData[StijgendJN],"J")=MaxJr-MinJr</f>
        <v>0</v>
      </c>
    </row>
    <row r="4564" spans="2:10" x14ac:dyDescent="0.3">
      <c r="B4564">
        <v>2015</v>
      </c>
      <c r="C4564" t="s">
        <v>595</v>
      </c>
      <c r="D4564" t="s">
        <v>167</v>
      </c>
      <c r="E4564">
        <v>83</v>
      </c>
      <c r="F4564">
        <v>197</v>
      </c>
      <c r="G4564">
        <f>LEN(tblData[[#This Row],[Voornaam]])</f>
        <v>3</v>
      </c>
      <c r="H4564" t="str">
        <f>IF(LEFT(tblData[[#This Row],[Voornaam]])="Ö", "O",LEFT(tblData[[#This Row],[Voornaam]]))</f>
        <v>I</v>
      </c>
      <c r="I45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64" t="b">
        <f>COUNTIFS(tblData[JM],tblData[[#This Row],[JM]],tblData[Voornaam],tblData[[#This Row],[Voornaam]],tblData[StijgendJN],"J")=MaxJr-MinJr</f>
        <v>0</v>
      </c>
    </row>
    <row r="4565" spans="2:10" x14ac:dyDescent="0.3">
      <c r="B4565">
        <v>2015</v>
      </c>
      <c r="C4565" t="s">
        <v>595</v>
      </c>
      <c r="D4565" t="s">
        <v>168</v>
      </c>
      <c r="E4565">
        <v>119</v>
      </c>
      <c r="F4565">
        <v>139</v>
      </c>
      <c r="G4565">
        <f>LEN(tblData[[#This Row],[Voornaam]])</f>
        <v>7</v>
      </c>
      <c r="H4565" t="str">
        <f>IF(LEFT(tblData[[#This Row],[Voornaam]])="Ö", "O",LEFT(tblData[[#This Row],[Voornaam]]))</f>
        <v>I</v>
      </c>
      <c r="I45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65" t="b">
        <f>COUNTIFS(tblData[JM],tblData[[#This Row],[JM]],tblData[Voornaam],tblData[[#This Row],[Voornaam]],tblData[StijgendJN],"J")=MaxJr-MinJr</f>
        <v>0</v>
      </c>
    </row>
    <row r="4566" spans="2:10" x14ac:dyDescent="0.3">
      <c r="B4566">
        <v>2015</v>
      </c>
      <c r="C4566" t="s">
        <v>595</v>
      </c>
      <c r="D4566" t="s">
        <v>171</v>
      </c>
      <c r="E4566">
        <v>31</v>
      </c>
      <c r="F4566">
        <v>458</v>
      </c>
      <c r="G4566">
        <f>LEN(tblData[[#This Row],[Voornaam]])</f>
        <v>4</v>
      </c>
      <c r="H4566" t="str">
        <f>IF(LEFT(tblData[[#This Row],[Voornaam]])="Ö", "O",LEFT(tblData[[#This Row],[Voornaam]]))</f>
        <v>I</v>
      </c>
      <c r="I45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66" t="b">
        <f>COUNTIFS(tblData[JM],tblData[[#This Row],[JM]],tblData[Voornaam],tblData[[#This Row],[Voornaam]],tblData[StijgendJN],"J")=MaxJr-MinJr</f>
        <v>1</v>
      </c>
    </row>
    <row r="4567" spans="2:10" x14ac:dyDescent="0.3">
      <c r="B4567">
        <v>2015</v>
      </c>
      <c r="C4567" t="s">
        <v>595</v>
      </c>
      <c r="D4567" t="s">
        <v>172</v>
      </c>
      <c r="E4567">
        <v>50</v>
      </c>
      <c r="F4567">
        <v>321</v>
      </c>
      <c r="G4567">
        <f>LEN(tblData[[#This Row],[Voornaam]])</f>
        <v>5</v>
      </c>
      <c r="H4567" t="str">
        <f>IF(LEFT(tblData[[#This Row],[Voornaam]])="Ö", "O",LEFT(tblData[[#This Row],[Voornaam]]))</f>
        <v>I</v>
      </c>
      <c r="I45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67" t="b">
        <f>COUNTIFS(tblData[JM],tblData[[#This Row],[JM]],tblData[Voornaam],tblData[[#This Row],[Voornaam]],tblData[StijgendJN],"J")=MaxJr-MinJr</f>
        <v>0</v>
      </c>
    </row>
    <row r="4568" spans="2:10" x14ac:dyDescent="0.3">
      <c r="B4568">
        <v>2015</v>
      </c>
      <c r="C4568" t="s">
        <v>595</v>
      </c>
      <c r="D4568" t="s">
        <v>173</v>
      </c>
      <c r="E4568">
        <v>67</v>
      </c>
      <c r="F4568">
        <v>238</v>
      </c>
      <c r="G4568">
        <f>LEN(tblData[[#This Row],[Voornaam]])</f>
        <v>5</v>
      </c>
      <c r="H4568" t="str">
        <f>IF(LEFT(tblData[[#This Row],[Voornaam]])="Ö", "O",LEFT(tblData[[#This Row],[Voornaam]]))</f>
        <v>I</v>
      </c>
      <c r="I45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68" t="b">
        <f>COUNTIFS(tblData[JM],tblData[[#This Row],[JM]],tblData[Voornaam],tblData[[#This Row],[Voornaam]],tblData[StijgendJN],"J")=MaxJr-MinJr</f>
        <v>0</v>
      </c>
    </row>
    <row r="4569" spans="2:10" x14ac:dyDescent="0.3">
      <c r="B4569">
        <v>2015</v>
      </c>
      <c r="C4569" t="s">
        <v>595</v>
      </c>
      <c r="D4569" t="s">
        <v>174</v>
      </c>
      <c r="E4569">
        <v>117</v>
      </c>
      <c r="F4569">
        <v>142</v>
      </c>
      <c r="G4569">
        <f>LEN(tblData[[#This Row],[Voornaam]])</f>
        <v>5</v>
      </c>
      <c r="H4569" t="str">
        <f>IF(LEFT(tblData[[#This Row],[Voornaam]])="Ö", "O",LEFT(tblData[[#This Row],[Voornaam]]))</f>
        <v>I</v>
      </c>
      <c r="I45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69" t="b">
        <f>COUNTIFS(tblData[JM],tblData[[#This Row],[JM]],tblData[Voornaam],tblData[[#This Row],[Voornaam]],tblData[StijgendJN],"J")=MaxJr-MinJr</f>
        <v>0</v>
      </c>
    </row>
    <row r="4570" spans="2:10" x14ac:dyDescent="0.3">
      <c r="B4570">
        <v>2015</v>
      </c>
      <c r="C4570" t="s">
        <v>595</v>
      </c>
      <c r="D4570" t="s">
        <v>176</v>
      </c>
      <c r="E4570">
        <v>31</v>
      </c>
      <c r="F4570">
        <v>458</v>
      </c>
      <c r="G4570">
        <f>LEN(tblData[[#This Row],[Voornaam]])</f>
        <v>5</v>
      </c>
      <c r="H4570" t="str">
        <f>IF(LEFT(tblData[[#This Row],[Voornaam]])="Ö", "O",LEFT(tblData[[#This Row],[Voornaam]]))</f>
        <v>I</v>
      </c>
      <c r="I45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70" t="b">
        <f>COUNTIFS(tblData[JM],tblData[[#This Row],[JM]],tblData[Voornaam],tblData[[#This Row],[Voornaam]],tblData[StijgendJN],"J")=MaxJr-MinJr</f>
        <v>1</v>
      </c>
    </row>
    <row r="4571" spans="2:10" x14ac:dyDescent="0.3">
      <c r="B4571">
        <v>2015</v>
      </c>
      <c r="C4571" t="s">
        <v>595</v>
      </c>
      <c r="D4571" t="s">
        <v>177</v>
      </c>
      <c r="E4571">
        <v>35</v>
      </c>
      <c r="F4571">
        <v>429</v>
      </c>
      <c r="G4571">
        <f>LEN(tblData[[#This Row],[Voornaam]])</f>
        <v>6</v>
      </c>
      <c r="H4571" t="str">
        <f>IF(LEFT(tblData[[#This Row],[Voornaam]])="Ö", "O",LEFT(tblData[[#This Row],[Voornaam]]))</f>
        <v>I</v>
      </c>
      <c r="I45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71" t="b">
        <f>COUNTIFS(tblData[JM],tblData[[#This Row],[JM]],tblData[Voornaam],tblData[[#This Row],[Voornaam]],tblData[StijgendJN],"J")=MaxJr-MinJr</f>
        <v>0</v>
      </c>
    </row>
    <row r="4572" spans="2:10" x14ac:dyDescent="0.3">
      <c r="B4572">
        <v>2015</v>
      </c>
      <c r="C4572" t="s">
        <v>595</v>
      </c>
      <c r="D4572" t="s">
        <v>178</v>
      </c>
      <c r="E4572">
        <v>35</v>
      </c>
      <c r="F4572">
        <v>429</v>
      </c>
      <c r="G4572">
        <f>LEN(tblData[[#This Row],[Voornaam]])</f>
        <v>6</v>
      </c>
      <c r="H4572" t="str">
        <f>IF(LEFT(tblData[[#This Row],[Voornaam]])="Ö", "O",LEFT(tblData[[#This Row],[Voornaam]]))</f>
        <v>I</v>
      </c>
      <c r="I45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72" t="b">
        <f>COUNTIFS(tblData[JM],tblData[[#This Row],[JM]],tblData[Voornaam],tblData[[#This Row],[Voornaam]],tblData[StijgendJN],"J")=MaxJr-MinJr</f>
        <v>0</v>
      </c>
    </row>
    <row r="4573" spans="2:10" x14ac:dyDescent="0.3">
      <c r="B4573">
        <v>2015</v>
      </c>
      <c r="C4573" t="s">
        <v>595</v>
      </c>
      <c r="D4573" t="s">
        <v>179</v>
      </c>
      <c r="E4573">
        <v>72</v>
      </c>
      <c r="F4573">
        <v>224</v>
      </c>
      <c r="G4573">
        <f>LEN(tblData[[#This Row],[Voornaam]])</f>
        <v>4</v>
      </c>
      <c r="H4573" t="str">
        <f>IF(LEFT(tblData[[#This Row],[Voornaam]])="Ö", "O",LEFT(tblData[[#This Row],[Voornaam]]))</f>
        <v>I</v>
      </c>
      <c r="I45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73" t="b">
        <f>COUNTIFS(tblData[JM],tblData[[#This Row],[JM]],tblData[Voornaam],tblData[[#This Row],[Voornaam]],tblData[StijgendJN],"J")=MaxJr-MinJr</f>
        <v>0</v>
      </c>
    </row>
    <row r="4574" spans="2:10" x14ac:dyDescent="0.3">
      <c r="B4574">
        <v>2015</v>
      </c>
      <c r="C4574" t="s">
        <v>595</v>
      </c>
      <c r="D4574" t="s">
        <v>180</v>
      </c>
      <c r="E4574">
        <v>46</v>
      </c>
      <c r="F4574">
        <v>341</v>
      </c>
      <c r="G4574">
        <f>LEN(tblData[[#This Row],[Voornaam]])</f>
        <v>4</v>
      </c>
      <c r="H4574" t="str">
        <f>IF(LEFT(tblData[[#This Row],[Voornaam]])="Ö", "O",LEFT(tblData[[#This Row],[Voornaam]]))</f>
        <v>I</v>
      </c>
      <c r="I45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74" t="b">
        <f>COUNTIFS(tblData[JM],tblData[[#This Row],[JM]],tblData[Voornaam],tblData[[#This Row],[Voornaam]],tblData[StijgendJN],"J")=MaxJr-MinJr</f>
        <v>0</v>
      </c>
    </row>
    <row r="4575" spans="2:10" x14ac:dyDescent="0.3">
      <c r="B4575">
        <v>2015</v>
      </c>
      <c r="C4575" t="s">
        <v>595</v>
      </c>
      <c r="D4575" t="s">
        <v>181</v>
      </c>
      <c r="E4575">
        <v>47</v>
      </c>
      <c r="F4575">
        <v>332</v>
      </c>
      <c r="G4575">
        <f>LEN(tblData[[#This Row],[Voornaam]])</f>
        <v>3</v>
      </c>
      <c r="H4575" t="str">
        <f>IF(LEFT(tblData[[#This Row],[Voornaam]])="Ö", "O",LEFT(tblData[[#This Row],[Voornaam]]))</f>
        <v>I</v>
      </c>
      <c r="I45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75" t="b">
        <f>COUNTIFS(tblData[JM],tblData[[#This Row],[JM]],tblData[Voornaam],tblData[[#This Row],[Voornaam]],tblData[StijgendJN],"J")=MaxJr-MinJr</f>
        <v>0</v>
      </c>
    </row>
    <row r="4576" spans="2:10" x14ac:dyDescent="0.3">
      <c r="B4576">
        <v>2015</v>
      </c>
      <c r="C4576" t="s">
        <v>595</v>
      </c>
      <c r="D4576" t="s">
        <v>182</v>
      </c>
      <c r="E4576">
        <v>169</v>
      </c>
      <c r="F4576">
        <v>99</v>
      </c>
      <c r="G4576">
        <f>LEN(tblData[[#This Row],[Voornaam]])</f>
        <v>4</v>
      </c>
      <c r="H4576" t="str">
        <f>IF(LEFT(tblData[[#This Row],[Voornaam]])="Ö", "O",LEFT(tblData[[#This Row],[Voornaam]]))</f>
        <v>J</v>
      </c>
      <c r="I45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76" t="b">
        <f>COUNTIFS(tblData[JM],tblData[[#This Row],[JM]],tblData[Voornaam],tblData[[#This Row],[Voornaam]],tblData[StijgendJN],"J")=MaxJr-MinJr</f>
        <v>1</v>
      </c>
    </row>
    <row r="4577" spans="2:10" x14ac:dyDescent="0.3">
      <c r="B4577">
        <v>2015</v>
      </c>
      <c r="C4577" t="s">
        <v>595</v>
      </c>
      <c r="D4577" t="s">
        <v>183</v>
      </c>
      <c r="E4577">
        <v>303</v>
      </c>
      <c r="F4577">
        <v>43</v>
      </c>
      <c r="G4577">
        <f>LEN(tblData[[#This Row],[Voornaam]])</f>
        <v>4</v>
      </c>
      <c r="H4577" t="str">
        <f>IF(LEFT(tblData[[#This Row],[Voornaam]])="Ö", "O",LEFT(tblData[[#This Row],[Voornaam]]))</f>
        <v>J</v>
      </c>
      <c r="I45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77" t="b">
        <f>COUNTIFS(tblData[JM],tblData[[#This Row],[JM]],tblData[Voornaam],tblData[[#This Row],[Voornaam]],tblData[StijgendJN],"J")=MaxJr-MinJr</f>
        <v>0</v>
      </c>
    </row>
    <row r="4578" spans="2:10" x14ac:dyDescent="0.3">
      <c r="B4578">
        <v>2015</v>
      </c>
      <c r="C4578" t="s">
        <v>595</v>
      </c>
      <c r="D4578" t="s">
        <v>185</v>
      </c>
      <c r="E4578">
        <v>122</v>
      </c>
      <c r="F4578">
        <v>132</v>
      </c>
      <c r="G4578">
        <f>LEN(tblData[[#This Row],[Voornaam]])</f>
        <v>5</v>
      </c>
      <c r="H4578" t="str">
        <f>IF(LEFT(tblData[[#This Row],[Voornaam]])="Ö", "O",LEFT(tblData[[#This Row],[Voornaam]]))</f>
        <v>J</v>
      </c>
      <c r="I45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78" t="b">
        <f>COUNTIFS(tblData[JM],tblData[[#This Row],[JM]],tblData[Voornaam],tblData[[#This Row],[Voornaam]],tblData[StijgendJN],"J")=MaxJr-MinJr</f>
        <v>0</v>
      </c>
    </row>
    <row r="4579" spans="2:10" x14ac:dyDescent="0.3">
      <c r="B4579">
        <v>2015</v>
      </c>
      <c r="C4579" t="s">
        <v>595</v>
      </c>
      <c r="D4579" t="s">
        <v>186</v>
      </c>
      <c r="E4579">
        <v>52</v>
      </c>
      <c r="F4579">
        <v>312</v>
      </c>
      <c r="G4579">
        <f>LEN(tblData[[#This Row],[Voornaam]])</f>
        <v>7</v>
      </c>
      <c r="H4579" t="str">
        <f>IF(LEFT(tblData[[#This Row],[Voornaam]])="Ö", "O",LEFT(tblData[[#This Row],[Voornaam]]))</f>
        <v>J</v>
      </c>
      <c r="I45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79" t="b">
        <f>COUNTIFS(tblData[JM],tblData[[#This Row],[JM]],tblData[Voornaam],tblData[[#This Row],[Voornaam]],tblData[StijgendJN],"J")=MaxJr-MinJr</f>
        <v>0</v>
      </c>
    </row>
    <row r="4580" spans="2:10" x14ac:dyDescent="0.3">
      <c r="B4580">
        <v>2015</v>
      </c>
      <c r="C4580" t="s">
        <v>595</v>
      </c>
      <c r="D4580" t="s">
        <v>187</v>
      </c>
      <c r="E4580">
        <v>28</v>
      </c>
      <c r="F4580">
        <v>504</v>
      </c>
      <c r="G4580">
        <f>LEN(tblData[[#This Row],[Voornaam]])</f>
        <v>5</v>
      </c>
      <c r="H4580" t="str">
        <f>IF(LEFT(tblData[[#This Row],[Voornaam]])="Ö", "O",LEFT(tblData[[#This Row],[Voornaam]]))</f>
        <v>J</v>
      </c>
      <c r="I45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80" t="b">
        <f>COUNTIFS(tblData[JM],tblData[[#This Row],[JM]],tblData[Voornaam],tblData[[#This Row],[Voornaam]],tblData[StijgendJN],"J")=MaxJr-MinJr</f>
        <v>0</v>
      </c>
    </row>
    <row r="4581" spans="2:10" x14ac:dyDescent="0.3">
      <c r="B4581">
        <v>2015</v>
      </c>
      <c r="C4581" t="s">
        <v>595</v>
      </c>
      <c r="D4581" t="s">
        <v>188</v>
      </c>
      <c r="E4581">
        <v>31</v>
      </c>
      <c r="F4581">
        <v>458</v>
      </c>
      <c r="G4581">
        <f>LEN(tblData[[#This Row],[Voornaam]])</f>
        <v>5</v>
      </c>
      <c r="H4581" t="str">
        <f>IF(LEFT(tblData[[#This Row],[Voornaam]])="Ö", "O",LEFT(tblData[[#This Row],[Voornaam]]))</f>
        <v>J</v>
      </c>
      <c r="I45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81" t="b">
        <f>COUNTIFS(tblData[JM],tblData[[#This Row],[JM]],tblData[Voornaam],tblData[[#This Row],[Voornaam]],tblData[StijgendJN],"J")=MaxJr-MinJr</f>
        <v>0</v>
      </c>
    </row>
    <row r="4582" spans="2:10" x14ac:dyDescent="0.3">
      <c r="B4582">
        <v>2015</v>
      </c>
      <c r="C4582" t="s">
        <v>595</v>
      </c>
      <c r="D4582" t="s">
        <v>190</v>
      </c>
      <c r="E4582">
        <v>109</v>
      </c>
      <c r="F4582">
        <v>153</v>
      </c>
      <c r="G4582">
        <f>LEN(tblData[[#This Row],[Voornaam]])</f>
        <v>4</v>
      </c>
      <c r="H4582" t="str">
        <f>IF(LEFT(tblData[[#This Row],[Voornaam]])="Ö", "O",LEFT(tblData[[#This Row],[Voornaam]]))</f>
        <v>J</v>
      </c>
      <c r="I45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82" t="b">
        <f>COUNTIFS(tblData[JM],tblData[[#This Row],[JM]],tblData[Voornaam],tblData[[#This Row],[Voornaam]],tblData[StijgendJN],"J")=MaxJr-MinJr</f>
        <v>0</v>
      </c>
    </row>
    <row r="4583" spans="2:10" x14ac:dyDescent="0.3">
      <c r="B4583">
        <v>2015</v>
      </c>
      <c r="C4583" t="s">
        <v>595</v>
      </c>
      <c r="D4583" t="s">
        <v>191</v>
      </c>
      <c r="E4583">
        <v>31</v>
      </c>
      <c r="F4583">
        <v>458</v>
      </c>
      <c r="G4583">
        <f>LEN(tblData[[#This Row],[Voornaam]])</f>
        <v>5</v>
      </c>
      <c r="H4583" t="str">
        <f>IF(LEFT(tblData[[#This Row],[Voornaam]])="Ö", "O",LEFT(tblData[[#This Row],[Voornaam]]))</f>
        <v>J</v>
      </c>
      <c r="I45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83" t="b">
        <f>COUNTIFS(tblData[JM],tblData[[#This Row],[JM]],tblData[Voornaam],tblData[[#This Row],[Voornaam]],tblData[StijgendJN],"J")=MaxJr-MinJr</f>
        <v>0</v>
      </c>
    </row>
    <row r="4584" spans="2:10" x14ac:dyDescent="0.3">
      <c r="B4584">
        <v>2015</v>
      </c>
      <c r="C4584" t="s">
        <v>595</v>
      </c>
      <c r="D4584" t="s">
        <v>192</v>
      </c>
      <c r="E4584">
        <v>56</v>
      </c>
      <c r="F4584">
        <v>284</v>
      </c>
      <c r="G4584">
        <f>LEN(tblData[[#This Row],[Voornaam]])</f>
        <v>5</v>
      </c>
      <c r="H4584" t="str">
        <f>IF(LEFT(tblData[[#This Row],[Voornaam]])="Ö", "O",LEFT(tblData[[#This Row],[Voornaam]]))</f>
        <v>J</v>
      </c>
      <c r="I45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84" t="b">
        <f>COUNTIFS(tblData[JM],tblData[[#This Row],[JM]],tblData[Voornaam],tblData[[#This Row],[Voornaam]],tblData[StijgendJN],"J")=MaxJr-MinJr</f>
        <v>0</v>
      </c>
    </row>
    <row r="4585" spans="2:10" x14ac:dyDescent="0.3">
      <c r="B4585">
        <v>2015</v>
      </c>
      <c r="C4585" t="s">
        <v>595</v>
      </c>
      <c r="D4585" t="s">
        <v>193</v>
      </c>
      <c r="E4585">
        <v>343</v>
      </c>
      <c r="F4585">
        <v>34</v>
      </c>
      <c r="G4585">
        <f>LEN(tblData[[#This Row],[Voornaam]])</f>
        <v>5</v>
      </c>
      <c r="H4585" t="str">
        <f>IF(LEFT(tblData[[#This Row],[Voornaam]])="Ö", "O",LEFT(tblData[[#This Row],[Voornaam]]))</f>
        <v>J</v>
      </c>
      <c r="I45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85" t="b">
        <f>COUNTIFS(tblData[JM],tblData[[#This Row],[JM]],tblData[Voornaam],tblData[[#This Row],[Voornaam]],tblData[StijgendJN],"J")=MaxJr-MinJr</f>
        <v>1</v>
      </c>
    </row>
    <row r="4586" spans="2:10" x14ac:dyDescent="0.3">
      <c r="B4586">
        <v>2015</v>
      </c>
      <c r="C4586" t="s">
        <v>595</v>
      </c>
      <c r="D4586" t="s">
        <v>194</v>
      </c>
      <c r="E4586">
        <v>84</v>
      </c>
      <c r="F4586">
        <v>192</v>
      </c>
      <c r="G4586">
        <f>LEN(tblData[[#This Row],[Voornaam]])</f>
        <v>5</v>
      </c>
      <c r="H4586" t="str">
        <f>IF(LEFT(tblData[[#This Row],[Voornaam]])="Ö", "O",LEFT(tblData[[#This Row],[Voornaam]]))</f>
        <v>J</v>
      </c>
      <c r="I45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86" t="b">
        <f>COUNTIFS(tblData[JM],tblData[[#This Row],[JM]],tblData[Voornaam],tblData[[#This Row],[Voornaam]],tblData[StijgendJN],"J")=MaxJr-MinJr</f>
        <v>0</v>
      </c>
    </row>
    <row r="4587" spans="2:10" x14ac:dyDescent="0.3">
      <c r="B4587">
        <v>2015</v>
      </c>
      <c r="C4587" t="s">
        <v>595</v>
      </c>
      <c r="D4587" t="s">
        <v>195</v>
      </c>
      <c r="E4587">
        <v>355</v>
      </c>
      <c r="F4587">
        <v>32</v>
      </c>
      <c r="G4587">
        <f>LEN(tblData[[#This Row],[Voornaam]])</f>
        <v>3</v>
      </c>
      <c r="H4587" t="str">
        <f>IF(LEFT(tblData[[#This Row],[Voornaam]])="Ö", "O",LEFT(tblData[[#This Row],[Voornaam]]))</f>
        <v>J</v>
      </c>
      <c r="I45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87" t="b">
        <f>COUNTIFS(tblData[JM],tblData[[#This Row],[JM]],tblData[Voornaam],tblData[[#This Row],[Voornaam]],tblData[StijgendJN],"J")=MaxJr-MinJr</f>
        <v>0</v>
      </c>
    </row>
    <row r="4588" spans="2:10" x14ac:dyDescent="0.3">
      <c r="B4588">
        <v>2015</v>
      </c>
      <c r="C4588" t="s">
        <v>595</v>
      </c>
      <c r="D4588" t="s">
        <v>196</v>
      </c>
      <c r="E4588">
        <v>69</v>
      </c>
      <c r="F4588">
        <v>234</v>
      </c>
      <c r="G4588">
        <f>LEN(tblData[[#This Row],[Voornaam]])</f>
        <v>4</v>
      </c>
      <c r="H4588" t="str">
        <f>IF(LEFT(tblData[[#This Row],[Voornaam]])="Ö", "O",LEFT(tblData[[#This Row],[Voornaam]]))</f>
        <v>J</v>
      </c>
      <c r="I45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88" t="b">
        <f>COUNTIFS(tblData[JM],tblData[[#This Row],[JM]],tblData[Voornaam],tblData[[#This Row],[Voornaam]],tblData[StijgendJN],"J")=MaxJr-MinJr</f>
        <v>0</v>
      </c>
    </row>
    <row r="4589" spans="2:10" x14ac:dyDescent="0.3">
      <c r="B4589">
        <v>2015</v>
      </c>
      <c r="C4589" t="s">
        <v>595</v>
      </c>
      <c r="D4589" t="s">
        <v>1214</v>
      </c>
      <c r="E4589">
        <v>30</v>
      </c>
      <c r="F4589">
        <v>470</v>
      </c>
      <c r="G4589">
        <f>LEN(tblData[[#This Row],[Voornaam]])</f>
        <v>5</v>
      </c>
      <c r="H4589" t="str">
        <f>IF(LEFT(tblData[[#This Row],[Voornaam]])="Ö", "O",LEFT(tblData[[#This Row],[Voornaam]]))</f>
        <v>J</v>
      </c>
      <c r="I45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89" t="b">
        <f>COUNTIFS(tblData[JM],tblData[[#This Row],[JM]],tblData[Voornaam],tblData[[#This Row],[Voornaam]],tblData[StijgendJN],"J")=MaxJr-MinJr</f>
        <v>0</v>
      </c>
    </row>
    <row r="4590" spans="2:10" x14ac:dyDescent="0.3">
      <c r="B4590">
        <v>2015</v>
      </c>
      <c r="C4590" t="s">
        <v>595</v>
      </c>
      <c r="D4590" t="s">
        <v>197</v>
      </c>
      <c r="E4590">
        <v>233</v>
      </c>
      <c r="F4590">
        <v>61</v>
      </c>
      <c r="G4590">
        <f>LEN(tblData[[#This Row],[Voornaam]])</f>
        <v>5</v>
      </c>
      <c r="H4590" t="str">
        <f>IF(LEFT(tblData[[#This Row],[Voornaam]])="Ö", "O",LEFT(tblData[[#This Row],[Voornaam]]))</f>
        <v>J</v>
      </c>
      <c r="I45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90" t="b">
        <f>COUNTIFS(tblData[JM],tblData[[#This Row],[JM]],tblData[Voornaam],tblData[[#This Row],[Voornaam]],tblData[StijgendJN],"J")=MaxJr-MinJr</f>
        <v>0</v>
      </c>
    </row>
    <row r="4591" spans="2:10" x14ac:dyDescent="0.3">
      <c r="B4591">
        <v>2015</v>
      </c>
      <c r="C4591" t="s">
        <v>595</v>
      </c>
      <c r="D4591" t="s">
        <v>198</v>
      </c>
      <c r="E4591">
        <v>203</v>
      </c>
      <c r="F4591">
        <v>78</v>
      </c>
      <c r="G4591">
        <f>LEN(tblData[[#This Row],[Voornaam]])</f>
        <v>6</v>
      </c>
      <c r="H4591" t="str">
        <f>IF(LEFT(tblData[[#This Row],[Voornaam]])="Ö", "O",LEFT(tblData[[#This Row],[Voornaam]]))</f>
        <v>J</v>
      </c>
      <c r="I45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91" t="b">
        <f>COUNTIFS(tblData[JM],tblData[[#This Row],[JM]],tblData[Voornaam],tblData[[#This Row],[Voornaam]],tblData[StijgendJN],"J")=MaxJr-MinJr</f>
        <v>0</v>
      </c>
    </row>
    <row r="4592" spans="2:10" x14ac:dyDescent="0.3">
      <c r="B4592">
        <v>2015</v>
      </c>
      <c r="C4592" t="s">
        <v>595</v>
      </c>
      <c r="D4592" t="s">
        <v>199</v>
      </c>
      <c r="E4592">
        <v>29</v>
      </c>
      <c r="F4592">
        <v>487</v>
      </c>
      <c r="G4592">
        <f>LEN(tblData[[#This Row],[Voornaam]])</f>
        <v>4</v>
      </c>
      <c r="H4592" t="str">
        <f>IF(LEFT(tblData[[#This Row],[Voornaam]])="Ö", "O",LEFT(tblData[[#This Row],[Voornaam]]))</f>
        <v>J</v>
      </c>
      <c r="I45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92" t="b">
        <f>COUNTIFS(tblData[JM],tblData[[#This Row],[JM]],tblData[Voornaam],tblData[[#This Row],[Voornaam]],tblData[StijgendJN],"J")=MaxJr-MinJr</f>
        <v>0</v>
      </c>
    </row>
    <row r="4593" spans="2:10" x14ac:dyDescent="0.3">
      <c r="B4593">
        <v>2015</v>
      </c>
      <c r="C4593" t="s">
        <v>595</v>
      </c>
      <c r="D4593" t="s">
        <v>200</v>
      </c>
      <c r="E4593">
        <v>186</v>
      </c>
      <c r="F4593">
        <v>89</v>
      </c>
      <c r="G4593">
        <f>LEN(tblData[[#This Row],[Voornaam]])</f>
        <v>3</v>
      </c>
      <c r="H4593" t="str">
        <f>IF(LEFT(tblData[[#This Row],[Voornaam]])="Ö", "O",LEFT(tblData[[#This Row],[Voornaam]]))</f>
        <v>J</v>
      </c>
      <c r="I45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93" t="b">
        <f>COUNTIFS(tblData[JM],tblData[[#This Row],[JM]],tblData[Voornaam],tblData[[#This Row],[Voornaam]],tblData[StijgendJN],"J")=MaxJr-MinJr</f>
        <v>0</v>
      </c>
    </row>
    <row r="4594" spans="2:10" x14ac:dyDescent="0.3">
      <c r="B4594">
        <v>2015</v>
      </c>
      <c r="C4594" t="s">
        <v>595</v>
      </c>
      <c r="D4594" t="s">
        <v>202</v>
      </c>
      <c r="E4594">
        <v>38</v>
      </c>
      <c r="F4594">
        <v>399</v>
      </c>
      <c r="G4594">
        <f>LEN(tblData[[#This Row],[Voornaam]])</f>
        <v>4</v>
      </c>
      <c r="H4594" t="str">
        <f>IF(LEFT(tblData[[#This Row],[Voornaam]])="Ö", "O",LEFT(tblData[[#This Row],[Voornaam]]))</f>
        <v>J</v>
      </c>
      <c r="I45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94" t="b">
        <f>COUNTIFS(tblData[JM],tblData[[#This Row],[JM]],tblData[Voornaam],tblData[[#This Row],[Voornaam]],tblData[StijgendJN],"J")=MaxJr-MinJr</f>
        <v>1</v>
      </c>
    </row>
    <row r="4595" spans="2:10" x14ac:dyDescent="0.3">
      <c r="B4595">
        <v>2015</v>
      </c>
      <c r="C4595" t="s">
        <v>595</v>
      </c>
      <c r="D4595" t="s">
        <v>203</v>
      </c>
      <c r="E4595">
        <v>109</v>
      </c>
      <c r="F4595">
        <v>153</v>
      </c>
      <c r="G4595">
        <f>LEN(tblData[[#This Row],[Voornaam]])</f>
        <v>3</v>
      </c>
      <c r="H4595" t="str">
        <f>IF(LEFT(tblData[[#This Row],[Voornaam]])="Ö", "O",LEFT(tblData[[#This Row],[Voornaam]]))</f>
        <v>J</v>
      </c>
      <c r="I45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95" t="b">
        <f>COUNTIFS(tblData[JM],tblData[[#This Row],[JM]],tblData[Voornaam],tblData[[#This Row],[Voornaam]],tblData[StijgendJN],"J")=MaxJr-MinJr</f>
        <v>0</v>
      </c>
    </row>
    <row r="4596" spans="2:10" x14ac:dyDescent="0.3">
      <c r="B4596">
        <v>2015</v>
      </c>
      <c r="C4596" t="s">
        <v>595</v>
      </c>
      <c r="D4596" t="s">
        <v>204</v>
      </c>
      <c r="E4596">
        <v>78</v>
      </c>
      <c r="F4596">
        <v>210</v>
      </c>
      <c r="G4596">
        <f>LEN(tblData[[#This Row],[Voornaam]])</f>
        <v>5</v>
      </c>
      <c r="H4596" t="str">
        <f>IF(LEFT(tblData[[#This Row],[Voornaam]])="Ö", "O",LEFT(tblData[[#This Row],[Voornaam]]))</f>
        <v>J</v>
      </c>
      <c r="I45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96" t="b">
        <f>COUNTIFS(tblData[JM],tblData[[#This Row],[JM]],tblData[Voornaam],tblData[[#This Row],[Voornaam]],tblData[StijgendJN],"J")=MaxJr-MinJr</f>
        <v>0</v>
      </c>
    </row>
    <row r="4597" spans="2:10" x14ac:dyDescent="0.3">
      <c r="B4597">
        <v>2015</v>
      </c>
      <c r="C4597" t="s">
        <v>595</v>
      </c>
      <c r="D4597" t="s">
        <v>205</v>
      </c>
      <c r="E4597">
        <v>430</v>
      </c>
      <c r="F4597">
        <v>21</v>
      </c>
      <c r="G4597">
        <f>LEN(tblData[[#This Row],[Voornaam]])</f>
        <v>6</v>
      </c>
      <c r="H4597" t="str">
        <f>IF(LEFT(tblData[[#This Row],[Voornaam]])="Ö", "O",LEFT(tblData[[#This Row],[Voornaam]]))</f>
        <v>J</v>
      </c>
      <c r="I45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97" t="b">
        <f>COUNTIFS(tblData[JM],tblData[[#This Row],[JM]],tblData[Voornaam],tblData[[#This Row],[Voornaam]],tblData[StijgendJN],"J")=MaxJr-MinJr</f>
        <v>0</v>
      </c>
    </row>
    <row r="4598" spans="2:10" x14ac:dyDescent="0.3">
      <c r="B4598">
        <v>2015</v>
      </c>
      <c r="C4598" t="s">
        <v>595</v>
      </c>
      <c r="D4598" t="s">
        <v>206</v>
      </c>
      <c r="E4598">
        <v>56</v>
      </c>
      <c r="F4598">
        <v>284</v>
      </c>
      <c r="G4598">
        <f>LEN(tblData[[#This Row],[Voornaam]])</f>
        <v>7</v>
      </c>
      <c r="H4598" t="str">
        <f>IF(LEFT(tblData[[#This Row],[Voornaam]])="Ö", "O",LEFT(tblData[[#This Row],[Voornaam]]))</f>
        <v>J</v>
      </c>
      <c r="I45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98" t="b">
        <f>COUNTIFS(tblData[JM],tblData[[#This Row],[JM]],tblData[Voornaam],tblData[[#This Row],[Voornaam]],tblData[StijgendJN],"J")=MaxJr-MinJr</f>
        <v>0</v>
      </c>
    </row>
    <row r="4599" spans="2:10" x14ac:dyDescent="0.3">
      <c r="B4599">
        <v>2015</v>
      </c>
      <c r="C4599" t="s">
        <v>595</v>
      </c>
      <c r="D4599" t="s">
        <v>207</v>
      </c>
      <c r="E4599">
        <v>36</v>
      </c>
      <c r="F4599">
        <v>417</v>
      </c>
      <c r="G4599">
        <f>LEN(tblData[[#This Row],[Voornaam]])</f>
        <v>6</v>
      </c>
      <c r="H4599" t="str">
        <f>IF(LEFT(tblData[[#This Row],[Voornaam]])="Ö", "O",LEFT(tblData[[#This Row],[Voornaam]]))</f>
        <v>J</v>
      </c>
      <c r="I45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599" t="b">
        <f>COUNTIFS(tblData[JM],tblData[[#This Row],[JM]],tblData[Voornaam],tblData[[#This Row],[Voornaam]],tblData[StijgendJN],"J")=MaxJr-MinJr</f>
        <v>0</v>
      </c>
    </row>
    <row r="4600" spans="2:10" x14ac:dyDescent="0.3">
      <c r="B4600">
        <v>2015</v>
      </c>
      <c r="C4600" t="s">
        <v>595</v>
      </c>
      <c r="D4600" t="s">
        <v>208</v>
      </c>
      <c r="E4600">
        <v>133</v>
      </c>
      <c r="F4600">
        <v>126</v>
      </c>
      <c r="G4600">
        <f>LEN(tblData[[#This Row],[Voornaam]])</f>
        <v>6</v>
      </c>
      <c r="H4600" t="str">
        <f>IF(LEFT(tblData[[#This Row],[Voornaam]])="Ö", "O",LEFT(tblData[[#This Row],[Voornaam]]))</f>
        <v>J</v>
      </c>
      <c r="I46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00" t="b">
        <f>COUNTIFS(tblData[JM],tblData[[#This Row],[JM]],tblData[Voornaam],tblData[[#This Row],[Voornaam]],tblData[StijgendJN],"J")=MaxJr-MinJr</f>
        <v>0</v>
      </c>
    </row>
    <row r="4601" spans="2:10" x14ac:dyDescent="0.3">
      <c r="B4601">
        <v>2015</v>
      </c>
      <c r="C4601" t="s">
        <v>595</v>
      </c>
      <c r="D4601" t="s">
        <v>209</v>
      </c>
      <c r="E4601">
        <v>28</v>
      </c>
      <c r="F4601">
        <v>504</v>
      </c>
      <c r="G4601">
        <f>LEN(tblData[[#This Row],[Voornaam]])</f>
        <v>7</v>
      </c>
      <c r="H4601" t="str">
        <f>IF(LEFT(tblData[[#This Row],[Voornaam]])="Ö", "O",LEFT(tblData[[#This Row],[Voornaam]]))</f>
        <v>J</v>
      </c>
      <c r="I46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01" t="b">
        <f>COUNTIFS(tblData[JM],tblData[[#This Row],[JM]],tblData[Voornaam],tblData[[#This Row],[Voornaam]],tblData[StijgendJN],"J")=MaxJr-MinJr</f>
        <v>0</v>
      </c>
    </row>
    <row r="4602" spans="2:10" x14ac:dyDescent="0.3">
      <c r="B4602">
        <v>2015</v>
      </c>
      <c r="C4602" t="s">
        <v>595</v>
      </c>
      <c r="D4602" t="s">
        <v>211</v>
      </c>
      <c r="E4602">
        <v>178</v>
      </c>
      <c r="F4602">
        <v>95</v>
      </c>
      <c r="G4602">
        <f>LEN(tblData[[#This Row],[Voornaam]])</f>
        <v>5</v>
      </c>
      <c r="H4602" t="str">
        <f>IF(LEFT(tblData[[#This Row],[Voornaam]])="Ö", "O",LEFT(tblData[[#This Row],[Voornaam]]))</f>
        <v>J</v>
      </c>
      <c r="I46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02" t="b">
        <f>COUNTIFS(tblData[JM],tblData[[#This Row],[JM]],tblData[Voornaam],tblData[[#This Row],[Voornaam]],tblData[StijgendJN],"J")=MaxJr-MinJr</f>
        <v>0</v>
      </c>
    </row>
    <row r="4603" spans="2:10" x14ac:dyDescent="0.3">
      <c r="B4603">
        <v>2015</v>
      </c>
      <c r="C4603" t="s">
        <v>595</v>
      </c>
      <c r="D4603" t="s">
        <v>212</v>
      </c>
      <c r="E4603">
        <v>36</v>
      </c>
      <c r="F4603">
        <v>417</v>
      </c>
      <c r="G4603">
        <f>LEN(tblData[[#This Row],[Voornaam]])</f>
        <v>6</v>
      </c>
      <c r="H4603" t="str">
        <f>IF(LEFT(tblData[[#This Row],[Voornaam]])="Ö", "O",LEFT(tblData[[#This Row],[Voornaam]]))</f>
        <v>J</v>
      </c>
      <c r="I46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03" t="b">
        <f>COUNTIFS(tblData[JM],tblData[[#This Row],[JM]],tblData[Voornaam],tblData[[#This Row],[Voornaam]],tblData[StijgendJN],"J")=MaxJr-MinJr</f>
        <v>0</v>
      </c>
    </row>
    <row r="4604" spans="2:10" x14ac:dyDescent="0.3">
      <c r="B4604">
        <v>2015</v>
      </c>
      <c r="C4604" t="s">
        <v>595</v>
      </c>
      <c r="D4604" t="s">
        <v>213</v>
      </c>
      <c r="E4604">
        <v>145</v>
      </c>
      <c r="F4604">
        <v>116</v>
      </c>
      <c r="G4604">
        <f>LEN(tblData[[#This Row],[Voornaam]])</f>
        <v>5</v>
      </c>
      <c r="H4604" t="str">
        <f>IF(LEFT(tblData[[#This Row],[Voornaam]])="Ö", "O",LEFT(tblData[[#This Row],[Voornaam]]))</f>
        <v>J</v>
      </c>
      <c r="I46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04" t="b">
        <f>COUNTIFS(tblData[JM],tblData[[#This Row],[JM]],tblData[Voornaam],tblData[[#This Row],[Voornaam]],tblData[StijgendJN],"J")=MaxJr-MinJr</f>
        <v>0</v>
      </c>
    </row>
    <row r="4605" spans="2:10" x14ac:dyDescent="0.3">
      <c r="B4605">
        <v>2015</v>
      </c>
      <c r="C4605" t="s">
        <v>595</v>
      </c>
      <c r="D4605" t="s">
        <v>214</v>
      </c>
      <c r="E4605">
        <v>338</v>
      </c>
      <c r="F4605">
        <v>35</v>
      </c>
      <c r="G4605">
        <f>LEN(tblData[[#This Row],[Voornaam]])</f>
        <v>4</v>
      </c>
      <c r="H4605" t="str">
        <f>IF(LEFT(tblData[[#This Row],[Voornaam]])="Ö", "O",LEFT(tblData[[#This Row],[Voornaam]]))</f>
        <v>J</v>
      </c>
      <c r="I46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05" t="b">
        <f>COUNTIFS(tblData[JM],tblData[[#This Row],[JM]],tblData[Voornaam],tblData[[#This Row],[Voornaam]],tblData[StijgendJN],"J")=MaxJr-MinJr</f>
        <v>0</v>
      </c>
    </row>
    <row r="4606" spans="2:10" x14ac:dyDescent="0.3">
      <c r="B4606">
        <v>2015</v>
      </c>
      <c r="C4606" t="s">
        <v>595</v>
      </c>
      <c r="D4606" t="s">
        <v>216</v>
      </c>
      <c r="E4606">
        <v>27</v>
      </c>
      <c r="F4606">
        <v>520</v>
      </c>
      <c r="G4606">
        <f>LEN(tblData[[#This Row],[Voornaam]])</f>
        <v>8</v>
      </c>
      <c r="H4606" t="str">
        <f>IF(LEFT(tblData[[#This Row],[Voornaam]])="Ö", "O",LEFT(tblData[[#This Row],[Voornaam]]))</f>
        <v>J</v>
      </c>
      <c r="I46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06" t="b">
        <f>COUNTIFS(tblData[JM],tblData[[#This Row],[JM]],tblData[Voornaam],tblData[[#This Row],[Voornaam]],tblData[StijgendJN],"J")=MaxJr-MinJr</f>
        <v>0</v>
      </c>
    </row>
    <row r="4607" spans="2:10" x14ac:dyDescent="0.3">
      <c r="B4607">
        <v>2015</v>
      </c>
      <c r="C4607" t="s">
        <v>595</v>
      </c>
      <c r="D4607" t="s">
        <v>1130</v>
      </c>
      <c r="E4607">
        <v>37</v>
      </c>
      <c r="F4607">
        <v>408</v>
      </c>
      <c r="G4607">
        <f>LEN(tblData[[#This Row],[Voornaam]])</f>
        <v>6</v>
      </c>
      <c r="H4607" t="str">
        <f>IF(LEFT(tblData[[#This Row],[Voornaam]])="Ö", "O",LEFT(tblData[[#This Row],[Voornaam]]))</f>
        <v>J</v>
      </c>
      <c r="I46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07" t="b">
        <f>COUNTIFS(tblData[JM],tblData[[#This Row],[JM]],tblData[Voornaam],tblData[[#This Row],[Voornaam]],tblData[StijgendJN],"J")=MaxJr-MinJr</f>
        <v>0</v>
      </c>
    </row>
    <row r="4608" spans="2:10" x14ac:dyDescent="0.3">
      <c r="B4608">
        <v>2015</v>
      </c>
      <c r="C4608" t="s">
        <v>595</v>
      </c>
      <c r="D4608" t="s">
        <v>217</v>
      </c>
      <c r="E4608">
        <v>101</v>
      </c>
      <c r="F4608">
        <v>165</v>
      </c>
      <c r="G4608">
        <f>LEN(tblData[[#This Row],[Voornaam]])</f>
        <v>6</v>
      </c>
      <c r="H4608" t="str">
        <f>IF(LEFT(tblData[[#This Row],[Voornaam]])="Ö", "O",LEFT(tblData[[#This Row],[Voornaam]]))</f>
        <v>J</v>
      </c>
      <c r="I46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08" t="b">
        <f>COUNTIFS(tblData[JM],tblData[[#This Row],[JM]],tblData[Voornaam],tblData[[#This Row],[Voornaam]],tblData[StijgendJN],"J")=MaxJr-MinJr</f>
        <v>0</v>
      </c>
    </row>
    <row r="4609" spans="2:10" x14ac:dyDescent="0.3">
      <c r="B4609">
        <v>2015</v>
      </c>
      <c r="C4609" t="s">
        <v>595</v>
      </c>
      <c r="D4609" t="s">
        <v>218</v>
      </c>
      <c r="E4609">
        <v>587</v>
      </c>
      <c r="F4609">
        <v>10</v>
      </c>
      <c r="G4609">
        <f>LEN(tblData[[#This Row],[Voornaam]])</f>
        <v>5</v>
      </c>
      <c r="H4609" t="str">
        <f>IF(LEFT(tblData[[#This Row],[Voornaam]])="Ö", "O",LEFT(tblData[[#This Row],[Voornaam]]))</f>
        <v>J</v>
      </c>
      <c r="I46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09" t="b">
        <f>COUNTIFS(tblData[JM],tblData[[#This Row],[JM]],tblData[Voornaam],tblData[[#This Row],[Voornaam]],tblData[StijgendJN],"J")=MaxJr-MinJr</f>
        <v>0</v>
      </c>
    </row>
    <row r="4610" spans="2:10" x14ac:dyDescent="0.3">
      <c r="B4610">
        <v>2015</v>
      </c>
      <c r="C4610" t="s">
        <v>595</v>
      </c>
      <c r="D4610" t="s">
        <v>1289</v>
      </c>
      <c r="E4610">
        <v>29</v>
      </c>
      <c r="F4610">
        <v>487</v>
      </c>
      <c r="G4610">
        <f>LEN(tblData[[#This Row],[Voornaam]])</f>
        <v>5</v>
      </c>
      <c r="H4610" t="str">
        <f>IF(LEFT(tblData[[#This Row],[Voornaam]])="Ö", "O",LEFT(tblData[[#This Row],[Voornaam]]))</f>
        <v>J</v>
      </c>
      <c r="I46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10" t="b">
        <f>COUNTIFS(tblData[JM],tblData[[#This Row],[JM]],tblData[Voornaam],tblData[[#This Row],[Voornaam]],tblData[StijgendJN],"J")=MaxJr-MinJr</f>
        <v>0</v>
      </c>
    </row>
    <row r="4611" spans="2:10" x14ac:dyDescent="0.3">
      <c r="B4611">
        <v>2015</v>
      </c>
      <c r="C4611" t="s">
        <v>595</v>
      </c>
      <c r="D4611" t="s">
        <v>220</v>
      </c>
      <c r="E4611">
        <v>168</v>
      </c>
      <c r="F4611">
        <v>101</v>
      </c>
      <c r="G4611">
        <f>LEN(tblData[[#This Row],[Voornaam]])</f>
        <v>3</v>
      </c>
      <c r="H4611" t="str">
        <f>IF(LEFT(tblData[[#This Row],[Voornaam]])="Ö", "O",LEFT(tblData[[#This Row],[Voornaam]]))</f>
        <v>J</v>
      </c>
      <c r="I46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11" t="b">
        <f>COUNTIFS(tblData[JM],tblData[[#This Row],[JM]],tblData[Voornaam],tblData[[#This Row],[Voornaam]],tblData[StijgendJN],"J")=MaxJr-MinJr</f>
        <v>0</v>
      </c>
    </row>
    <row r="4612" spans="2:10" x14ac:dyDescent="0.3">
      <c r="B4612">
        <v>2015</v>
      </c>
      <c r="C4612" t="s">
        <v>595</v>
      </c>
      <c r="D4612" t="s">
        <v>222</v>
      </c>
      <c r="E4612">
        <v>32</v>
      </c>
      <c r="F4612">
        <v>451</v>
      </c>
      <c r="G4612">
        <f>LEN(tblData[[#This Row],[Voornaam]])</f>
        <v>5</v>
      </c>
      <c r="H4612" t="str">
        <f>IF(LEFT(tblData[[#This Row],[Voornaam]])="Ö", "O",LEFT(tblData[[#This Row],[Voornaam]]))</f>
        <v>J</v>
      </c>
      <c r="I46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12" t="b">
        <f>COUNTIFS(tblData[JM],tblData[[#This Row],[JM]],tblData[Voornaam],tblData[[#This Row],[Voornaam]],tblData[StijgendJN],"J")=MaxJr-MinJr</f>
        <v>0</v>
      </c>
    </row>
    <row r="4613" spans="2:10" x14ac:dyDescent="0.3">
      <c r="B4613">
        <v>2015</v>
      </c>
      <c r="C4613" t="s">
        <v>595</v>
      </c>
      <c r="D4613" t="s">
        <v>223</v>
      </c>
      <c r="E4613">
        <v>149</v>
      </c>
      <c r="F4613">
        <v>115</v>
      </c>
      <c r="G4613">
        <f>LEN(tblData[[#This Row],[Voornaam]])</f>
        <v>3</v>
      </c>
      <c r="H4613" t="str">
        <f>IF(LEFT(tblData[[#This Row],[Voornaam]])="Ö", "O",LEFT(tblData[[#This Row],[Voornaam]]))</f>
        <v>J</v>
      </c>
      <c r="I46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13" t="b">
        <f>COUNTIFS(tblData[JM],tblData[[#This Row],[JM]],tblData[Voornaam],tblData[[#This Row],[Voornaam]],tblData[StijgendJN],"J")=MaxJr-MinJr</f>
        <v>0</v>
      </c>
    </row>
    <row r="4614" spans="2:10" x14ac:dyDescent="0.3">
      <c r="B4614">
        <v>2015</v>
      </c>
      <c r="C4614" t="s">
        <v>595</v>
      </c>
      <c r="D4614" t="s">
        <v>224</v>
      </c>
      <c r="E4614">
        <v>65</v>
      </c>
      <c r="F4614">
        <v>245</v>
      </c>
      <c r="G4614">
        <f>LEN(tblData[[#This Row],[Voornaam]])</f>
        <v>4</v>
      </c>
      <c r="H4614" t="str">
        <f>IF(LEFT(tblData[[#This Row],[Voornaam]])="Ö", "O",LEFT(tblData[[#This Row],[Voornaam]]))</f>
        <v>J</v>
      </c>
      <c r="I46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14" t="b">
        <f>COUNTIFS(tblData[JM],tblData[[#This Row],[JM]],tblData[Voornaam],tblData[[#This Row],[Voornaam]],tblData[StijgendJN],"J")=MaxJr-MinJr</f>
        <v>0</v>
      </c>
    </row>
    <row r="4615" spans="2:10" x14ac:dyDescent="0.3">
      <c r="B4615">
        <v>2015</v>
      </c>
      <c r="C4615" t="s">
        <v>595</v>
      </c>
      <c r="D4615" t="s">
        <v>225</v>
      </c>
      <c r="E4615">
        <v>95</v>
      </c>
      <c r="F4615">
        <v>176</v>
      </c>
      <c r="G4615">
        <f>LEN(tblData[[#This Row],[Voornaam]])</f>
        <v>4</v>
      </c>
      <c r="H4615" t="str">
        <f>IF(LEFT(tblData[[#This Row],[Voornaam]])="Ö", "O",LEFT(tblData[[#This Row],[Voornaam]]))</f>
        <v>J</v>
      </c>
      <c r="I46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15" t="b">
        <f>COUNTIFS(tblData[JM],tblData[[#This Row],[JM]],tblData[Voornaam],tblData[[#This Row],[Voornaam]],tblData[StijgendJN],"J")=MaxJr-MinJr</f>
        <v>0</v>
      </c>
    </row>
    <row r="4616" spans="2:10" x14ac:dyDescent="0.3">
      <c r="B4616">
        <v>2015</v>
      </c>
      <c r="C4616" t="s">
        <v>595</v>
      </c>
      <c r="D4616" t="s">
        <v>226</v>
      </c>
      <c r="E4616">
        <v>182</v>
      </c>
      <c r="F4616">
        <v>91</v>
      </c>
      <c r="G4616">
        <f>LEN(tblData[[#This Row],[Voornaam]])</f>
        <v>3</v>
      </c>
      <c r="H4616" t="str">
        <f>IF(LEFT(tblData[[#This Row],[Voornaam]])="Ö", "O",LEFT(tblData[[#This Row],[Voornaam]]))</f>
        <v>J</v>
      </c>
      <c r="I46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16" t="b">
        <f>COUNTIFS(tblData[JM],tblData[[#This Row],[JM]],tblData[Voornaam],tblData[[#This Row],[Voornaam]],tblData[StijgendJN],"J")=MaxJr-MinJr</f>
        <v>0</v>
      </c>
    </row>
    <row r="4617" spans="2:10" x14ac:dyDescent="0.3">
      <c r="B4617">
        <v>2015</v>
      </c>
      <c r="C4617" t="s">
        <v>595</v>
      </c>
      <c r="D4617" t="s">
        <v>1314</v>
      </c>
      <c r="E4617">
        <v>39</v>
      </c>
      <c r="F4617">
        <v>389</v>
      </c>
      <c r="G4617">
        <f>LEN(tblData[[#This Row],[Voornaam]])</f>
        <v>6</v>
      </c>
      <c r="H4617" t="str">
        <f>IF(LEFT(tblData[[#This Row],[Voornaam]])="Ö", "O",LEFT(tblData[[#This Row],[Voornaam]]))</f>
        <v>J</v>
      </c>
      <c r="I46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17" t="b">
        <f>COUNTIFS(tblData[JM],tblData[[#This Row],[JM]],tblData[Voornaam],tblData[[#This Row],[Voornaam]],tblData[StijgendJN],"J")=MaxJr-MinJr</f>
        <v>0</v>
      </c>
    </row>
    <row r="4618" spans="2:10" x14ac:dyDescent="0.3">
      <c r="B4618">
        <v>2015</v>
      </c>
      <c r="C4618" t="s">
        <v>595</v>
      </c>
      <c r="D4618" t="s">
        <v>227</v>
      </c>
      <c r="E4618">
        <v>50</v>
      </c>
      <c r="F4618">
        <v>321</v>
      </c>
      <c r="G4618">
        <f>LEN(tblData[[#This Row],[Voornaam]])</f>
        <v>3</v>
      </c>
      <c r="H4618" t="str">
        <f>IF(LEFT(tblData[[#This Row],[Voornaam]])="Ö", "O",LEFT(tblData[[#This Row],[Voornaam]]))</f>
        <v>J</v>
      </c>
      <c r="I46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18" t="b">
        <f>COUNTIFS(tblData[JM],tblData[[#This Row],[JM]],tblData[Voornaam],tblData[[#This Row],[Voornaam]],tblData[StijgendJN],"J")=MaxJr-MinJr</f>
        <v>0</v>
      </c>
    </row>
    <row r="4619" spans="2:10" x14ac:dyDescent="0.3">
      <c r="B4619">
        <v>2015</v>
      </c>
      <c r="C4619" t="s">
        <v>595</v>
      </c>
      <c r="D4619" t="s">
        <v>228</v>
      </c>
      <c r="E4619">
        <v>279</v>
      </c>
      <c r="F4619">
        <v>49</v>
      </c>
      <c r="G4619">
        <f>LEN(tblData[[#This Row],[Voornaam]])</f>
        <v>4</v>
      </c>
      <c r="H4619" t="str">
        <f>IF(LEFT(tblData[[#This Row],[Voornaam]])="Ö", "O",LEFT(tblData[[#This Row],[Voornaam]]))</f>
        <v>J</v>
      </c>
      <c r="I46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19" t="b">
        <f>COUNTIFS(tblData[JM],tblData[[#This Row],[JM]],tblData[Voornaam],tblData[[#This Row],[Voornaam]],tblData[StijgendJN],"J")=MaxJr-MinJr</f>
        <v>0</v>
      </c>
    </row>
    <row r="4620" spans="2:10" x14ac:dyDescent="0.3">
      <c r="B4620">
        <v>2015</v>
      </c>
      <c r="C4620" t="s">
        <v>595</v>
      </c>
      <c r="D4620" t="s">
        <v>230</v>
      </c>
      <c r="E4620">
        <v>188</v>
      </c>
      <c r="F4620">
        <v>87</v>
      </c>
      <c r="G4620">
        <f>LEN(tblData[[#This Row],[Voornaam]])</f>
        <v>4</v>
      </c>
      <c r="H4620" t="str">
        <f>IF(LEFT(tblData[[#This Row],[Voornaam]])="Ö", "O",LEFT(tblData[[#This Row],[Voornaam]]))</f>
        <v>J</v>
      </c>
      <c r="I46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20" t="b">
        <f>COUNTIFS(tblData[JM],tblData[[#This Row],[JM]],tblData[Voornaam],tblData[[#This Row],[Voornaam]],tblData[StijgendJN],"J")=MaxJr-MinJr</f>
        <v>0</v>
      </c>
    </row>
    <row r="4621" spans="2:10" x14ac:dyDescent="0.3">
      <c r="B4621">
        <v>2015</v>
      </c>
      <c r="C4621" t="s">
        <v>595</v>
      </c>
      <c r="D4621" t="s">
        <v>231</v>
      </c>
      <c r="E4621">
        <v>41</v>
      </c>
      <c r="F4621">
        <v>368</v>
      </c>
      <c r="G4621">
        <f>LEN(tblData[[#This Row],[Voornaam]])</f>
        <v>5</v>
      </c>
      <c r="H4621" t="str">
        <f>IF(LEFT(tblData[[#This Row],[Voornaam]])="Ö", "O",LEFT(tblData[[#This Row],[Voornaam]]))</f>
        <v>J</v>
      </c>
      <c r="I46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21" t="b">
        <f>COUNTIFS(tblData[JM],tblData[[#This Row],[JM]],tblData[Voornaam],tblData[[#This Row],[Voornaam]],tblData[StijgendJN],"J")=MaxJr-MinJr</f>
        <v>0</v>
      </c>
    </row>
    <row r="4622" spans="2:10" x14ac:dyDescent="0.3">
      <c r="B4622">
        <v>2015</v>
      </c>
      <c r="C4622" t="s">
        <v>595</v>
      </c>
      <c r="D4622" t="s">
        <v>232</v>
      </c>
      <c r="E4622">
        <v>204</v>
      </c>
      <c r="F4622">
        <v>77</v>
      </c>
      <c r="G4622">
        <f>LEN(tblData[[#This Row],[Voornaam]])</f>
        <v>8</v>
      </c>
      <c r="H4622" t="str">
        <f>IF(LEFT(tblData[[#This Row],[Voornaam]])="Ö", "O",LEFT(tblData[[#This Row],[Voornaam]]))</f>
        <v>J</v>
      </c>
      <c r="I46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22" t="b">
        <f>COUNTIFS(tblData[JM],tblData[[#This Row],[JM]],tblData[Voornaam],tblData[[#This Row],[Voornaam]],tblData[StijgendJN],"J")=MaxJr-MinJr</f>
        <v>0</v>
      </c>
    </row>
    <row r="4623" spans="2:10" x14ac:dyDescent="0.3">
      <c r="B4623">
        <v>2015</v>
      </c>
      <c r="C4623" t="s">
        <v>595</v>
      </c>
      <c r="D4623" t="s">
        <v>233</v>
      </c>
      <c r="E4623">
        <v>26</v>
      </c>
      <c r="F4623">
        <v>532</v>
      </c>
      <c r="G4623">
        <f>LEN(tblData[[#This Row],[Voornaam]])</f>
        <v>4</v>
      </c>
      <c r="H4623" t="str">
        <f>IF(LEFT(tblData[[#This Row],[Voornaam]])="Ö", "O",LEFT(tblData[[#This Row],[Voornaam]]))</f>
        <v>J</v>
      </c>
      <c r="I46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23" t="b">
        <f>COUNTIFS(tblData[JM],tblData[[#This Row],[JM]],tblData[Voornaam],tblData[[#This Row],[Voornaam]],tblData[StijgendJN],"J")=MaxJr-MinJr</f>
        <v>0</v>
      </c>
    </row>
    <row r="4624" spans="2:10" x14ac:dyDescent="0.3">
      <c r="B4624">
        <v>2015</v>
      </c>
      <c r="C4624" t="s">
        <v>595</v>
      </c>
      <c r="D4624" t="s">
        <v>234</v>
      </c>
      <c r="E4624">
        <v>33</v>
      </c>
      <c r="F4624">
        <v>443</v>
      </c>
      <c r="G4624">
        <f>LEN(tblData[[#This Row],[Voornaam]])</f>
        <v>4</v>
      </c>
      <c r="H4624" t="str">
        <f>IF(LEFT(tblData[[#This Row],[Voornaam]])="Ö", "O",LEFT(tblData[[#This Row],[Voornaam]]))</f>
        <v>J</v>
      </c>
      <c r="I46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24" t="b">
        <f>COUNTIFS(tblData[JM],tblData[[#This Row],[JM]],tblData[Voornaam],tblData[[#This Row],[Voornaam]],tblData[StijgendJN],"J")=MaxJr-MinJr</f>
        <v>0</v>
      </c>
    </row>
    <row r="4625" spans="2:10" x14ac:dyDescent="0.3">
      <c r="B4625">
        <v>2015</v>
      </c>
      <c r="C4625" t="s">
        <v>595</v>
      </c>
      <c r="D4625" t="s">
        <v>235</v>
      </c>
      <c r="E4625">
        <v>64</v>
      </c>
      <c r="F4625">
        <v>252</v>
      </c>
      <c r="G4625">
        <f>LEN(tblData[[#This Row],[Voornaam]])</f>
        <v>5</v>
      </c>
      <c r="H4625" t="str">
        <f>IF(LEFT(tblData[[#This Row],[Voornaam]])="Ö", "O",LEFT(tblData[[#This Row],[Voornaam]]))</f>
        <v>J</v>
      </c>
      <c r="I46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25" t="b">
        <f>COUNTIFS(tblData[JM],tblData[[#This Row],[JM]],tblData[Voornaam],tblData[[#This Row],[Voornaam]],tblData[StijgendJN],"J")=MaxJr-MinJr</f>
        <v>1</v>
      </c>
    </row>
    <row r="4626" spans="2:10" x14ac:dyDescent="0.3">
      <c r="B4626">
        <v>2015</v>
      </c>
      <c r="C4626" t="s">
        <v>595</v>
      </c>
      <c r="D4626" t="s">
        <v>236</v>
      </c>
      <c r="E4626">
        <v>97</v>
      </c>
      <c r="F4626">
        <v>173</v>
      </c>
      <c r="G4626">
        <f>LEN(tblData[[#This Row],[Voornaam]])</f>
        <v>5</v>
      </c>
      <c r="H4626" t="str">
        <f>IF(LEFT(tblData[[#This Row],[Voornaam]])="Ö", "O",LEFT(tblData[[#This Row],[Voornaam]]))</f>
        <v>J</v>
      </c>
      <c r="I46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26" t="b">
        <f>COUNTIFS(tblData[JM],tblData[[#This Row],[JM]],tblData[Voornaam],tblData[[#This Row],[Voornaam]],tblData[StijgendJN],"J")=MaxJr-MinJr</f>
        <v>1</v>
      </c>
    </row>
    <row r="4627" spans="2:10" x14ac:dyDescent="0.3">
      <c r="B4627">
        <v>2015</v>
      </c>
      <c r="C4627" t="s">
        <v>595</v>
      </c>
      <c r="D4627" t="s">
        <v>237</v>
      </c>
      <c r="E4627">
        <v>141</v>
      </c>
      <c r="F4627">
        <v>119</v>
      </c>
      <c r="G4627">
        <f>LEN(tblData[[#This Row],[Voornaam]])</f>
        <v>8</v>
      </c>
      <c r="H4627" t="str">
        <f>IF(LEFT(tblData[[#This Row],[Voornaam]])="Ö", "O",LEFT(tblData[[#This Row],[Voornaam]]))</f>
        <v>J</v>
      </c>
      <c r="I46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27" t="b">
        <f>COUNTIFS(tblData[JM],tblData[[#This Row],[JM]],tblData[Voornaam],tblData[[#This Row],[Voornaam]],tblData[StijgendJN],"J")=MaxJr-MinJr</f>
        <v>0</v>
      </c>
    </row>
    <row r="4628" spans="2:10" x14ac:dyDescent="0.3">
      <c r="B4628">
        <v>2015</v>
      </c>
      <c r="C4628" t="s">
        <v>595</v>
      </c>
      <c r="D4628" t="s">
        <v>238</v>
      </c>
      <c r="E4628">
        <v>62</v>
      </c>
      <c r="F4628">
        <v>262</v>
      </c>
      <c r="G4628">
        <f>LEN(tblData[[#This Row],[Voornaam]])</f>
        <v>5</v>
      </c>
      <c r="H4628" t="str">
        <f>IF(LEFT(tblData[[#This Row],[Voornaam]])="Ö", "O",LEFT(tblData[[#This Row],[Voornaam]]))</f>
        <v>J</v>
      </c>
      <c r="I46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28" t="b">
        <f>COUNTIFS(tblData[JM],tblData[[#This Row],[JM]],tblData[Voornaam],tblData[[#This Row],[Voornaam]],tblData[StijgendJN],"J")=MaxJr-MinJr</f>
        <v>0</v>
      </c>
    </row>
    <row r="4629" spans="2:10" x14ac:dyDescent="0.3">
      <c r="B4629">
        <v>2015</v>
      </c>
      <c r="C4629" t="s">
        <v>595</v>
      </c>
      <c r="D4629" t="s">
        <v>239</v>
      </c>
      <c r="E4629">
        <v>66</v>
      </c>
      <c r="F4629">
        <v>242</v>
      </c>
      <c r="G4629">
        <f>LEN(tblData[[#This Row],[Voornaam]])</f>
        <v>3</v>
      </c>
      <c r="H4629" t="str">
        <f>IF(LEFT(tblData[[#This Row],[Voornaam]])="Ö", "O",LEFT(tblData[[#This Row],[Voornaam]]))</f>
        <v>J</v>
      </c>
      <c r="I46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29" t="b">
        <f>COUNTIFS(tblData[JM],tblData[[#This Row],[JM]],tblData[Voornaam],tblData[[#This Row],[Voornaam]],tblData[StijgendJN],"J")=MaxJr-MinJr</f>
        <v>0</v>
      </c>
    </row>
    <row r="4630" spans="2:10" x14ac:dyDescent="0.3">
      <c r="B4630">
        <v>2015</v>
      </c>
      <c r="C4630" t="s">
        <v>595</v>
      </c>
      <c r="D4630" t="s">
        <v>1218</v>
      </c>
      <c r="E4630">
        <v>25</v>
      </c>
      <c r="F4630">
        <v>546</v>
      </c>
      <c r="G4630">
        <f>LEN(tblData[[#This Row],[Voornaam]])</f>
        <v>5</v>
      </c>
      <c r="H4630" t="str">
        <f>IF(LEFT(tblData[[#This Row],[Voornaam]])="Ö", "O",LEFT(tblData[[#This Row],[Voornaam]]))</f>
        <v>J</v>
      </c>
      <c r="I46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30" t="b">
        <f>COUNTIFS(tblData[JM],tblData[[#This Row],[JM]],tblData[Voornaam],tblData[[#This Row],[Voornaam]],tblData[StijgendJN],"J")=MaxJr-MinJr</f>
        <v>0</v>
      </c>
    </row>
    <row r="4631" spans="2:10" x14ac:dyDescent="0.3">
      <c r="B4631">
        <v>2015</v>
      </c>
      <c r="C4631" t="s">
        <v>595</v>
      </c>
      <c r="D4631" t="s">
        <v>240</v>
      </c>
      <c r="E4631">
        <v>54</v>
      </c>
      <c r="F4631">
        <v>299</v>
      </c>
      <c r="G4631">
        <f>LEN(tblData[[#This Row],[Voornaam]])</f>
        <v>6</v>
      </c>
      <c r="H4631" t="str">
        <f>IF(LEFT(tblData[[#This Row],[Voornaam]])="Ö", "O",LEFT(tblData[[#This Row],[Voornaam]]))</f>
        <v>J</v>
      </c>
      <c r="I46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31" t="b">
        <f>COUNTIFS(tblData[JM],tblData[[#This Row],[JM]],tblData[Voornaam],tblData[[#This Row],[Voornaam]],tblData[StijgendJN],"J")=MaxJr-MinJr</f>
        <v>0</v>
      </c>
    </row>
    <row r="4632" spans="2:10" x14ac:dyDescent="0.3">
      <c r="B4632">
        <v>2015</v>
      </c>
      <c r="C4632" t="s">
        <v>595</v>
      </c>
      <c r="D4632" t="s">
        <v>241</v>
      </c>
      <c r="E4632">
        <v>60</v>
      </c>
      <c r="F4632">
        <v>268</v>
      </c>
      <c r="G4632">
        <f>LEN(tblData[[#This Row],[Voornaam]])</f>
        <v>5</v>
      </c>
      <c r="H4632" t="str">
        <f>IF(LEFT(tblData[[#This Row],[Voornaam]])="Ö", "O",LEFT(tblData[[#This Row],[Voornaam]]))</f>
        <v>J</v>
      </c>
      <c r="I46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32" t="b">
        <f>COUNTIFS(tblData[JM],tblData[[#This Row],[JM]],tblData[Voornaam],tblData[[#This Row],[Voornaam]],tblData[StijgendJN],"J")=MaxJr-MinJr</f>
        <v>0</v>
      </c>
    </row>
    <row r="4633" spans="2:10" x14ac:dyDescent="0.3">
      <c r="B4633">
        <v>2015</v>
      </c>
      <c r="C4633" t="s">
        <v>595</v>
      </c>
      <c r="D4633" t="s">
        <v>242</v>
      </c>
      <c r="E4633">
        <v>230</v>
      </c>
      <c r="F4633">
        <v>63</v>
      </c>
      <c r="G4633">
        <f>LEN(tblData[[#This Row],[Voornaam]])</f>
        <v>5</v>
      </c>
      <c r="H4633" t="str">
        <f>IF(LEFT(tblData[[#This Row],[Voornaam]])="Ö", "O",LEFT(tblData[[#This Row],[Voornaam]]))</f>
        <v>J</v>
      </c>
      <c r="I46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33" t="b">
        <f>COUNTIFS(tblData[JM],tblData[[#This Row],[JM]],tblData[Voornaam],tblData[[#This Row],[Voornaam]],tblData[StijgendJN],"J")=MaxJr-MinJr</f>
        <v>0</v>
      </c>
    </row>
    <row r="4634" spans="2:10" x14ac:dyDescent="0.3">
      <c r="B4634">
        <v>2015</v>
      </c>
      <c r="C4634" t="s">
        <v>595</v>
      </c>
      <c r="D4634" t="s">
        <v>243</v>
      </c>
      <c r="E4634">
        <v>50</v>
      </c>
      <c r="F4634">
        <v>321</v>
      </c>
      <c r="G4634">
        <f>LEN(tblData[[#This Row],[Voornaam]])</f>
        <v>4</v>
      </c>
      <c r="H4634" t="str">
        <f>IF(LEFT(tblData[[#This Row],[Voornaam]])="Ö", "O",LEFT(tblData[[#This Row],[Voornaam]]))</f>
        <v>J</v>
      </c>
      <c r="I46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34" t="b">
        <f>COUNTIFS(tblData[JM],tblData[[#This Row],[JM]],tblData[Voornaam],tblData[[#This Row],[Voornaam]],tblData[StijgendJN],"J")=MaxJr-MinJr</f>
        <v>0</v>
      </c>
    </row>
    <row r="4635" spans="2:10" x14ac:dyDescent="0.3">
      <c r="B4635">
        <v>2015</v>
      </c>
      <c r="C4635" t="s">
        <v>595</v>
      </c>
      <c r="D4635" t="s">
        <v>244</v>
      </c>
      <c r="E4635">
        <v>32</v>
      </c>
      <c r="F4635">
        <v>451</v>
      </c>
      <c r="G4635">
        <f>LEN(tblData[[#This Row],[Voornaam]])</f>
        <v>6</v>
      </c>
      <c r="H4635" t="str">
        <f>IF(LEFT(tblData[[#This Row],[Voornaam]])="Ö", "O",LEFT(tblData[[#This Row],[Voornaam]]))</f>
        <v>J</v>
      </c>
      <c r="I46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35" t="b">
        <f>COUNTIFS(tblData[JM],tblData[[#This Row],[JM]],tblData[Voornaam],tblData[[#This Row],[Voornaam]],tblData[StijgendJN],"J")=MaxJr-MinJr</f>
        <v>0</v>
      </c>
    </row>
    <row r="4636" spans="2:10" x14ac:dyDescent="0.3">
      <c r="B4636">
        <v>2015</v>
      </c>
      <c r="C4636" t="s">
        <v>595</v>
      </c>
      <c r="D4636" t="s">
        <v>245</v>
      </c>
      <c r="E4636">
        <v>105</v>
      </c>
      <c r="F4636">
        <v>159</v>
      </c>
      <c r="G4636">
        <f>LEN(tblData[[#This Row],[Voornaam]])</f>
        <v>4</v>
      </c>
      <c r="H4636" t="str">
        <f>IF(LEFT(tblData[[#This Row],[Voornaam]])="Ö", "O",LEFT(tblData[[#This Row],[Voornaam]]))</f>
        <v>J</v>
      </c>
      <c r="I46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36" t="b">
        <f>COUNTIFS(tblData[JM],tblData[[#This Row],[JM]],tblData[Voornaam],tblData[[#This Row],[Voornaam]],tblData[StijgendJN],"J")=MaxJr-MinJr</f>
        <v>0</v>
      </c>
    </row>
    <row r="4637" spans="2:10" x14ac:dyDescent="0.3">
      <c r="B4637">
        <v>2015</v>
      </c>
      <c r="C4637" t="s">
        <v>595</v>
      </c>
      <c r="D4637" t="s">
        <v>248</v>
      </c>
      <c r="E4637">
        <v>176</v>
      </c>
      <c r="F4637">
        <v>97</v>
      </c>
      <c r="G4637">
        <f>LEN(tblData[[#This Row],[Voornaam]])</f>
        <v>6</v>
      </c>
      <c r="H4637" t="str">
        <f>IF(LEFT(tblData[[#This Row],[Voornaam]])="Ö", "O",LEFT(tblData[[#This Row],[Voornaam]]))</f>
        <v>J</v>
      </c>
      <c r="I46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37" t="b">
        <f>COUNTIFS(tblData[JM],tblData[[#This Row],[JM]],tblData[Voornaam],tblData[[#This Row],[Voornaam]],tblData[StijgendJN],"J")=MaxJr-MinJr</f>
        <v>0</v>
      </c>
    </row>
    <row r="4638" spans="2:10" x14ac:dyDescent="0.3">
      <c r="B4638">
        <v>2015</v>
      </c>
      <c r="C4638" t="s">
        <v>595</v>
      </c>
      <c r="D4638" t="s">
        <v>249</v>
      </c>
      <c r="E4638">
        <v>154</v>
      </c>
      <c r="F4638">
        <v>113</v>
      </c>
      <c r="G4638">
        <f>LEN(tblData[[#This Row],[Voornaam]])</f>
        <v>4</v>
      </c>
      <c r="H4638" t="str">
        <f>IF(LEFT(tblData[[#This Row],[Voornaam]])="Ö", "O",LEFT(tblData[[#This Row],[Voornaam]]))</f>
        <v>J</v>
      </c>
      <c r="I46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38" t="b">
        <f>COUNTIFS(tblData[JM],tblData[[#This Row],[JM]],tblData[Voornaam],tblData[[#This Row],[Voornaam]],tblData[StijgendJN],"J")=MaxJr-MinJr</f>
        <v>0</v>
      </c>
    </row>
    <row r="4639" spans="2:10" x14ac:dyDescent="0.3">
      <c r="B4639">
        <v>2015</v>
      </c>
      <c r="C4639" t="s">
        <v>595</v>
      </c>
      <c r="D4639" t="s">
        <v>250</v>
      </c>
      <c r="E4639">
        <v>29</v>
      </c>
      <c r="F4639">
        <v>487</v>
      </c>
      <c r="G4639">
        <f>LEN(tblData[[#This Row],[Voornaam]])</f>
        <v>4</v>
      </c>
      <c r="H4639" t="str">
        <f>IF(LEFT(tblData[[#This Row],[Voornaam]])="Ö", "O",LEFT(tblData[[#This Row],[Voornaam]]))</f>
        <v>J</v>
      </c>
      <c r="I46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39" t="b">
        <f>COUNTIFS(tblData[JM],tblData[[#This Row],[JM]],tblData[Voornaam],tblData[[#This Row],[Voornaam]],tblData[StijgendJN],"J")=MaxJr-MinJr</f>
        <v>1</v>
      </c>
    </row>
    <row r="4640" spans="2:10" x14ac:dyDescent="0.3">
      <c r="B4640">
        <v>2015</v>
      </c>
      <c r="C4640" t="s">
        <v>595</v>
      </c>
      <c r="D4640" t="s">
        <v>251</v>
      </c>
      <c r="E4640">
        <v>39</v>
      </c>
      <c r="F4640">
        <v>389</v>
      </c>
      <c r="G4640">
        <f>LEN(tblData[[#This Row],[Voornaam]])</f>
        <v>5</v>
      </c>
      <c r="H4640" t="str">
        <f>IF(LEFT(tblData[[#This Row],[Voornaam]])="Ö", "O",LEFT(tblData[[#This Row],[Voornaam]]))</f>
        <v>J</v>
      </c>
      <c r="I46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40" t="b">
        <f>COUNTIFS(tblData[JM],tblData[[#This Row],[JM]],tblData[Voornaam],tblData[[#This Row],[Voornaam]],tblData[StijgendJN],"J")=MaxJr-MinJr</f>
        <v>0</v>
      </c>
    </row>
    <row r="4641" spans="2:10" x14ac:dyDescent="0.3">
      <c r="B4641">
        <v>2015</v>
      </c>
      <c r="C4641" t="s">
        <v>595</v>
      </c>
      <c r="D4641" t="s">
        <v>252</v>
      </c>
      <c r="E4641">
        <v>82</v>
      </c>
      <c r="F4641">
        <v>199</v>
      </c>
      <c r="G4641">
        <f>LEN(tblData[[#This Row],[Voornaam]])</f>
        <v>5</v>
      </c>
      <c r="H4641" t="str">
        <f>IF(LEFT(tblData[[#This Row],[Voornaam]])="Ö", "O",LEFT(tblData[[#This Row],[Voornaam]]))</f>
        <v>J</v>
      </c>
      <c r="I46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41" t="b">
        <f>COUNTIFS(tblData[JM],tblData[[#This Row],[JM]],tblData[Voornaam],tblData[[#This Row],[Voornaam]],tblData[StijgendJN],"J")=MaxJr-MinJr</f>
        <v>0</v>
      </c>
    </row>
    <row r="4642" spans="2:10" x14ac:dyDescent="0.3">
      <c r="B4642">
        <v>2015</v>
      </c>
      <c r="C4642" t="s">
        <v>595</v>
      </c>
      <c r="D4642" t="s">
        <v>253</v>
      </c>
      <c r="E4642">
        <v>439</v>
      </c>
      <c r="F4642">
        <v>19</v>
      </c>
      <c r="G4642">
        <f>LEN(tblData[[#This Row],[Voornaam]])</f>
        <v>6</v>
      </c>
      <c r="H4642" t="str">
        <f>IF(LEFT(tblData[[#This Row],[Voornaam]])="Ö", "O",LEFT(tblData[[#This Row],[Voornaam]]))</f>
        <v>J</v>
      </c>
      <c r="I46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42" t="b">
        <f>COUNTIFS(tblData[JM],tblData[[#This Row],[JM]],tblData[Voornaam],tblData[[#This Row],[Voornaam]],tblData[StijgendJN],"J")=MaxJr-MinJr</f>
        <v>0</v>
      </c>
    </row>
    <row r="4643" spans="2:10" x14ac:dyDescent="0.3">
      <c r="B4643">
        <v>2015</v>
      </c>
      <c r="C4643" t="s">
        <v>595</v>
      </c>
      <c r="D4643" t="s">
        <v>254</v>
      </c>
      <c r="E4643">
        <v>112</v>
      </c>
      <c r="F4643">
        <v>147</v>
      </c>
      <c r="G4643">
        <f>LEN(tblData[[#This Row],[Voornaam]])</f>
        <v>6</v>
      </c>
      <c r="H4643" t="str">
        <f>IF(LEFT(tblData[[#This Row],[Voornaam]])="Ö", "O",LEFT(tblData[[#This Row],[Voornaam]]))</f>
        <v>J</v>
      </c>
      <c r="I46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43" t="b">
        <f>COUNTIFS(tblData[JM],tblData[[#This Row],[JM]],tblData[Voornaam],tblData[[#This Row],[Voornaam]],tblData[StijgendJN],"J")=MaxJr-MinJr</f>
        <v>0</v>
      </c>
    </row>
    <row r="4644" spans="2:10" x14ac:dyDescent="0.3">
      <c r="B4644">
        <v>2015</v>
      </c>
      <c r="C4644" t="s">
        <v>595</v>
      </c>
      <c r="D4644" t="s">
        <v>255</v>
      </c>
      <c r="E4644">
        <v>27</v>
      </c>
      <c r="F4644">
        <v>520</v>
      </c>
      <c r="G4644">
        <f>LEN(tblData[[#This Row],[Voornaam]])</f>
        <v>6</v>
      </c>
      <c r="H4644" t="str">
        <f>IF(LEFT(tblData[[#This Row],[Voornaam]])="Ö", "O",LEFT(tblData[[#This Row],[Voornaam]]))</f>
        <v>J</v>
      </c>
      <c r="I46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44" t="b">
        <f>COUNTIFS(tblData[JM],tblData[[#This Row],[JM]],tblData[Voornaam],tblData[[#This Row],[Voornaam]],tblData[StijgendJN],"J")=MaxJr-MinJr</f>
        <v>0</v>
      </c>
    </row>
    <row r="4645" spans="2:10" x14ac:dyDescent="0.3">
      <c r="B4645">
        <v>2015</v>
      </c>
      <c r="C4645" t="s">
        <v>595</v>
      </c>
      <c r="D4645" t="s">
        <v>256</v>
      </c>
      <c r="E4645">
        <v>38</v>
      </c>
      <c r="F4645">
        <v>399</v>
      </c>
      <c r="G4645">
        <f>LEN(tblData[[#This Row],[Voornaam]])</f>
        <v>3</v>
      </c>
      <c r="H4645" t="str">
        <f>IF(LEFT(tblData[[#This Row],[Voornaam]])="Ö", "O",LEFT(tblData[[#This Row],[Voornaam]]))</f>
        <v>J</v>
      </c>
      <c r="I46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45" t="b">
        <f>COUNTIFS(tblData[JM],tblData[[#This Row],[JM]],tblData[Voornaam],tblData[[#This Row],[Voornaam]],tblData[StijgendJN],"J")=MaxJr-MinJr</f>
        <v>0</v>
      </c>
    </row>
    <row r="4646" spans="2:10" x14ac:dyDescent="0.3">
      <c r="B4646">
        <v>2015</v>
      </c>
      <c r="C4646" t="s">
        <v>595</v>
      </c>
      <c r="D4646" t="s">
        <v>257</v>
      </c>
      <c r="E4646">
        <v>276</v>
      </c>
      <c r="F4646">
        <v>51</v>
      </c>
      <c r="G4646">
        <f>LEN(tblData[[#This Row],[Voornaam]])</f>
        <v>5</v>
      </c>
      <c r="H4646" t="str">
        <f>IF(LEFT(tblData[[#This Row],[Voornaam]])="Ö", "O",LEFT(tblData[[#This Row],[Voornaam]]))</f>
        <v>J</v>
      </c>
      <c r="I46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46" t="b">
        <f>COUNTIFS(tblData[JM],tblData[[#This Row],[JM]],tblData[Voornaam],tblData[[#This Row],[Voornaam]],tblData[StijgendJN],"J")=MaxJr-MinJr</f>
        <v>0</v>
      </c>
    </row>
    <row r="4647" spans="2:10" x14ac:dyDescent="0.3">
      <c r="B4647">
        <v>2015</v>
      </c>
      <c r="C4647" t="s">
        <v>595</v>
      </c>
      <c r="D4647" t="s">
        <v>258</v>
      </c>
      <c r="E4647">
        <v>100</v>
      </c>
      <c r="F4647">
        <v>166</v>
      </c>
      <c r="G4647">
        <f>LEN(tblData[[#This Row],[Voornaam]])</f>
        <v>6</v>
      </c>
      <c r="H4647" t="str">
        <f>IF(LEFT(tblData[[#This Row],[Voornaam]])="Ö", "O",LEFT(tblData[[#This Row],[Voornaam]]))</f>
        <v>J</v>
      </c>
      <c r="I46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47" t="b">
        <f>COUNTIFS(tblData[JM],tblData[[#This Row],[JM]],tblData[Voornaam],tblData[[#This Row],[Voornaam]],tblData[StijgendJN],"J")=MaxJr-MinJr</f>
        <v>0</v>
      </c>
    </row>
    <row r="4648" spans="2:10" x14ac:dyDescent="0.3">
      <c r="B4648">
        <v>2015</v>
      </c>
      <c r="C4648" t="s">
        <v>595</v>
      </c>
      <c r="D4648" t="s">
        <v>840</v>
      </c>
      <c r="E4648">
        <v>37</v>
      </c>
      <c r="F4648">
        <v>408</v>
      </c>
      <c r="G4648">
        <f>LEN(tblData[[#This Row],[Voornaam]])</f>
        <v>4</v>
      </c>
      <c r="H4648" t="str">
        <f>IF(LEFT(tblData[[#This Row],[Voornaam]])="Ö", "O",LEFT(tblData[[#This Row],[Voornaam]]))</f>
        <v>J</v>
      </c>
      <c r="I46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48" t="b">
        <f>COUNTIFS(tblData[JM],tblData[[#This Row],[JM]],tblData[Voornaam],tblData[[#This Row],[Voornaam]],tblData[StijgendJN],"J")=MaxJr-MinJr</f>
        <v>0</v>
      </c>
    </row>
    <row r="4649" spans="2:10" x14ac:dyDescent="0.3">
      <c r="B4649">
        <v>2015</v>
      </c>
      <c r="C4649" t="s">
        <v>595</v>
      </c>
      <c r="D4649" t="s">
        <v>259</v>
      </c>
      <c r="E4649">
        <v>40</v>
      </c>
      <c r="F4649">
        <v>377</v>
      </c>
      <c r="G4649">
        <f>LEN(tblData[[#This Row],[Voornaam]])</f>
        <v>4</v>
      </c>
      <c r="H4649" t="str">
        <f>IF(LEFT(tblData[[#This Row],[Voornaam]])="Ö", "O",LEFT(tblData[[#This Row],[Voornaam]]))</f>
        <v>K</v>
      </c>
      <c r="I46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49" t="b">
        <f>COUNTIFS(tblData[JM],tblData[[#This Row],[JM]],tblData[Voornaam],tblData[[#This Row],[Voornaam]],tblData[StijgendJN],"J")=MaxJr-MinJr</f>
        <v>0</v>
      </c>
    </row>
    <row r="4650" spans="2:10" x14ac:dyDescent="0.3">
      <c r="B4650">
        <v>2015</v>
      </c>
      <c r="C4650" t="s">
        <v>595</v>
      </c>
      <c r="D4650" t="s">
        <v>260</v>
      </c>
      <c r="E4650">
        <v>60</v>
      </c>
      <c r="F4650">
        <v>268</v>
      </c>
      <c r="G4650">
        <f>LEN(tblData[[#This Row],[Voornaam]])</f>
        <v>6</v>
      </c>
      <c r="H4650" t="str">
        <f>IF(LEFT(tblData[[#This Row],[Voornaam]])="Ö", "O",LEFT(tblData[[#This Row],[Voornaam]]))</f>
        <v>K</v>
      </c>
      <c r="I46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50" t="b">
        <f>COUNTIFS(tblData[JM],tblData[[#This Row],[JM]],tblData[Voornaam],tblData[[#This Row],[Voornaam]],tblData[StijgendJN],"J")=MaxJr-MinJr</f>
        <v>0</v>
      </c>
    </row>
    <row r="4651" spans="2:10" x14ac:dyDescent="0.3">
      <c r="B4651">
        <v>2015</v>
      </c>
      <c r="C4651" t="s">
        <v>595</v>
      </c>
      <c r="D4651" t="s">
        <v>261</v>
      </c>
      <c r="E4651">
        <v>170</v>
      </c>
      <c r="F4651">
        <v>98</v>
      </c>
      <c r="G4651">
        <f>LEN(tblData[[#This Row],[Voornaam]])</f>
        <v>3</v>
      </c>
      <c r="H4651" t="str">
        <f>IF(LEFT(tblData[[#This Row],[Voornaam]])="Ö", "O",LEFT(tblData[[#This Row],[Voornaam]]))</f>
        <v>K</v>
      </c>
      <c r="I46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51" t="b">
        <f>COUNTIFS(tblData[JM],tblData[[#This Row],[JM]],tblData[Voornaam],tblData[[#This Row],[Voornaam]],tblData[StijgendJN],"J")=MaxJr-MinJr</f>
        <v>0</v>
      </c>
    </row>
    <row r="4652" spans="2:10" x14ac:dyDescent="0.3">
      <c r="B4652">
        <v>2015</v>
      </c>
      <c r="C4652" t="s">
        <v>595</v>
      </c>
      <c r="D4652" t="s">
        <v>262</v>
      </c>
      <c r="E4652">
        <v>66</v>
      </c>
      <c r="F4652">
        <v>242</v>
      </c>
      <c r="G4652">
        <f>LEN(tblData[[#This Row],[Voornaam]])</f>
        <v>3</v>
      </c>
      <c r="H4652" t="str">
        <f>IF(LEFT(tblData[[#This Row],[Voornaam]])="Ö", "O",LEFT(tblData[[#This Row],[Voornaam]]))</f>
        <v>K</v>
      </c>
      <c r="I46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52" t="b">
        <f>COUNTIFS(tblData[JM],tblData[[#This Row],[JM]],tblData[Voornaam],tblData[[#This Row],[Voornaam]],tblData[StijgendJN],"J")=MaxJr-MinJr</f>
        <v>0</v>
      </c>
    </row>
    <row r="4653" spans="2:10" x14ac:dyDescent="0.3">
      <c r="B4653">
        <v>2015</v>
      </c>
      <c r="C4653" t="s">
        <v>595</v>
      </c>
      <c r="D4653" t="s">
        <v>1220</v>
      </c>
      <c r="E4653">
        <v>25</v>
      </c>
      <c r="F4653">
        <v>546</v>
      </c>
      <c r="G4653">
        <f>LEN(tblData[[#This Row],[Voornaam]])</f>
        <v>5</v>
      </c>
      <c r="H4653" t="str">
        <f>IF(LEFT(tblData[[#This Row],[Voornaam]])="Ö", "O",LEFT(tblData[[#This Row],[Voornaam]]))</f>
        <v>K</v>
      </c>
      <c r="I46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53" t="b">
        <f>COUNTIFS(tblData[JM],tblData[[#This Row],[JM]],tblData[Voornaam],tblData[[#This Row],[Voornaam]],tblData[StijgendJN],"J")=MaxJr-MinJr</f>
        <v>0</v>
      </c>
    </row>
    <row r="4654" spans="2:10" x14ac:dyDescent="0.3">
      <c r="B4654">
        <v>2015</v>
      </c>
      <c r="C4654" t="s">
        <v>595</v>
      </c>
      <c r="D4654" t="s">
        <v>264</v>
      </c>
      <c r="E4654">
        <v>66</v>
      </c>
      <c r="F4654">
        <v>242</v>
      </c>
      <c r="G4654">
        <f>LEN(tblData[[#This Row],[Voornaam]])</f>
        <v>6</v>
      </c>
      <c r="H4654" t="str">
        <f>IF(LEFT(tblData[[#This Row],[Voornaam]])="Ö", "O",LEFT(tblData[[#This Row],[Voornaam]]))</f>
        <v>K</v>
      </c>
      <c r="I46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54" t="b">
        <f>COUNTIFS(tblData[JM],tblData[[#This Row],[JM]],tblData[Voornaam],tblData[[#This Row],[Voornaam]],tblData[StijgendJN],"J")=MaxJr-MinJr</f>
        <v>0</v>
      </c>
    </row>
    <row r="4655" spans="2:10" x14ac:dyDescent="0.3">
      <c r="B4655">
        <v>2015</v>
      </c>
      <c r="C4655" t="s">
        <v>595</v>
      </c>
      <c r="D4655" t="s">
        <v>265</v>
      </c>
      <c r="E4655">
        <v>168</v>
      </c>
      <c r="F4655">
        <v>101</v>
      </c>
      <c r="G4655">
        <f>LEN(tblData[[#This Row],[Voornaam]])</f>
        <v>3</v>
      </c>
      <c r="H4655" t="str">
        <f>IF(LEFT(tblData[[#This Row],[Voornaam]])="Ö", "O",LEFT(tblData[[#This Row],[Voornaam]]))</f>
        <v>K</v>
      </c>
      <c r="I46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55" t="b">
        <f>COUNTIFS(tblData[JM],tblData[[#This Row],[JM]],tblData[Voornaam],tblData[[#This Row],[Voornaam]],tblData[StijgendJN],"J")=MaxJr-MinJr</f>
        <v>0</v>
      </c>
    </row>
    <row r="4656" spans="2:10" x14ac:dyDescent="0.3">
      <c r="B4656">
        <v>2015</v>
      </c>
      <c r="C4656" t="s">
        <v>595</v>
      </c>
      <c r="D4656" t="s">
        <v>267</v>
      </c>
      <c r="E4656">
        <v>82</v>
      </c>
      <c r="F4656">
        <v>199</v>
      </c>
      <c r="G4656">
        <f>LEN(tblData[[#This Row],[Voornaam]])</f>
        <v>5</v>
      </c>
      <c r="H4656" t="str">
        <f>IF(LEFT(tblData[[#This Row],[Voornaam]])="Ö", "O",LEFT(tblData[[#This Row],[Voornaam]]))</f>
        <v>K</v>
      </c>
      <c r="I46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56" t="b">
        <f>COUNTIFS(tblData[JM],tblData[[#This Row],[JM]],tblData[Voornaam],tblData[[#This Row],[Voornaam]],tblData[StijgendJN],"J")=MaxJr-MinJr</f>
        <v>0</v>
      </c>
    </row>
    <row r="4657" spans="2:10" x14ac:dyDescent="0.3">
      <c r="B4657">
        <v>2015</v>
      </c>
      <c r="C4657" t="s">
        <v>595</v>
      </c>
      <c r="D4657" t="s">
        <v>268</v>
      </c>
      <c r="E4657">
        <v>85</v>
      </c>
      <c r="F4657">
        <v>189</v>
      </c>
      <c r="G4657">
        <f>LEN(tblData[[#This Row],[Voornaam]])</f>
        <v>4</v>
      </c>
      <c r="H4657" t="str">
        <f>IF(LEFT(tblData[[#This Row],[Voornaam]])="Ö", "O",LEFT(tblData[[#This Row],[Voornaam]]))</f>
        <v>K</v>
      </c>
      <c r="I46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57" t="b">
        <f>COUNTIFS(tblData[JM],tblData[[#This Row],[JM]],tblData[Voornaam],tblData[[#This Row],[Voornaam]],tblData[StijgendJN],"J")=MaxJr-MinJr</f>
        <v>0</v>
      </c>
    </row>
    <row r="4658" spans="2:10" x14ac:dyDescent="0.3">
      <c r="B4658">
        <v>2015</v>
      </c>
      <c r="C4658" t="s">
        <v>595</v>
      </c>
      <c r="D4658" t="s">
        <v>270</v>
      </c>
      <c r="E4658">
        <v>36</v>
      </c>
      <c r="F4658">
        <v>417</v>
      </c>
      <c r="G4658">
        <f>LEN(tblData[[#This Row],[Voornaam]])</f>
        <v>5</v>
      </c>
      <c r="H4658" t="str">
        <f>IF(LEFT(tblData[[#This Row],[Voornaam]])="Ö", "O",LEFT(tblData[[#This Row],[Voornaam]]))</f>
        <v>K</v>
      </c>
      <c r="I46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58" t="b">
        <f>COUNTIFS(tblData[JM],tblData[[#This Row],[JM]],tblData[Voornaam],tblData[[#This Row],[Voornaam]],tblData[StijgendJN],"J")=MaxJr-MinJr</f>
        <v>0</v>
      </c>
    </row>
    <row r="4659" spans="2:10" x14ac:dyDescent="0.3">
      <c r="B4659">
        <v>2015</v>
      </c>
      <c r="C4659" t="s">
        <v>595</v>
      </c>
      <c r="D4659" t="s">
        <v>271</v>
      </c>
      <c r="E4659">
        <v>29</v>
      </c>
      <c r="F4659">
        <v>487</v>
      </c>
      <c r="G4659">
        <f>LEN(tblData[[#This Row],[Voornaam]])</f>
        <v>5</v>
      </c>
      <c r="H4659" t="str">
        <f>IF(LEFT(tblData[[#This Row],[Voornaam]])="Ö", "O",LEFT(tblData[[#This Row],[Voornaam]]))</f>
        <v>K</v>
      </c>
      <c r="I46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59" t="b">
        <f>COUNTIFS(tblData[JM],tblData[[#This Row],[JM]],tblData[Voornaam],tblData[[#This Row],[Voornaam]],tblData[StijgendJN],"J")=MaxJr-MinJr</f>
        <v>0</v>
      </c>
    </row>
    <row r="4660" spans="2:10" x14ac:dyDescent="0.3">
      <c r="B4660">
        <v>2015</v>
      </c>
      <c r="C4660" t="s">
        <v>595</v>
      </c>
      <c r="D4660" t="s">
        <v>272</v>
      </c>
      <c r="E4660">
        <v>37</v>
      </c>
      <c r="F4660">
        <v>408</v>
      </c>
      <c r="G4660">
        <f>LEN(tblData[[#This Row],[Voornaam]])</f>
        <v>5</v>
      </c>
      <c r="H4660" t="str">
        <f>IF(LEFT(tblData[[#This Row],[Voornaam]])="Ö", "O",LEFT(tblData[[#This Row],[Voornaam]]))</f>
        <v>K</v>
      </c>
      <c r="I46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60" t="b">
        <f>COUNTIFS(tblData[JM],tblData[[#This Row],[JM]],tblData[Voornaam],tblData[[#This Row],[Voornaam]],tblData[StijgendJN],"J")=MaxJr-MinJr</f>
        <v>0</v>
      </c>
    </row>
    <row r="4661" spans="2:10" x14ac:dyDescent="0.3">
      <c r="B4661">
        <v>2015</v>
      </c>
      <c r="C4661" t="s">
        <v>595</v>
      </c>
      <c r="D4661" t="s">
        <v>273</v>
      </c>
      <c r="E4661">
        <v>82</v>
      </c>
      <c r="F4661">
        <v>199</v>
      </c>
      <c r="G4661">
        <f>LEN(tblData[[#This Row],[Voornaam]])</f>
        <v>5</v>
      </c>
      <c r="H4661" t="str">
        <f>IF(LEFT(tblData[[#This Row],[Voornaam]])="Ö", "O",LEFT(tblData[[#This Row],[Voornaam]]))</f>
        <v>K</v>
      </c>
      <c r="I46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61" t="b">
        <f>COUNTIFS(tblData[JM],tblData[[#This Row],[JM]],tblData[Voornaam],tblData[[#This Row],[Voornaam]],tblData[StijgendJN],"J")=MaxJr-MinJr</f>
        <v>0</v>
      </c>
    </row>
    <row r="4662" spans="2:10" x14ac:dyDescent="0.3">
      <c r="B4662">
        <v>2015</v>
      </c>
      <c r="C4662" t="s">
        <v>595</v>
      </c>
      <c r="D4662" t="s">
        <v>274</v>
      </c>
      <c r="E4662">
        <v>65</v>
      </c>
      <c r="F4662">
        <v>245</v>
      </c>
      <c r="G4662">
        <f>LEN(tblData[[#This Row],[Voornaam]])</f>
        <v>4</v>
      </c>
      <c r="H4662" t="str">
        <f>IF(LEFT(tblData[[#This Row],[Voornaam]])="Ö", "O",LEFT(tblData[[#This Row],[Voornaam]]))</f>
        <v>K</v>
      </c>
      <c r="I46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62" t="b">
        <f>COUNTIFS(tblData[JM],tblData[[#This Row],[JM]],tblData[Voornaam],tblData[[#This Row],[Voornaam]],tblData[StijgendJN],"J")=MaxJr-MinJr</f>
        <v>0</v>
      </c>
    </row>
    <row r="4663" spans="2:10" x14ac:dyDescent="0.3">
      <c r="B4663">
        <v>2015</v>
      </c>
      <c r="C4663" t="s">
        <v>595</v>
      </c>
      <c r="D4663" t="s">
        <v>275</v>
      </c>
      <c r="E4663">
        <v>65</v>
      </c>
      <c r="F4663">
        <v>245</v>
      </c>
      <c r="G4663">
        <f>LEN(tblData[[#This Row],[Voornaam]])</f>
        <v>4</v>
      </c>
      <c r="H4663" t="str">
        <f>IF(LEFT(tblData[[#This Row],[Voornaam]])="Ö", "O",LEFT(tblData[[#This Row],[Voornaam]]))</f>
        <v>K</v>
      </c>
      <c r="I46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63" t="b">
        <f>COUNTIFS(tblData[JM],tblData[[#This Row],[JM]],tblData[Voornaam],tblData[[#This Row],[Voornaam]],tblData[StijgendJN],"J")=MaxJr-MinJr</f>
        <v>0</v>
      </c>
    </row>
    <row r="4664" spans="2:10" x14ac:dyDescent="0.3">
      <c r="B4664">
        <v>2015</v>
      </c>
      <c r="C4664" t="s">
        <v>595</v>
      </c>
      <c r="D4664" t="s">
        <v>277</v>
      </c>
      <c r="E4664">
        <v>67</v>
      </c>
      <c r="F4664">
        <v>238</v>
      </c>
      <c r="G4664">
        <f>LEN(tblData[[#This Row],[Voornaam]])</f>
        <v>5</v>
      </c>
      <c r="H4664" t="str">
        <f>IF(LEFT(tblData[[#This Row],[Voornaam]])="Ö", "O",LEFT(tblData[[#This Row],[Voornaam]]))</f>
        <v>K</v>
      </c>
      <c r="I46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64" t="b">
        <f>COUNTIFS(tblData[JM],tblData[[#This Row],[JM]],tblData[Voornaam],tblData[[#This Row],[Voornaam]],tblData[StijgendJN],"J")=MaxJr-MinJr</f>
        <v>0</v>
      </c>
    </row>
    <row r="4665" spans="2:10" x14ac:dyDescent="0.3">
      <c r="B4665">
        <v>2015</v>
      </c>
      <c r="C4665" t="s">
        <v>595</v>
      </c>
      <c r="D4665" t="s">
        <v>278</v>
      </c>
      <c r="E4665">
        <v>193</v>
      </c>
      <c r="F4665">
        <v>84</v>
      </c>
      <c r="G4665">
        <f>LEN(tblData[[#This Row],[Voornaam]])</f>
        <v>4</v>
      </c>
      <c r="H4665" t="str">
        <f>IF(LEFT(tblData[[#This Row],[Voornaam]])="Ö", "O",LEFT(tblData[[#This Row],[Voornaam]]))</f>
        <v>K</v>
      </c>
      <c r="I46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65" t="b">
        <f>COUNTIFS(tblData[JM],tblData[[#This Row],[JM]],tblData[Voornaam],tblData[[#This Row],[Voornaam]],tblData[StijgendJN],"J")=MaxJr-MinJr</f>
        <v>0</v>
      </c>
    </row>
    <row r="4666" spans="2:10" x14ac:dyDescent="0.3">
      <c r="B4666">
        <v>2015</v>
      </c>
      <c r="C4666" t="s">
        <v>595</v>
      </c>
      <c r="D4666" t="s">
        <v>279</v>
      </c>
      <c r="E4666">
        <v>25</v>
      </c>
      <c r="F4666">
        <v>546</v>
      </c>
      <c r="G4666">
        <f>LEN(tblData[[#This Row],[Voornaam]])</f>
        <v>5</v>
      </c>
      <c r="H4666" t="str">
        <f>IF(LEFT(tblData[[#This Row],[Voornaam]])="Ö", "O",LEFT(tblData[[#This Row],[Voornaam]]))</f>
        <v>K</v>
      </c>
      <c r="I46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66" t="b">
        <f>COUNTIFS(tblData[JM],tblData[[#This Row],[JM]],tblData[Voornaam],tblData[[#This Row],[Voornaam]],tblData[StijgendJN],"J")=MaxJr-MinJr</f>
        <v>0</v>
      </c>
    </row>
    <row r="4667" spans="2:10" x14ac:dyDescent="0.3">
      <c r="B4667">
        <v>2015</v>
      </c>
      <c r="C4667" t="s">
        <v>595</v>
      </c>
      <c r="D4667" t="s">
        <v>280</v>
      </c>
      <c r="E4667">
        <v>178</v>
      </c>
      <c r="F4667">
        <v>95</v>
      </c>
      <c r="G4667">
        <f>LEN(tblData[[#This Row],[Voornaam]])</f>
        <v>4</v>
      </c>
      <c r="H4667" t="str">
        <f>IF(LEFT(tblData[[#This Row],[Voornaam]])="Ö", "O",LEFT(tblData[[#This Row],[Voornaam]]))</f>
        <v>K</v>
      </c>
      <c r="I46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67" t="b">
        <f>COUNTIFS(tblData[JM],tblData[[#This Row],[JM]],tblData[Voornaam],tblData[[#This Row],[Voornaam]],tblData[StijgendJN],"J")=MaxJr-MinJr</f>
        <v>0</v>
      </c>
    </row>
    <row r="4668" spans="2:10" x14ac:dyDescent="0.3">
      <c r="B4668">
        <v>2015</v>
      </c>
      <c r="C4668" t="s">
        <v>595</v>
      </c>
      <c r="D4668" t="s">
        <v>281</v>
      </c>
      <c r="E4668">
        <v>77</v>
      </c>
      <c r="F4668">
        <v>211</v>
      </c>
      <c r="G4668">
        <f>LEN(tblData[[#This Row],[Voornaam]])</f>
        <v>5</v>
      </c>
      <c r="H4668" t="str">
        <f>IF(LEFT(tblData[[#This Row],[Voornaam]])="Ö", "O",LEFT(tblData[[#This Row],[Voornaam]]))</f>
        <v>K</v>
      </c>
      <c r="I46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68" t="b">
        <f>COUNTIFS(tblData[JM],tblData[[#This Row],[JM]],tblData[Voornaam],tblData[[#This Row],[Voornaam]],tblData[StijgendJN],"J")=MaxJr-MinJr</f>
        <v>0</v>
      </c>
    </row>
    <row r="4669" spans="2:10" x14ac:dyDescent="0.3">
      <c r="B4669">
        <v>2015</v>
      </c>
      <c r="C4669" t="s">
        <v>595</v>
      </c>
      <c r="D4669" t="s">
        <v>282</v>
      </c>
      <c r="E4669">
        <v>452</v>
      </c>
      <c r="F4669">
        <v>17</v>
      </c>
      <c r="G4669">
        <f>LEN(tblData[[#This Row],[Voornaam]])</f>
        <v>4</v>
      </c>
      <c r="H4669" t="str">
        <f>IF(LEFT(tblData[[#This Row],[Voornaam]])="Ö", "O",LEFT(tblData[[#This Row],[Voornaam]]))</f>
        <v>L</v>
      </c>
      <c r="I46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69" t="b">
        <f>COUNTIFS(tblData[JM],tblData[[#This Row],[JM]],tblData[Voornaam],tblData[[#This Row],[Voornaam]],tblData[StijgendJN],"J")=MaxJr-MinJr</f>
        <v>0</v>
      </c>
    </row>
    <row r="4670" spans="2:10" x14ac:dyDescent="0.3">
      <c r="B4670">
        <v>2015</v>
      </c>
      <c r="C4670" t="s">
        <v>595</v>
      </c>
      <c r="D4670" t="s">
        <v>283</v>
      </c>
      <c r="E4670">
        <v>70</v>
      </c>
      <c r="F4670">
        <v>230</v>
      </c>
      <c r="G4670">
        <f>LEN(tblData[[#This Row],[Voornaam]])</f>
        <v>5</v>
      </c>
      <c r="H4670" t="str">
        <f>IF(LEFT(tblData[[#This Row],[Voornaam]])="Ö", "O",LEFT(tblData[[#This Row],[Voornaam]]))</f>
        <v>L</v>
      </c>
      <c r="I46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70" t="b">
        <f>COUNTIFS(tblData[JM],tblData[[#This Row],[JM]],tblData[Voornaam],tblData[[#This Row],[Voornaam]],tblData[StijgendJN],"J")=MaxJr-MinJr</f>
        <v>0</v>
      </c>
    </row>
    <row r="4671" spans="2:10" x14ac:dyDescent="0.3">
      <c r="B4671">
        <v>2015</v>
      </c>
      <c r="C4671" t="s">
        <v>595</v>
      </c>
      <c r="D4671" t="s">
        <v>284</v>
      </c>
      <c r="E4671">
        <v>121</v>
      </c>
      <c r="F4671">
        <v>135</v>
      </c>
      <c r="G4671">
        <f>LEN(tblData[[#This Row],[Voornaam]])</f>
        <v>7</v>
      </c>
      <c r="H4671" t="str">
        <f>IF(LEFT(tblData[[#This Row],[Voornaam]])="Ö", "O",LEFT(tblData[[#This Row],[Voornaam]]))</f>
        <v>L</v>
      </c>
      <c r="I46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71" t="b">
        <f>COUNTIFS(tblData[JM],tblData[[#This Row],[JM]],tblData[Voornaam],tblData[[#This Row],[Voornaam]],tblData[StijgendJN],"J")=MaxJr-MinJr</f>
        <v>0</v>
      </c>
    </row>
    <row r="4672" spans="2:10" x14ac:dyDescent="0.3">
      <c r="B4672">
        <v>2015</v>
      </c>
      <c r="C4672" t="s">
        <v>595</v>
      </c>
      <c r="D4672" t="s">
        <v>285</v>
      </c>
      <c r="E4672">
        <v>38</v>
      </c>
      <c r="F4672">
        <v>399</v>
      </c>
      <c r="G4672">
        <f>LEN(tblData[[#This Row],[Voornaam]])</f>
        <v>8</v>
      </c>
      <c r="H4672" t="str">
        <f>IF(LEFT(tblData[[#This Row],[Voornaam]])="Ö", "O",LEFT(tblData[[#This Row],[Voornaam]]))</f>
        <v>L</v>
      </c>
      <c r="I46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72" t="b">
        <f>COUNTIFS(tblData[JM],tblData[[#This Row],[JM]],tblData[Voornaam],tblData[[#This Row],[Voornaam]],tblData[StijgendJN],"J")=MaxJr-MinJr</f>
        <v>0</v>
      </c>
    </row>
    <row r="4673" spans="2:10" x14ac:dyDescent="0.3">
      <c r="B4673">
        <v>2015</v>
      </c>
      <c r="C4673" t="s">
        <v>595</v>
      </c>
      <c r="D4673" t="s">
        <v>286</v>
      </c>
      <c r="E4673">
        <v>37</v>
      </c>
      <c r="F4673">
        <v>408</v>
      </c>
      <c r="G4673">
        <f>LEN(tblData[[#This Row],[Voornaam]])</f>
        <v>3</v>
      </c>
      <c r="H4673" t="str">
        <f>IF(LEFT(tblData[[#This Row],[Voornaam]])="Ö", "O",LEFT(tblData[[#This Row],[Voornaam]]))</f>
        <v>L</v>
      </c>
      <c r="I46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73" t="b">
        <f>COUNTIFS(tblData[JM],tblData[[#This Row],[JM]],tblData[Voornaam],tblData[[#This Row],[Voornaam]],tblData[StijgendJN],"J")=MaxJr-MinJr</f>
        <v>0</v>
      </c>
    </row>
    <row r="4674" spans="2:10" x14ac:dyDescent="0.3">
      <c r="B4674">
        <v>2015</v>
      </c>
      <c r="C4674" t="s">
        <v>595</v>
      </c>
      <c r="D4674" t="s">
        <v>287</v>
      </c>
      <c r="E4674">
        <v>168</v>
      </c>
      <c r="F4674">
        <v>101</v>
      </c>
      <c r="G4674">
        <f>LEN(tblData[[#This Row],[Voornaam]])</f>
        <v>4</v>
      </c>
      <c r="H4674" t="str">
        <f>IF(LEFT(tblData[[#This Row],[Voornaam]])="Ö", "O",LEFT(tblData[[#This Row],[Voornaam]]))</f>
        <v>L</v>
      </c>
      <c r="I46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74" t="b">
        <f>COUNTIFS(tblData[JM],tblData[[#This Row],[JM]],tblData[Voornaam],tblData[[#This Row],[Voornaam]],tblData[StijgendJN],"J")=MaxJr-MinJr</f>
        <v>0</v>
      </c>
    </row>
    <row r="4675" spans="2:10" x14ac:dyDescent="0.3">
      <c r="B4675">
        <v>2015</v>
      </c>
      <c r="C4675" t="s">
        <v>595</v>
      </c>
      <c r="D4675" t="s">
        <v>1335</v>
      </c>
      <c r="E4675">
        <v>25</v>
      </c>
      <c r="F4675">
        <v>546</v>
      </c>
      <c r="G4675">
        <f>LEN(tblData[[#This Row],[Voornaam]])</f>
        <v>7</v>
      </c>
      <c r="H4675" t="str">
        <f>IF(LEFT(tblData[[#This Row],[Voornaam]])="Ö", "O",LEFT(tblData[[#This Row],[Voornaam]]))</f>
        <v>L</v>
      </c>
      <c r="I46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75" t="b">
        <f>COUNTIFS(tblData[JM],tblData[[#This Row],[JM]],tblData[Voornaam],tblData[[#This Row],[Voornaam]],tblData[StijgendJN],"J")=MaxJr-MinJr</f>
        <v>0</v>
      </c>
    </row>
    <row r="4676" spans="2:10" x14ac:dyDescent="0.3">
      <c r="B4676">
        <v>2015</v>
      </c>
      <c r="C4676" t="s">
        <v>595</v>
      </c>
      <c r="D4676" t="s">
        <v>288</v>
      </c>
      <c r="E4676">
        <v>59</v>
      </c>
      <c r="F4676">
        <v>273</v>
      </c>
      <c r="G4676">
        <f>LEN(tblData[[#This Row],[Voornaam]])</f>
        <v>6</v>
      </c>
      <c r="H4676" t="str">
        <f>IF(LEFT(tblData[[#This Row],[Voornaam]])="Ö", "O",LEFT(tblData[[#This Row],[Voornaam]]))</f>
        <v>L</v>
      </c>
      <c r="I46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76" t="b">
        <f>COUNTIFS(tblData[JM],tblData[[#This Row],[JM]],tblData[Voornaam],tblData[[#This Row],[Voornaam]],tblData[StijgendJN],"J")=MaxJr-MinJr</f>
        <v>0</v>
      </c>
    </row>
    <row r="4677" spans="2:10" x14ac:dyDescent="0.3">
      <c r="B4677">
        <v>2015</v>
      </c>
      <c r="C4677" t="s">
        <v>595</v>
      </c>
      <c r="D4677" t="s">
        <v>289</v>
      </c>
      <c r="E4677">
        <v>50</v>
      </c>
      <c r="F4677">
        <v>321</v>
      </c>
      <c r="G4677">
        <f>LEN(tblData[[#This Row],[Voornaam]])</f>
        <v>6</v>
      </c>
      <c r="H4677" t="str">
        <f>IF(LEFT(tblData[[#This Row],[Voornaam]])="Ö", "O",LEFT(tblData[[#This Row],[Voornaam]]))</f>
        <v>L</v>
      </c>
      <c r="I46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77" t="b">
        <f>COUNTIFS(tblData[JM],tblData[[#This Row],[JM]],tblData[Voornaam],tblData[[#This Row],[Voornaam]],tblData[StijgendJN],"J")=MaxJr-MinJr</f>
        <v>0</v>
      </c>
    </row>
    <row r="4678" spans="2:10" x14ac:dyDescent="0.3">
      <c r="B4678">
        <v>2015</v>
      </c>
      <c r="C4678" t="s">
        <v>595</v>
      </c>
      <c r="D4678" t="s">
        <v>290</v>
      </c>
      <c r="E4678">
        <v>36</v>
      </c>
      <c r="F4678">
        <v>417</v>
      </c>
      <c r="G4678">
        <f>LEN(tblData[[#This Row],[Voornaam]])</f>
        <v>3</v>
      </c>
      <c r="H4678" t="str">
        <f>IF(LEFT(tblData[[#This Row],[Voornaam]])="Ö", "O",LEFT(tblData[[#This Row],[Voornaam]]))</f>
        <v>L</v>
      </c>
      <c r="I46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78" t="b">
        <f>COUNTIFS(tblData[JM],tblData[[#This Row],[JM]],tblData[Voornaam],tblData[[#This Row],[Voornaam]],tblData[StijgendJN],"J")=MaxJr-MinJr</f>
        <v>0</v>
      </c>
    </row>
    <row r="4679" spans="2:10" x14ac:dyDescent="0.3">
      <c r="B4679">
        <v>2015</v>
      </c>
      <c r="C4679" t="s">
        <v>595</v>
      </c>
      <c r="D4679" t="s">
        <v>291</v>
      </c>
      <c r="E4679">
        <v>118</v>
      </c>
      <c r="F4679">
        <v>141</v>
      </c>
      <c r="G4679">
        <f>LEN(tblData[[#This Row],[Voornaam]])</f>
        <v>4</v>
      </c>
      <c r="H4679" t="str">
        <f>IF(LEFT(tblData[[#This Row],[Voornaam]])="Ö", "O",LEFT(tblData[[#This Row],[Voornaam]]))</f>
        <v>L</v>
      </c>
      <c r="I46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79" t="b">
        <f>COUNTIFS(tblData[JM],tblData[[#This Row],[JM]],tblData[Voornaam],tblData[[#This Row],[Voornaam]],tblData[StijgendJN],"J")=MaxJr-MinJr</f>
        <v>0</v>
      </c>
    </row>
    <row r="4680" spans="2:10" x14ac:dyDescent="0.3">
      <c r="B4680">
        <v>2015</v>
      </c>
      <c r="C4680" t="s">
        <v>595</v>
      </c>
      <c r="D4680" t="s">
        <v>292</v>
      </c>
      <c r="E4680">
        <v>27</v>
      </c>
      <c r="F4680">
        <v>520</v>
      </c>
      <c r="G4680">
        <f>LEN(tblData[[#This Row],[Voornaam]])</f>
        <v>8</v>
      </c>
      <c r="H4680" t="str">
        <f>IF(LEFT(tblData[[#This Row],[Voornaam]])="Ö", "O",LEFT(tblData[[#This Row],[Voornaam]]))</f>
        <v>L</v>
      </c>
      <c r="I46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80" t="b">
        <f>COUNTIFS(tblData[JM],tblData[[#This Row],[JM]],tblData[Voornaam],tblData[[#This Row],[Voornaam]],tblData[StijgendJN],"J")=MaxJr-MinJr</f>
        <v>0</v>
      </c>
    </row>
    <row r="4681" spans="2:10" x14ac:dyDescent="0.3">
      <c r="B4681">
        <v>2015</v>
      </c>
      <c r="C4681" t="s">
        <v>595</v>
      </c>
      <c r="D4681" t="s">
        <v>1336</v>
      </c>
      <c r="E4681">
        <v>26</v>
      </c>
      <c r="F4681">
        <v>532</v>
      </c>
      <c r="G4681">
        <f>LEN(tblData[[#This Row],[Voornaam]])</f>
        <v>5</v>
      </c>
      <c r="H4681" t="str">
        <f>IF(LEFT(tblData[[#This Row],[Voornaam]])="Ö", "O",LEFT(tblData[[#This Row],[Voornaam]]))</f>
        <v>L</v>
      </c>
      <c r="I46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81" t="b">
        <f>COUNTIFS(tblData[JM],tblData[[#This Row],[JM]],tblData[Voornaam],tblData[[#This Row],[Voornaam]],tblData[StijgendJN],"J")=MaxJr-MinJr</f>
        <v>0</v>
      </c>
    </row>
    <row r="4682" spans="2:10" x14ac:dyDescent="0.3">
      <c r="B4682">
        <v>2015</v>
      </c>
      <c r="C4682" t="s">
        <v>595</v>
      </c>
      <c r="D4682" t="s">
        <v>293</v>
      </c>
      <c r="E4682">
        <v>70</v>
      </c>
      <c r="F4682">
        <v>230</v>
      </c>
      <c r="G4682">
        <f>LEN(tblData[[#This Row],[Voornaam]])</f>
        <v>3</v>
      </c>
      <c r="H4682" t="str">
        <f>IF(LEFT(tblData[[#This Row],[Voornaam]])="Ö", "O",LEFT(tblData[[#This Row],[Voornaam]]))</f>
        <v>L</v>
      </c>
      <c r="I46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82" t="b">
        <f>COUNTIFS(tblData[JM],tblData[[#This Row],[JM]],tblData[Voornaam],tblData[[#This Row],[Voornaam]],tblData[StijgendJN],"J")=MaxJr-MinJr</f>
        <v>1</v>
      </c>
    </row>
    <row r="4683" spans="2:10" x14ac:dyDescent="0.3">
      <c r="B4683">
        <v>2015</v>
      </c>
      <c r="C4683" t="s">
        <v>595</v>
      </c>
      <c r="D4683" t="s">
        <v>294</v>
      </c>
      <c r="E4683">
        <v>621</v>
      </c>
      <c r="F4683">
        <v>8</v>
      </c>
      <c r="G4683">
        <f>LEN(tblData[[#This Row],[Voornaam]])</f>
        <v>4</v>
      </c>
      <c r="H4683" t="str">
        <f>IF(LEFT(tblData[[#This Row],[Voornaam]])="Ö", "O",LEFT(tblData[[#This Row],[Voornaam]]))</f>
        <v>L</v>
      </c>
      <c r="I46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83" t="b">
        <f>COUNTIFS(tblData[JM],tblData[[#This Row],[JM]],tblData[Voornaam],tblData[[#This Row],[Voornaam]],tblData[StijgendJN],"J")=MaxJr-MinJr</f>
        <v>0</v>
      </c>
    </row>
    <row r="4684" spans="2:10" x14ac:dyDescent="0.3">
      <c r="B4684">
        <v>2015</v>
      </c>
      <c r="C4684" t="s">
        <v>595</v>
      </c>
      <c r="D4684" t="s">
        <v>295</v>
      </c>
      <c r="E4684">
        <v>63</v>
      </c>
      <c r="F4684">
        <v>258</v>
      </c>
      <c r="G4684">
        <f>LEN(tblData[[#This Row],[Voornaam]])</f>
        <v>4</v>
      </c>
      <c r="H4684" t="str">
        <f>IF(LEFT(tblData[[#This Row],[Voornaam]])="Ö", "O",LEFT(tblData[[#This Row],[Voornaam]]))</f>
        <v>L</v>
      </c>
      <c r="I46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84" t="b">
        <f>COUNTIFS(tblData[JM],tblData[[#This Row],[JM]],tblData[Voornaam],tblData[[#This Row],[Voornaam]],tblData[StijgendJN],"J")=MaxJr-MinJr</f>
        <v>0</v>
      </c>
    </row>
    <row r="4685" spans="2:10" x14ac:dyDescent="0.3">
      <c r="B4685">
        <v>2015</v>
      </c>
      <c r="C4685" t="s">
        <v>595</v>
      </c>
      <c r="D4685" t="s">
        <v>296</v>
      </c>
      <c r="E4685">
        <v>64</v>
      </c>
      <c r="F4685">
        <v>252</v>
      </c>
      <c r="G4685">
        <f>LEN(tblData[[#This Row],[Voornaam]])</f>
        <v>5</v>
      </c>
      <c r="H4685" t="str">
        <f>IF(LEFT(tblData[[#This Row],[Voornaam]])="Ö", "O",LEFT(tblData[[#This Row],[Voornaam]]))</f>
        <v>L</v>
      </c>
      <c r="I46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85" t="b">
        <f>COUNTIFS(tblData[JM],tblData[[#This Row],[JM]],tblData[Voornaam],tblData[[#This Row],[Voornaam]],tblData[StijgendJN],"J")=MaxJr-MinJr</f>
        <v>1</v>
      </c>
    </row>
    <row r="4686" spans="2:10" x14ac:dyDescent="0.3">
      <c r="B4686">
        <v>2015</v>
      </c>
      <c r="C4686" t="s">
        <v>595</v>
      </c>
      <c r="D4686" t="s">
        <v>297</v>
      </c>
      <c r="E4686">
        <v>88</v>
      </c>
      <c r="F4686">
        <v>185</v>
      </c>
      <c r="G4686">
        <f>LEN(tblData[[#This Row],[Voornaam]])</f>
        <v>3</v>
      </c>
      <c r="H4686" t="str">
        <f>IF(LEFT(tblData[[#This Row],[Voornaam]])="Ö", "O",LEFT(tblData[[#This Row],[Voornaam]]))</f>
        <v>L</v>
      </c>
      <c r="I46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86" t="b">
        <f>COUNTIFS(tblData[JM],tblData[[#This Row],[JM]],tblData[Voornaam],tblData[[#This Row],[Voornaam]],tblData[StijgendJN],"J")=MaxJr-MinJr</f>
        <v>0</v>
      </c>
    </row>
    <row r="4687" spans="2:10" x14ac:dyDescent="0.3">
      <c r="B4687">
        <v>2015</v>
      </c>
      <c r="C4687" t="s">
        <v>595</v>
      </c>
      <c r="D4687" t="s">
        <v>298</v>
      </c>
      <c r="E4687">
        <v>720</v>
      </c>
      <c r="F4687">
        <v>1</v>
      </c>
      <c r="G4687">
        <f>LEN(tblData[[#This Row],[Voornaam]])</f>
        <v>4</v>
      </c>
      <c r="H4687" t="str">
        <f>IF(LEFT(tblData[[#This Row],[Voornaam]])="Ö", "O",LEFT(tblData[[#This Row],[Voornaam]]))</f>
        <v>L</v>
      </c>
      <c r="I46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87" t="b">
        <f>COUNTIFS(tblData[JM],tblData[[#This Row],[JM]],tblData[Voornaam],tblData[[#This Row],[Voornaam]],tblData[StijgendJN],"J")=MaxJr-MinJr</f>
        <v>0</v>
      </c>
    </row>
    <row r="4688" spans="2:10" x14ac:dyDescent="0.3">
      <c r="B4688">
        <v>2015</v>
      </c>
      <c r="C4688" t="s">
        <v>595</v>
      </c>
      <c r="D4688" t="s">
        <v>299</v>
      </c>
      <c r="E4688">
        <v>28</v>
      </c>
      <c r="F4688">
        <v>504</v>
      </c>
      <c r="G4688">
        <f>LEN(tblData[[#This Row],[Voornaam]])</f>
        <v>6</v>
      </c>
      <c r="H4688" t="str">
        <f>IF(LEFT(tblData[[#This Row],[Voornaam]])="Ö", "O",LEFT(tblData[[#This Row],[Voornaam]]))</f>
        <v>L</v>
      </c>
      <c r="I46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88" t="b">
        <f>COUNTIFS(tblData[JM],tblData[[#This Row],[JM]],tblData[Voornaam],tblData[[#This Row],[Voornaam]],tblData[StijgendJN],"J")=MaxJr-MinJr</f>
        <v>0</v>
      </c>
    </row>
    <row r="4689" spans="2:10" x14ac:dyDescent="0.3">
      <c r="B4689">
        <v>2015</v>
      </c>
      <c r="C4689" t="s">
        <v>595</v>
      </c>
      <c r="D4689" t="s">
        <v>301</v>
      </c>
      <c r="E4689">
        <v>157</v>
      </c>
      <c r="F4689">
        <v>110</v>
      </c>
      <c r="G4689">
        <f>LEN(tblData[[#This Row],[Voornaam]])</f>
        <v>4</v>
      </c>
      <c r="H4689" t="str">
        <f>IF(LEFT(tblData[[#This Row],[Voornaam]])="Ö", "O",LEFT(tblData[[#This Row],[Voornaam]]))</f>
        <v>L</v>
      </c>
      <c r="I46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89" t="b">
        <f>COUNTIFS(tblData[JM],tblData[[#This Row],[JM]],tblData[Voornaam],tblData[[#This Row],[Voornaam]],tblData[StijgendJN],"J")=MaxJr-MinJr</f>
        <v>0</v>
      </c>
    </row>
    <row r="4690" spans="2:10" x14ac:dyDescent="0.3">
      <c r="B4690">
        <v>2015</v>
      </c>
      <c r="C4690" t="s">
        <v>595</v>
      </c>
      <c r="D4690" t="s">
        <v>302</v>
      </c>
      <c r="E4690">
        <v>26</v>
      </c>
      <c r="F4690">
        <v>532</v>
      </c>
      <c r="G4690">
        <f>LEN(tblData[[#This Row],[Voornaam]])</f>
        <v>4</v>
      </c>
      <c r="H4690" t="str">
        <f>IF(LEFT(tblData[[#This Row],[Voornaam]])="Ö", "O",LEFT(tblData[[#This Row],[Voornaam]]))</f>
        <v>L</v>
      </c>
      <c r="I46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90" t="b">
        <f>COUNTIFS(tblData[JM],tblData[[#This Row],[JM]],tblData[Voornaam],tblData[[#This Row],[Voornaam]],tblData[StijgendJN],"J")=MaxJr-MinJr</f>
        <v>0</v>
      </c>
    </row>
    <row r="4691" spans="2:10" x14ac:dyDescent="0.3">
      <c r="B4691">
        <v>2015</v>
      </c>
      <c r="C4691" t="s">
        <v>595</v>
      </c>
      <c r="D4691" t="s">
        <v>303</v>
      </c>
      <c r="E4691">
        <v>82</v>
      </c>
      <c r="F4691">
        <v>199</v>
      </c>
      <c r="G4691">
        <f>LEN(tblData[[#This Row],[Voornaam]])</f>
        <v>5</v>
      </c>
      <c r="H4691" t="str">
        <f>IF(LEFT(tblData[[#This Row],[Voornaam]])="Ö", "O",LEFT(tblData[[#This Row],[Voornaam]]))</f>
        <v>L</v>
      </c>
      <c r="I46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91" t="b">
        <f>COUNTIFS(tblData[JM],tblData[[#This Row],[JM]],tblData[Voornaam],tblData[[#This Row],[Voornaam]],tblData[StijgendJN],"J")=MaxJr-MinJr</f>
        <v>0</v>
      </c>
    </row>
    <row r="4692" spans="2:10" x14ac:dyDescent="0.3">
      <c r="B4692">
        <v>2015</v>
      </c>
      <c r="C4692" t="s">
        <v>595</v>
      </c>
      <c r="D4692" t="s">
        <v>304</v>
      </c>
      <c r="E4692">
        <v>89</v>
      </c>
      <c r="F4692">
        <v>183</v>
      </c>
      <c r="G4692">
        <f>LEN(tblData[[#This Row],[Voornaam]])</f>
        <v>7</v>
      </c>
      <c r="H4692" t="str">
        <f>IF(LEFT(tblData[[#This Row],[Voornaam]])="Ö", "O",LEFT(tblData[[#This Row],[Voornaam]]))</f>
        <v>L</v>
      </c>
      <c r="I46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92" t="b">
        <f>COUNTIFS(tblData[JM],tblData[[#This Row],[JM]],tblData[Voornaam],tblData[[#This Row],[Voornaam]],tblData[StijgendJN],"J")=MaxJr-MinJr</f>
        <v>0</v>
      </c>
    </row>
    <row r="4693" spans="2:10" x14ac:dyDescent="0.3">
      <c r="B4693">
        <v>2015</v>
      </c>
      <c r="C4693" t="s">
        <v>595</v>
      </c>
      <c r="D4693" t="s">
        <v>305</v>
      </c>
      <c r="E4693">
        <v>25</v>
      </c>
      <c r="F4693">
        <v>546</v>
      </c>
      <c r="G4693">
        <f>LEN(tblData[[#This Row],[Voornaam]])</f>
        <v>3</v>
      </c>
      <c r="H4693" t="str">
        <f>IF(LEFT(tblData[[#This Row],[Voornaam]])="Ö", "O",LEFT(tblData[[#This Row],[Voornaam]]))</f>
        <v>L</v>
      </c>
      <c r="I46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93" t="b">
        <f>COUNTIFS(tblData[JM],tblData[[#This Row],[JM]],tblData[Voornaam],tblData[[#This Row],[Voornaam]],tblData[StijgendJN],"J")=MaxJr-MinJr</f>
        <v>0</v>
      </c>
    </row>
    <row r="4694" spans="2:10" x14ac:dyDescent="0.3">
      <c r="B4694">
        <v>2015</v>
      </c>
      <c r="C4694" t="s">
        <v>595</v>
      </c>
      <c r="D4694" t="s">
        <v>306</v>
      </c>
      <c r="E4694">
        <v>28</v>
      </c>
      <c r="F4694">
        <v>504</v>
      </c>
      <c r="G4694">
        <f>LEN(tblData[[#This Row],[Voornaam]])</f>
        <v>5</v>
      </c>
      <c r="H4694" t="str">
        <f>IF(LEFT(tblData[[#This Row],[Voornaam]])="Ö", "O",LEFT(tblData[[#This Row],[Voornaam]]))</f>
        <v>L</v>
      </c>
      <c r="I46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94" t="b">
        <f>COUNTIFS(tblData[JM],tblData[[#This Row],[JM]],tblData[Voornaam],tblData[[#This Row],[Voornaam]],tblData[StijgendJN],"J")=MaxJr-MinJr</f>
        <v>0</v>
      </c>
    </row>
    <row r="4695" spans="2:10" x14ac:dyDescent="0.3">
      <c r="B4695">
        <v>2015</v>
      </c>
      <c r="C4695" t="s">
        <v>595</v>
      </c>
      <c r="D4695" t="s">
        <v>308</v>
      </c>
      <c r="E4695">
        <v>53</v>
      </c>
      <c r="F4695">
        <v>308</v>
      </c>
      <c r="G4695">
        <f>LEN(tblData[[#This Row],[Voornaam]])</f>
        <v>5</v>
      </c>
      <c r="H4695" t="str">
        <f>IF(LEFT(tblData[[#This Row],[Voornaam]])="Ö", "O",LEFT(tblData[[#This Row],[Voornaam]]))</f>
        <v>L</v>
      </c>
      <c r="I46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95" t="b">
        <f>COUNTIFS(tblData[JM],tblData[[#This Row],[JM]],tblData[Voornaam],tblData[[#This Row],[Voornaam]],tblData[StijgendJN],"J")=MaxJr-MinJr</f>
        <v>0</v>
      </c>
    </row>
    <row r="4696" spans="2:10" x14ac:dyDescent="0.3">
      <c r="B4696">
        <v>2015</v>
      </c>
      <c r="C4696" t="s">
        <v>595</v>
      </c>
      <c r="D4696" t="s">
        <v>309</v>
      </c>
      <c r="E4696">
        <v>99</v>
      </c>
      <c r="F4696">
        <v>168</v>
      </c>
      <c r="G4696">
        <f>LEN(tblData[[#This Row],[Voornaam]])</f>
        <v>3</v>
      </c>
      <c r="H4696" t="str">
        <f>IF(LEFT(tblData[[#This Row],[Voornaam]])="Ö", "O",LEFT(tblData[[#This Row],[Voornaam]]))</f>
        <v>L</v>
      </c>
      <c r="I46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96" t="b">
        <f>COUNTIFS(tblData[JM],tblData[[#This Row],[JM]],tblData[Voornaam],tblData[[#This Row],[Voornaam]],tblData[StijgendJN],"J")=MaxJr-MinJr</f>
        <v>0</v>
      </c>
    </row>
    <row r="4697" spans="2:10" x14ac:dyDescent="0.3">
      <c r="B4697">
        <v>2015</v>
      </c>
      <c r="C4697" t="s">
        <v>595</v>
      </c>
      <c r="D4697" t="s">
        <v>310</v>
      </c>
      <c r="E4697">
        <v>334</v>
      </c>
      <c r="F4697">
        <v>36</v>
      </c>
      <c r="G4697">
        <f>LEN(tblData[[#This Row],[Voornaam]])</f>
        <v>4</v>
      </c>
      <c r="H4697" t="str">
        <f>IF(LEFT(tblData[[#This Row],[Voornaam]])="Ö", "O",LEFT(tblData[[#This Row],[Voornaam]]))</f>
        <v>L</v>
      </c>
      <c r="I46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97" t="b">
        <f>COUNTIFS(tblData[JM],tblData[[#This Row],[JM]],tblData[Voornaam],tblData[[#This Row],[Voornaam]],tblData[StijgendJN],"J")=MaxJr-MinJr</f>
        <v>0</v>
      </c>
    </row>
    <row r="4698" spans="2:10" x14ac:dyDescent="0.3">
      <c r="B4698">
        <v>2015</v>
      </c>
      <c r="C4698" t="s">
        <v>595</v>
      </c>
      <c r="D4698" t="s">
        <v>311</v>
      </c>
      <c r="E4698">
        <v>689</v>
      </c>
      <c r="F4698">
        <v>3</v>
      </c>
      <c r="G4698">
        <f>LEN(tblData[[#This Row],[Voornaam]])</f>
        <v>5</v>
      </c>
      <c r="H4698" t="str">
        <f>IF(LEFT(tblData[[#This Row],[Voornaam]])="Ö", "O",LEFT(tblData[[#This Row],[Voornaam]]))</f>
        <v>L</v>
      </c>
      <c r="I46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98" t="b">
        <f>COUNTIFS(tblData[JM],tblData[[#This Row],[JM]],tblData[Voornaam],tblData[[#This Row],[Voornaam]],tblData[StijgendJN],"J")=MaxJr-MinJr</f>
        <v>0</v>
      </c>
    </row>
    <row r="4699" spans="2:10" x14ac:dyDescent="0.3">
      <c r="B4699">
        <v>2015</v>
      </c>
      <c r="C4699" t="s">
        <v>595</v>
      </c>
      <c r="D4699" t="s">
        <v>312</v>
      </c>
      <c r="E4699">
        <v>53</v>
      </c>
      <c r="F4699">
        <v>308</v>
      </c>
      <c r="G4699">
        <f>LEN(tblData[[#This Row],[Voornaam]])</f>
        <v>7</v>
      </c>
      <c r="H4699" t="str">
        <f>IF(LEFT(tblData[[#This Row],[Voornaam]])="Ö", "O",LEFT(tblData[[#This Row],[Voornaam]]))</f>
        <v>L</v>
      </c>
      <c r="I46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699" t="b">
        <f>COUNTIFS(tblData[JM],tblData[[#This Row],[JM]],tblData[Voornaam],tblData[[#This Row],[Voornaam]],tblData[StijgendJN],"J")=MaxJr-MinJr</f>
        <v>0</v>
      </c>
    </row>
    <row r="4700" spans="2:10" x14ac:dyDescent="0.3">
      <c r="B4700">
        <v>2015</v>
      </c>
      <c r="C4700" t="s">
        <v>595</v>
      </c>
      <c r="D4700" t="s">
        <v>313</v>
      </c>
      <c r="E4700">
        <v>86</v>
      </c>
      <c r="F4700">
        <v>186</v>
      </c>
      <c r="G4700">
        <f>LEN(tblData[[#This Row],[Voornaam]])</f>
        <v>4</v>
      </c>
      <c r="H4700" t="str">
        <f>IF(LEFT(tblData[[#This Row],[Voornaam]])="Ö", "O",LEFT(tblData[[#This Row],[Voornaam]]))</f>
        <v>L</v>
      </c>
      <c r="I47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00" t="b">
        <f>COUNTIFS(tblData[JM],tblData[[#This Row],[JM]],tblData[Voornaam],tblData[[#This Row],[Voornaam]],tblData[StijgendJN],"J")=MaxJr-MinJr</f>
        <v>0</v>
      </c>
    </row>
    <row r="4701" spans="2:10" x14ac:dyDescent="0.3">
      <c r="B4701">
        <v>2015</v>
      </c>
      <c r="C4701" t="s">
        <v>595</v>
      </c>
      <c r="D4701" t="s">
        <v>314</v>
      </c>
      <c r="E4701">
        <v>120</v>
      </c>
      <c r="F4701">
        <v>137</v>
      </c>
      <c r="G4701">
        <f>LEN(tblData[[#This Row],[Voornaam]])</f>
        <v>5</v>
      </c>
      <c r="H4701" t="str">
        <f>IF(LEFT(tblData[[#This Row],[Voornaam]])="Ö", "O",LEFT(tblData[[#This Row],[Voornaam]]))</f>
        <v>L</v>
      </c>
      <c r="I47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01" t="b">
        <f>COUNTIFS(tblData[JM],tblData[[#This Row],[JM]],tblData[Voornaam],tblData[[#This Row],[Voornaam]],tblData[StijgendJN],"J")=MaxJr-MinJr</f>
        <v>0</v>
      </c>
    </row>
    <row r="4702" spans="2:10" x14ac:dyDescent="0.3">
      <c r="B4702">
        <v>2015</v>
      </c>
      <c r="C4702" t="s">
        <v>595</v>
      </c>
      <c r="D4702" t="s">
        <v>315</v>
      </c>
      <c r="E4702">
        <v>81</v>
      </c>
      <c r="F4702">
        <v>205</v>
      </c>
      <c r="G4702">
        <f>LEN(tblData[[#This Row],[Voornaam]])</f>
        <v>4</v>
      </c>
      <c r="H4702" t="str">
        <f>IF(LEFT(tblData[[#This Row],[Voornaam]])="Ö", "O",LEFT(tblData[[#This Row],[Voornaam]]))</f>
        <v>L</v>
      </c>
      <c r="I47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02" t="b">
        <f>COUNTIFS(tblData[JM],tblData[[#This Row],[JM]],tblData[Voornaam],tblData[[#This Row],[Voornaam]],tblData[StijgendJN],"J")=MaxJr-MinJr</f>
        <v>0</v>
      </c>
    </row>
    <row r="4703" spans="2:10" x14ac:dyDescent="0.3">
      <c r="B4703">
        <v>2015</v>
      </c>
      <c r="C4703" t="s">
        <v>595</v>
      </c>
      <c r="D4703" t="s">
        <v>316</v>
      </c>
      <c r="E4703">
        <v>680</v>
      </c>
      <c r="F4703">
        <v>4</v>
      </c>
      <c r="G4703">
        <f>LEN(tblData[[#This Row],[Voornaam]])</f>
        <v>4</v>
      </c>
      <c r="H4703" t="str">
        <f>IF(LEFT(tblData[[#This Row],[Voornaam]])="Ö", "O",LEFT(tblData[[#This Row],[Voornaam]]))</f>
        <v>L</v>
      </c>
      <c r="I47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03" t="b">
        <f>COUNTIFS(tblData[JM],tblData[[#This Row],[JM]],tblData[Voornaam],tblData[[#This Row],[Voornaam]],tblData[StijgendJN],"J")=MaxJr-MinJr</f>
        <v>0</v>
      </c>
    </row>
    <row r="4704" spans="2:10" x14ac:dyDescent="0.3">
      <c r="B4704">
        <v>2015</v>
      </c>
      <c r="C4704" t="s">
        <v>595</v>
      </c>
      <c r="D4704" t="s">
        <v>317</v>
      </c>
      <c r="E4704">
        <v>38</v>
      </c>
      <c r="F4704">
        <v>399</v>
      </c>
      <c r="G4704">
        <f>LEN(tblData[[#This Row],[Voornaam]])</f>
        <v>3</v>
      </c>
      <c r="H4704" t="str">
        <f>IF(LEFT(tblData[[#This Row],[Voornaam]])="Ö", "O",LEFT(tblData[[#This Row],[Voornaam]]))</f>
        <v>L</v>
      </c>
      <c r="I47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04" t="b">
        <f>COUNTIFS(tblData[JM],tblData[[#This Row],[JM]],tblData[Voornaam],tblData[[#This Row],[Voornaam]],tblData[StijgendJN],"J")=MaxJr-MinJr</f>
        <v>0</v>
      </c>
    </row>
    <row r="4705" spans="2:10" x14ac:dyDescent="0.3">
      <c r="B4705">
        <v>2015</v>
      </c>
      <c r="C4705" t="s">
        <v>595</v>
      </c>
      <c r="D4705" t="s">
        <v>318</v>
      </c>
      <c r="E4705">
        <v>44</v>
      </c>
      <c r="F4705">
        <v>345</v>
      </c>
      <c r="G4705">
        <f>LEN(tblData[[#This Row],[Voornaam]])</f>
        <v>4</v>
      </c>
      <c r="H4705" t="str">
        <f>IF(LEFT(tblData[[#This Row],[Voornaam]])="Ö", "O",LEFT(tblData[[#This Row],[Voornaam]]))</f>
        <v>L</v>
      </c>
      <c r="I47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05" t="b">
        <f>COUNTIFS(tblData[JM],tblData[[#This Row],[JM]],tblData[Voornaam],tblData[[#This Row],[Voornaam]],tblData[StijgendJN],"J")=MaxJr-MinJr</f>
        <v>0</v>
      </c>
    </row>
    <row r="4706" spans="2:10" x14ac:dyDescent="0.3">
      <c r="B4706">
        <v>2015</v>
      </c>
      <c r="C4706" t="s">
        <v>595</v>
      </c>
      <c r="D4706" t="s">
        <v>319</v>
      </c>
      <c r="E4706">
        <v>60</v>
      </c>
      <c r="F4706">
        <v>268</v>
      </c>
      <c r="G4706">
        <f>LEN(tblData[[#This Row],[Voornaam]])</f>
        <v>7</v>
      </c>
      <c r="H4706" t="str">
        <f>IF(LEFT(tblData[[#This Row],[Voornaam]])="Ö", "O",LEFT(tblData[[#This Row],[Voornaam]]))</f>
        <v>M</v>
      </c>
      <c r="I47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06" t="b">
        <f>COUNTIFS(tblData[JM],tblData[[#This Row],[JM]],tblData[Voornaam],tblData[[#This Row],[Voornaam]],tblData[StijgendJN],"J")=MaxJr-MinJr</f>
        <v>0</v>
      </c>
    </row>
    <row r="4707" spans="2:10" x14ac:dyDescent="0.3">
      <c r="B4707">
        <v>2015</v>
      </c>
      <c r="C4707" t="s">
        <v>595</v>
      </c>
      <c r="D4707" t="s">
        <v>320</v>
      </c>
      <c r="E4707">
        <v>51</v>
      </c>
      <c r="F4707">
        <v>316</v>
      </c>
      <c r="G4707">
        <f>LEN(tblData[[#This Row],[Voornaam]])</f>
        <v>4</v>
      </c>
      <c r="H4707" t="str">
        <f>IF(LEFT(tblData[[#This Row],[Voornaam]])="Ö", "O",LEFT(tblData[[#This Row],[Voornaam]]))</f>
        <v>M</v>
      </c>
      <c r="I47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07" t="b">
        <f>COUNTIFS(tblData[JM],tblData[[#This Row],[JM]],tblData[Voornaam],tblData[[#This Row],[Voornaam]],tblData[StijgendJN],"J")=MaxJr-MinJr</f>
        <v>0</v>
      </c>
    </row>
    <row r="4708" spans="2:10" x14ac:dyDescent="0.3">
      <c r="B4708">
        <v>2015</v>
      </c>
      <c r="C4708" t="s">
        <v>595</v>
      </c>
      <c r="D4708" t="s">
        <v>322</v>
      </c>
      <c r="E4708">
        <v>52</v>
      </c>
      <c r="F4708">
        <v>312</v>
      </c>
      <c r="G4708">
        <f>LEN(tblData[[#This Row],[Voornaam]])</f>
        <v>4</v>
      </c>
      <c r="H4708" t="str">
        <f>IF(LEFT(tblData[[#This Row],[Voornaam]])="Ö", "O",LEFT(tblData[[#This Row],[Voornaam]]))</f>
        <v>M</v>
      </c>
      <c r="I47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08" t="b">
        <f>COUNTIFS(tblData[JM],tblData[[#This Row],[JM]],tblData[Voornaam],tblData[[#This Row],[Voornaam]],tblData[StijgendJN],"J")=MaxJr-MinJr</f>
        <v>0</v>
      </c>
    </row>
    <row r="4709" spans="2:10" x14ac:dyDescent="0.3">
      <c r="B4709">
        <v>2015</v>
      </c>
      <c r="C4709" t="s">
        <v>595</v>
      </c>
      <c r="D4709" t="s">
        <v>324</v>
      </c>
      <c r="E4709">
        <v>42</v>
      </c>
      <c r="F4709">
        <v>358</v>
      </c>
      <c r="G4709">
        <f>LEN(tblData[[#This Row],[Voornaam]])</f>
        <v>5</v>
      </c>
      <c r="H4709" t="str">
        <f>IF(LEFT(tblData[[#This Row],[Voornaam]])="Ö", "O",LEFT(tblData[[#This Row],[Voornaam]]))</f>
        <v>M</v>
      </c>
      <c r="I47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09" t="b">
        <f>COUNTIFS(tblData[JM],tblData[[#This Row],[JM]],tblData[Voornaam],tblData[[#This Row],[Voornaam]],tblData[StijgendJN],"J")=MaxJr-MinJr</f>
        <v>0</v>
      </c>
    </row>
    <row r="4710" spans="2:10" x14ac:dyDescent="0.3">
      <c r="B4710">
        <v>2015</v>
      </c>
      <c r="C4710" t="s">
        <v>595</v>
      </c>
      <c r="D4710" t="s">
        <v>325</v>
      </c>
      <c r="E4710">
        <v>29</v>
      </c>
      <c r="F4710">
        <v>487</v>
      </c>
      <c r="G4710">
        <f>LEN(tblData[[#This Row],[Voornaam]])</f>
        <v>5</v>
      </c>
      <c r="H4710" t="str">
        <f>IF(LEFT(tblData[[#This Row],[Voornaam]])="Ö", "O",LEFT(tblData[[#This Row],[Voornaam]]))</f>
        <v>M</v>
      </c>
      <c r="I47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10" t="b">
        <f>COUNTIFS(tblData[JM],tblData[[#This Row],[JM]],tblData[Voornaam],tblData[[#This Row],[Voornaam]],tblData[StijgendJN],"J")=MaxJr-MinJr</f>
        <v>0</v>
      </c>
    </row>
    <row r="4711" spans="2:10" x14ac:dyDescent="0.3">
      <c r="B4711">
        <v>2015</v>
      </c>
      <c r="C4711" t="s">
        <v>595</v>
      </c>
      <c r="D4711" t="s">
        <v>326</v>
      </c>
      <c r="E4711">
        <v>32</v>
      </c>
      <c r="F4711">
        <v>451</v>
      </c>
      <c r="G4711">
        <f>LEN(tblData[[#This Row],[Voornaam]])</f>
        <v>5</v>
      </c>
      <c r="H4711" t="str">
        <f>IF(LEFT(tblData[[#This Row],[Voornaam]])="Ö", "O",LEFT(tblData[[#This Row],[Voornaam]]))</f>
        <v>M</v>
      </c>
      <c r="I47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11" t="b">
        <f>COUNTIFS(tblData[JM],tblData[[#This Row],[JM]],tblData[Voornaam],tblData[[#This Row],[Voornaam]],tblData[StijgendJN],"J")=MaxJr-MinJr</f>
        <v>0</v>
      </c>
    </row>
    <row r="4712" spans="2:10" x14ac:dyDescent="0.3">
      <c r="B4712">
        <v>2015</v>
      </c>
      <c r="C4712" t="s">
        <v>595</v>
      </c>
      <c r="D4712" t="s">
        <v>329</v>
      </c>
      <c r="E4712">
        <v>97</v>
      </c>
      <c r="F4712">
        <v>173</v>
      </c>
      <c r="G4712">
        <f>LEN(tblData[[#This Row],[Voornaam]])</f>
        <v>6</v>
      </c>
      <c r="H4712" t="str">
        <f>IF(LEFT(tblData[[#This Row],[Voornaam]])="Ö", "O",LEFT(tblData[[#This Row],[Voornaam]]))</f>
        <v>M</v>
      </c>
      <c r="I47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12" t="b">
        <f>COUNTIFS(tblData[JM],tblData[[#This Row],[JM]],tblData[Voornaam],tblData[[#This Row],[Voornaam]],tblData[StijgendJN],"J")=MaxJr-MinJr</f>
        <v>0</v>
      </c>
    </row>
    <row r="4713" spans="2:10" x14ac:dyDescent="0.3">
      <c r="B4713">
        <v>2015</v>
      </c>
      <c r="C4713" t="s">
        <v>595</v>
      </c>
      <c r="D4713" t="s">
        <v>330</v>
      </c>
      <c r="E4713">
        <v>59</v>
      </c>
      <c r="F4713">
        <v>273</v>
      </c>
      <c r="G4713">
        <f>LEN(tblData[[#This Row],[Voornaam]])</f>
        <v>6</v>
      </c>
      <c r="H4713" t="str">
        <f>IF(LEFT(tblData[[#This Row],[Voornaam]])="Ö", "O",LEFT(tblData[[#This Row],[Voornaam]]))</f>
        <v>M</v>
      </c>
      <c r="I47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13" t="b">
        <f>COUNTIFS(tblData[JM],tblData[[#This Row],[JM]],tblData[Voornaam],tblData[[#This Row],[Voornaam]],tblData[StijgendJN],"J")=MaxJr-MinJr</f>
        <v>0</v>
      </c>
    </row>
    <row r="4714" spans="2:10" x14ac:dyDescent="0.3">
      <c r="B4714">
        <v>2015</v>
      </c>
      <c r="C4714" t="s">
        <v>595</v>
      </c>
      <c r="D4714" t="s">
        <v>1223</v>
      </c>
      <c r="E4714">
        <v>28</v>
      </c>
      <c r="F4714">
        <v>504</v>
      </c>
      <c r="G4714">
        <f>LEN(tblData[[#This Row],[Voornaam]])</f>
        <v>5</v>
      </c>
      <c r="H4714" t="str">
        <f>IF(LEFT(tblData[[#This Row],[Voornaam]])="Ö", "O",LEFT(tblData[[#This Row],[Voornaam]]))</f>
        <v>M</v>
      </c>
      <c r="I47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14" t="b">
        <f>COUNTIFS(tblData[JM],tblData[[#This Row],[JM]],tblData[Voornaam],tblData[[#This Row],[Voornaam]],tblData[StijgendJN],"J")=MaxJr-MinJr</f>
        <v>0</v>
      </c>
    </row>
    <row r="4715" spans="2:10" x14ac:dyDescent="0.3">
      <c r="B4715">
        <v>2015</v>
      </c>
      <c r="C4715" t="s">
        <v>595</v>
      </c>
      <c r="D4715" t="s">
        <v>331</v>
      </c>
      <c r="E4715">
        <v>54</v>
      </c>
      <c r="F4715">
        <v>299</v>
      </c>
      <c r="G4715">
        <f>LEN(tblData[[#This Row],[Voornaam]])</f>
        <v>6</v>
      </c>
      <c r="H4715" t="str">
        <f>IF(LEFT(tblData[[#This Row],[Voornaam]])="Ö", "O",LEFT(tblData[[#This Row],[Voornaam]]))</f>
        <v>M</v>
      </c>
      <c r="I47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15" t="b">
        <f>COUNTIFS(tblData[JM],tblData[[#This Row],[JM]],tblData[Voornaam],tblData[[#This Row],[Voornaam]],tblData[StijgendJN],"J")=MaxJr-MinJr</f>
        <v>0</v>
      </c>
    </row>
    <row r="4716" spans="2:10" x14ac:dyDescent="0.3">
      <c r="B4716">
        <v>2015</v>
      </c>
      <c r="C4716" t="s">
        <v>595</v>
      </c>
      <c r="D4716" t="s">
        <v>332</v>
      </c>
      <c r="E4716">
        <v>74</v>
      </c>
      <c r="F4716">
        <v>217</v>
      </c>
      <c r="G4716">
        <f>LEN(tblData[[#This Row],[Voornaam]])</f>
        <v>6</v>
      </c>
      <c r="H4716" t="str">
        <f>IF(LEFT(tblData[[#This Row],[Voornaam]])="Ö", "O",LEFT(tblData[[#This Row],[Voornaam]]))</f>
        <v>M</v>
      </c>
      <c r="I47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16" t="b">
        <f>COUNTIFS(tblData[JM],tblData[[#This Row],[JM]],tblData[Voornaam],tblData[[#This Row],[Voornaam]],tblData[StijgendJN],"J")=MaxJr-MinJr</f>
        <v>0</v>
      </c>
    </row>
    <row r="4717" spans="2:10" x14ac:dyDescent="0.3">
      <c r="B4717">
        <v>2015</v>
      </c>
      <c r="C4717" t="s">
        <v>595</v>
      </c>
      <c r="D4717" t="s">
        <v>333</v>
      </c>
      <c r="E4717">
        <v>61</v>
      </c>
      <c r="F4717">
        <v>264</v>
      </c>
      <c r="G4717">
        <f>LEN(tblData[[#This Row],[Voornaam]])</f>
        <v>7</v>
      </c>
      <c r="H4717" t="str">
        <f>IF(LEFT(tblData[[#This Row],[Voornaam]])="Ö", "O",LEFT(tblData[[#This Row],[Voornaam]]))</f>
        <v>M</v>
      </c>
      <c r="I47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17" t="b">
        <f>COUNTIFS(tblData[JM],tblData[[#This Row],[JM]],tblData[Voornaam],tblData[[#This Row],[Voornaam]],tblData[StijgendJN],"J")=MaxJr-MinJr</f>
        <v>0</v>
      </c>
    </row>
    <row r="4718" spans="2:10" x14ac:dyDescent="0.3">
      <c r="B4718">
        <v>2015</v>
      </c>
      <c r="C4718" t="s">
        <v>595</v>
      </c>
      <c r="D4718" t="s">
        <v>335</v>
      </c>
      <c r="E4718">
        <v>70</v>
      </c>
      <c r="F4718">
        <v>230</v>
      </c>
      <c r="G4718">
        <f>LEN(tblData[[#This Row],[Voornaam]])</f>
        <v>4</v>
      </c>
      <c r="H4718" t="str">
        <f>IF(LEFT(tblData[[#This Row],[Voornaam]])="Ö", "O",LEFT(tblData[[#This Row],[Voornaam]]))</f>
        <v>M</v>
      </c>
      <c r="I47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18" t="b">
        <f>COUNTIFS(tblData[JM],tblData[[#This Row],[JM]],tblData[Voornaam],tblData[[#This Row],[Voornaam]],tblData[StijgendJN],"J")=MaxJr-MinJr</f>
        <v>0</v>
      </c>
    </row>
    <row r="4719" spans="2:10" x14ac:dyDescent="0.3">
      <c r="B4719">
        <v>2015</v>
      </c>
      <c r="C4719" t="s">
        <v>595</v>
      </c>
      <c r="D4719" t="s">
        <v>336</v>
      </c>
      <c r="E4719">
        <v>25</v>
      </c>
      <c r="F4719">
        <v>546</v>
      </c>
      <c r="G4719">
        <f>LEN(tblData[[#This Row],[Voornaam]])</f>
        <v>6</v>
      </c>
      <c r="H4719" t="str">
        <f>IF(LEFT(tblData[[#This Row],[Voornaam]])="Ö", "O",LEFT(tblData[[#This Row],[Voornaam]]))</f>
        <v>M</v>
      </c>
      <c r="I47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19" t="b">
        <f>COUNTIFS(tblData[JM],tblData[[#This Row],[JM]],tblData[Voornaam],tblData[[#This Row],[Voornaam]],tblData[StijgendJN],"J")=MaxJr-MinJr</f>
        <v>0</v>
      </c>
    </row>
    <row r="4720" spans="2:10" x14ac:dyDescent="0.3">
      <c r="B4720">
        <v>2015</v>
      </c>
      <c r="C4720" t="s">
        <v>595</v>
      </c>
      <c r="D4720" t="s">
        <v>337</v>
      </c>
      <c r="E4720">
        <v>51</v>
      </c>
      <c r="F4720">
        <v>316</v>
      </c>
      <c r="G4720">
        <f>LEN(tblData[[#This Row],[Voornaam]])</f>
        <v>4</v>
      </c>
      <c r="H4720" t="str">
        <f>IF(LEFT(tblData[[#This Row],[Voornaam]])="Ö", "O",LEFT(tblData[[#This Row],[Voornaam]]))</f>
        <v>M</v>
      </c>
      <c r="I47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20" t="b">
        <f>COUNTIFS(tblData[JM],tblData[[#This Row],[JM]],tblData[Voornaam],tblData[[#This Row],[Voornaam]],tblData[StijgendJN],"J")=MaxJr-MinJr</f>
        <v>0</v>
      </c>
    </row>
    <row r="4721" spans="2:10" x14ac:dyDescent="0.3">
      <c r="B4721">
        <v>2015</v>
      </c>
      <c r="C4721" t="s">
        <v>595</v>
      </c>
      <c r="D4721" t="s">
        <v>338</v>
      </c>
      <c r="E4721">
        <v>42</v>
      </c>
      <c r="F4721">
        <v>358</v>
      </c>
      <c r="G4721">
        <f>LEN(tblData[[#This Row],[Voornaam]])</f>
        <v>6</v>
      </c>
      <c r="H4721" t="str">
        <f>IF(LEFT(tblData[[#This Row],[Voornaam]])="Ö", "O",LEFT(tblData[[#This Row],[Voornaam]]))</f>
        <v>M</v>
      </c>
      <c r="I47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21" t="b">
        <f>COUNTIFS(tblData[JM],tblData[[#This Row],[JM]],tblData[Voornaam],tblData[[#This Row],[Voornaam]],tblData[StijgendJN],"J")=MaxJr-MinJr</f>
        <v>0</v>
      </c>
    </row>
    <row r="4722" spans="2:10" x14ac:dyDescent="0.3">
      <c r="B4722">
        <v>2015</v>
      </c>
      <c r="C4722" t="s">
        <v>595</v>
      </c>
      <c r="D4722" t="s">
        <v>340</v>
      </c>
      <c r="E4722">
        <v>297</v>
      </c>
      <c r="F4722">
        <v>44</v>
      </c>
      <c r="G4722">
        <f>LEN(tblData[[#This Row],[Voornaam]])</f>
        <v>5</v>
      </c>
      <c r="H4722" t="str">
        <f>IF(LEFT(tblData[[#This Row],[Voornaam]])="Ö", "O",LEFT(tblData[[#This Row],[Voornaam]]))</f>
        <v>M</v>
      </c>
      <c r="I47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22" t="b">
        <f>COUNTIFS(tblData[JM],tblData[[#This Row],[JM]],tblData[Voornaam],tblData[[#This Row],[Voornaam]],tblData[StijgendJN],"J")=MaxJr-MinJr</f>
        <v>1</v>
      </c>
    </row>
    <row r="4723" spans="2:10" x14ac:dyDescent="0.3">
      <c r="B4723">
        <v>2015</v>
      </c>
      <c r="C4723" t="s">
        <v>595</v>
      </c>
      <c r="D4723" t="s">
        <v>342</v>
      </c>
      <c r="E4723">
        <v>43</v>
      </c>
      <c r="F4723">
        <v>351</v>
      </c>
      <c r="G4723">
        <f>LEN(tblData[[#This Row],[Voornaam]])</f>
        <v>7</v>
      </c>
      <c r="H4723" t="str">
        <f>IF(LEFT(tblData[[#This Row],[Voornaam]])="Ö", "O",LEFT(tblData[[#This Row],[Voornaam]]))</f>
        <v>M</v>
      </c>
      <c r="I47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23" t="b">
        <f>COUNTIFS(tblData[JM],tblData[[#This Row],[JM]],tblData[Voornaam],tblData[[#This Row],[Voornaam]],tblData[StijgendJN],"J")=MaxJr-MinJr</f>
        <v>0</v>
      </c>
    </row>
    <row r="4724" spans="2:10" x14ac:dyDescent="0.3">
      <c r="B4724">
        <v>2015</v>
      </c>
      <c r="C4724" t="s">
        <v>595</v>
      </c>
      <c r="D4724" t="s">
        <v>343</v>
      </c>
      <c r="E4724">
        <v>326</v>
      </c>
      <c r="F4724">
        <v>38</v>
      </c>
      <c r="G4724">
        <f>LEN(tblData[[#This Row],[Voornaam]])</f>
        <v>4</v>
      </c>
      <c r="H4724" t="str">
        <f>IF(LEFT(tblData[[#This Row],[Voornaam]])="Ö", "O",LEFT(tblData[[#This Row],[Voornaam]]))</f>
        <v>M</v>
      </c>
      <c r="I47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24" t="b">
        <f>COUNTIFS(tblData[JM],tblData[[#This Row],[JM]],tblData[Voornaam],tblData[[#This Row],[Voornaam]],tblData[StijgendJN],"J")=MaxJr-MinJr</f>
        <v>0</v>
      </c>
    </row>
    <row r="4725" spans="2:10" x14ac:dyDescent="0.3">
      <c r="B4725">
        <v>2015</v>
      </c>
      <c r="C4725" t="s">
        <v>595</v>
      </c>
      <c r="D4725" t="s">
        <v>344</v>
      </c>
      <c r="E4725">
        <v>40</v>
      </c>
      <c r="F4725">
        <v>377</v>
      </c>
      <c r="G4725">
        <f>LEN(tblData[[#This Row],[Voornaam]])</f>
        <v>6</v>
      </c>
      <c r="H4725" t="str">
        <f>IF(LEFT(tblData[[#This Row],[Voornaam]])="Ö", "O",LEFT(tblData[[#This Row],[Voornaam]]))</f>
        <v>M</v>
      </c>
      <c r="I47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25" t="b">
        <f>COUNTIFS(tblData[JM],tblData[[#This Row],[JM]],tblData[Voornaam],tblData[[#This Row],[Voornaam]],tblData[StijgendJN],"J")=MaxJr-MinJr</f>
        <v>1</v>
      </c>
    </row>
    <row r="4726" spans="2:10" x14ac:dyDescent="0.3">
      <c r="B4726">
        <v>2015</v>
      </c>
      <c r="C4726" t="s">
        <v>595</v>
      </c>
      <c r="D4726" t="s">
        <v>345</v>
      </c>
      <c r="E4726">
        <v>41</v>
      </c>
      <c r="F4726">
        <v>368</v>
      </c>
      <c r="G4726">
        <f>LEN(tblData[[#This Row],[Voornaam]])</f>
        <v>7</v>
      </c>
      <c r="H4726" t="str">
        <f>IF(LEFT(tblData[[#This Row],[Voornaam]])="Ö", "O",LEFT(tblData[[#This Row],[Voornaam]]))</f>
        <v>M</v>
      </c>
      <c r="I47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26" t="b">
        <f>COUNTIFS(tblData[JM],tblData[[#This Row],[JM]],tblData[Voornaam],tblData[[#This Row],[Voornaam]],tblData[StijgendJN],"J")=MaxJr-MinJr</f>
        <v>0</v>
      </c>
    </row>
    <row r="4727" spans="2:10" x14ac:dyDescent="0.3">
      <c r="B4727">
        <v>2015</v>
      </c>
      <c r="C4727" t="s">
        <v>595</v>
      </c>
      <c r="D4727" t="s">
        <v>346</v>
      </c>
      <c r="E4727">
        <v>57</v>
      </c>
      <c r="F4727">
        <v>281</v>
      </c>
      <c r="G4727">
        <f>LEN(tblData[[#This Row],[Voornaam]])</f>
        <v>8</v>
      </c>
      <c r="H4727" t="str">
        <f>IF(LEFT(tblData[[#This Row],[Voornaam]])="Ö", "O",LEFT(tblData[[#This Row],[Voornaam]]))</f>
        <v>M</v>
      </c>
      <c r="I47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27" t="b">
        <f>COUNTIFS(tblData[JM],tblData[[#This Row],[JM]],tblData[Voornaam],tblData[[#This Row],[Voornaam]],tblData[StijgendJN],"J")=MaxJr-MinJr</f>
        <v>0</v>
      </c>
    </row>
    <row r="4728" spans="2:10" x14ac:dyDescent="0.3">
      <c r="B4728">
        <v>2015</v>
      </c>
      <c r="C4728" t="s">
        <v>595</v>
      </c>
      <c r="D4728" t="s">
        <v>347</v>
      </c>
      <c r="E4728">
        <v>108</v>
      </c>
      <c r="F4728">
        <v>156</v>
      </c>
      <c r="G4728">
        <f>LEN(tblData[[#This Row],[Voornaam]])</f>
        <v>8</v>
      </c>
      <c r="H4728" t="str">
        <f>IF(LEFT(tblData[[#This Row],[Voornaam]])="Ö", "O",LEFT(tblData[[#This Row],[Voornaam]]))</f>
        <v>M</v>
      </c>
      <c r="I47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28" t="b">
        <f>COUNTIFS(tblData[JM],tblData[[#This Row],[JM]],tblData[Voornaam],tblData[[#This Row],[Voornaam]],tblData[StijgendJN],"J")=MaxJr-MinJr</f>
        <v>0</v>
      </c>
    </row>
    <row r="4729" spans="2:10" x14ac:dyDescent="0.3">
      <c r="B4729">
        <v>2015</v>
      </c>
      <c r="C4729" t="s">
        <v>595</v>
      </c>
      <c r="D4729" t="s">
        <v>348</v>
      </c>
      <c r="E4729">
        <v>49</v>
      </c>
      <c r="F4729">
        <v>327</v>
      </c>
      <c r="G4729">
        <f>LEN(tblData[[#This Row],[Voornaam]])</f>
        <v>4</v>
      </c>
      <c r="H4729" t="str">
        <f>IF(LEFT(tblData[[#This Row],[Voornaam]])="Ö", "O",LEFT(tblData[[#This Row],[Voornaam]]))</f>
        <v>M</v>
      </c>
      <c r="I47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29" t="b">
        <f>COUNTIFS(tblData[JM],tblData[[#This Row],[JM]],tblData[Voornaam],tblData[[#This Row],[Voornaam]],tblData[StijgendJN],"J")=MaxJr-MinJr</f>
        <v>0</v>
      </c>
    </row>
    <row r="4730" spans="2:10" x14ac:dyDescent="0.3">
      <c r="B4730">
        <v>2015</v>
      </c>
      <c r="C4730" t="s">
        <v>595</v>
      </c>
      <c r="D4730" t="s">
        <v>349</v>
      </c>
      <c r="E4730">
        <v>89</v>
      </c>
      <c r="F4730">
        <v>183</v>
      </c>
      <c r="G4730">
        <f>LEN(tblData[[#This Row],[Voornaam]])</f>
        <v>7</v>
      </c>
      <c r="H4730" t="str">
        <f>IF(LEFT(tblData[[#This Row],[Voornaam]])="Ö", "O",LEFT(tblData[[#This Row],[Voornaam]]))</f>
        <v>M</v>
      </c>
      <c r="I47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30" t="b">
        <f>COUNTIFS(tblData[JM],tblData[[#This Row],[JM]],tblData[Voornaam],tblData[[#This Row],[Voornaam]],tblData[StijgendJN],"J")=MaxJr-MinJr</f>
        <v>0</v>
      </c>
    </row>
    <row r="4731" spans="2:10" x14ac:dyDescent="0.3">
      <c r="B4731">
        <v>2015</v>
      </c>
      <c r="C4731" t="s">
        <v>595</v>
      </c>
      <c r="D4731" t="s">
        <v>350</v>
      </c>
      <c r="E4731">
        <v>575</v>
      </c>
      <c r="F4731">
        <v>11</v>
      </c>
      <c r="G4731">
        <f>LEN(tblData[[#This Row],[Voornaam]])</f>
        <v>3</v>
      </c>
      <c r="H4731" t="str">
        <f>IF(LEFT(tblData[[#This Row],[Voornaam]])="Ö", "O",LEFT(tblData[[#This Row],[Voornaam]]))</f>
        <v>M</v>
      </c>
      <c r="I47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31" t="b">
        <f>COUNTIFS(tblData[JM],tblData[[#This Row],[JM]],tblData[Voornaam],tblData[[#This Row],[Voornaam]],tblData[StijgendJN],"J")=MaxJr-MinJr</f>
        <v>0</v>
      </c>
    </row>
    <row r="4732" spans="2:10" x14ac:dyDescent="0.3">
      <c r="B4732">
        <v>2015</v>
      </c>
      <c r="C4732" t="s">
        <v>595</v>
      </c>
      <c r="D4732" t="s">
        <v>351</v>
      </c>
      <c r="E4732">
        <v>85</v>
      </c>
      <c r="F4732">
        <v>189</v>
      </c>
      <c r="G4732">
        <f>LEN(tblData[[#This Row],[Voornaam]])</f>
        <v>5</v>
      </c>
      <c r="H4732" t="str">
        <f>IF(LEFT(tblData[[#This Row],[Voornaam]])="Ö", "O",LEFT(tblData[[#This Row],[Voornaam]]))</f>
        <v>M</v>
      </c>
      <c r="I47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32" t="b">
        <f>COUNTIFS(tblData[JM],tblData[[#This Row],[JM]],tblData[Voornaam],tblData[[#This Row],[Voornaam]],tblData[StijgendJN],"J")=MaxJr-MinJr</f>
        <v>0</v>
      </c>
    </row>
    <row r="4733" spans="2:10" x14ac:dyDescent="0.3">
      <c r="B4733">
        <v>2015</v>
      </c>
      <c r="C4733" t="s">
        <v>595</v>
      </c>
      <c r="D4733" t="s">
        <v>941</v>
      </c>
      <c r="E4733">
        <v>31</v>
      </c>
      <c r="F4733">
        <v>458</v>
      </c>
      <c r="G4733">
        <f>LEN(tblData[[#This Row],[Voornaam]])</f>
        <v>6</v>
      </c>
      <c r="H4733" t="str">
        <f>IF(LEFT(tblData[[#This Row],[Voornaam]])="Ö", "O",LEFT(tblData[[#This Row],[Voornaam]]))</f>
        <v>M</v>
      </c>
      <c r="I47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33" t="b">
        <f>COUNTIFS(tblData[JM],tblData[[#This Row],[JM]],tblData[Voornaam],tblData[[#This Row],[Voornaam]],tblData[StijgendJN],"J")=MaxJr-MinJr</f>
        <v>0</v>
      </c>
    </row>
    <row r="4734" spans="2:10" x14ac:dyDescent="0.3">
      <c r="B4734">
        <v>2015</v>
      </c>
      <c r="C4734" t="s">
        <v>595</v>
      </c>
      <c r="D4734" t="s">
        <v>352</v>
      </c>
      <c r="E4734">
        <v>47</v>
      </c>
      <c r="F4734">
        <v>332</v>
      </c>
      <c r="G4734">
        <f>LEN(tblData[[#This Row],[Voornaam]])</f>
        <v>10</v>
      </c>
      <c r="H4734" t="str">
        <f>IF(LEFT(tblData[[#This Row],[Voornaam]])="Ö", "O",LEFT(tblData[[#This Row],[Voornaam]]))</f>
        <v>M</v>
      </c>
      <c r="I47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34" t="b">
        <f>COUNTIFS(tblData[JM],tblData[[#This Row],[JM]],tblData[Voornaam],tblData[[#This Row],[Voornaam]],tblData[StijgendJN],"J")=MaxJr-MinJr</f>
        <v>0</v>
      </c>
    </row>
    <row r="4735" spans="2:10" x14ac:dyDescent="0.3">
      <c r="B4735">
        <v>2015</v>
      </c>
      <c r="C4735" t="s">
        <v>595</v>
      </c>
      <c r="D4735" t="s">
        <v>353</v>
      </c>
      <c r="E4735">
        <v>59</v>
      </c>
      <c r="F4735">
        <v>273</v>
      </c>
      <c r="G4735">
        <f>LEN(tblData[[#This Row],[Voornaam]])</f>
        <v>6</v>
      </c>
      <c r="H4735" t="str">
        <f>IF(LEFT(tblData[[#This Row],[Voornaam]])="Ö", "O",LEFT(tblData[[#This Row],[Voornaam]]))</f>
        <v>M</v>
      </c>
      <c r="I47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35" t="b">
        <f>COUNTIFS(tblData[JM],tblData[[#This Row],[JM]],tblData[Voornaam],tblData[[#This Row],[Voornaam]],tblData[StijgendJN],"J")=MaxJr-MinJr</f>
        <v>1</v>
      </c>
    </row>
    <row r="4736" spans="2:10" x14ac:dyDescent="0.3">
      <c r="B4736">
        <v>2015</v>
      </c>
      <c r="C4736" t="s">
        <v>595</v>
      </c>
      <c r="D4736" t="s">
        <v>354</v>
      </c>
      <c r="E4736">
        <v>426</v>
      </c>
      <c r="F4736">
        <v>22</v>
      </c>
      <c r="G4736">
        <f>LEN(tblData[[#This Row],[Voornaam]])</f>
        <v>4</v>
      </c>
      <c r="H4736" t="str">
        <f>IF(LEFT(tblData[[#This Row],[Voornaam]])="Ö", "O",LEFT(tblData[[#This Row],[Voornaam]]))</f>
        <v>M</v>
      </c>
      <c r="I47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36" t="b">
        <f>COUNTIFS(tblData[JM],tblData[[#This Row],[JM]],tblData[Voornaam],tblData[[#This Row],[Voornaam]],tblData[StijgendJN],"J")=MaxJr-MinJr</f>
        <v>0</v>
      </c>
    </row>
    <row r="4737" spans="2:10" x14ac:dyDescent="0.3">
      <c r="B4737">
        <v>2015</v>
      </c>
      <c r="C4737" t="s">
        <v>595</v>
      </c>
      <c r="D4737" t="s">
        <v>355</v>
      </c>
      <c r="E4737">
        <v>62</v>
      </c>
      <c r="F4737">
        <v>262</v>
      </c>
      <c r="G4737">
        <f>LEN(tblData[[#This Row],[Voornaam]])</f>
        <v>6</v>
      </c>
      <c r="H4737" t="str">
        <f>IF(LEFT(tblData[[#This Row],[Voornaam]])="Ö", "O",LEFT(tblData[[#This Row],[Voornaam]]))</f>
        <v>M</v>
      </c>
      <c r="I47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37" t="b">
        <f>COUNTIFS(tblData[JM],tblData[[#This Row],[JM]],tblData[Voornaam],tblData[[#This Row],[Voornaam]],tblData[StijgendJN],"J")=MaxJr-MinJr</f>
        <v>0</v>
      </c>
    </row>
    <row r="4738" spans="2:10" x14ac:dyDescent="0.3">
      <c r="B4738">
        <v>2015</v>
      </c>
      <c r="C4738" t="s">
        <v>595</v>
      </c>
      <c r="D4738" t="s">
        <v>356</v>
      </c>
      <c r="E4738">
        <v>128</v>
      </c>
      <c r="F4738">
        <v>129</v>
      </c>
      <c r="G4738">
        <f>LEN(tblData[[#This Row],[Voornaam]])</f>
        <v>5</v>
      </c>
      <c r="H4738" t="str">
        <f>IF(LEFT(tblData[[#This Row],[Voornaam]])="Ö", "O",LEFT(tblData[[#This Row],[Voornaam]]))</f>
        <v>M</v>
      </c>
      <c r="I47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38" t="b">
        <f>COUNTIFS(tblData[JM],tblData[[#This Row],[JM]],tblData[Voornaam],tblData[[#This Row],[Voornaam]],tblData[StijgendJN],"J")=MaxJr-MinJr</f>
        <v>0</v>
      </c>
    </row>
    <row r="4739" spans="2:10" x14ac:dyDescent="0.3">
      <c r="B4739">
        <v>2015</v>
      </c>
      <c r="C4739" t="s">
        <v>595</v>
      </c>
      <c r="D4739" t="s">
        <v>357</v>
      </c>
      <c r="E4739">
        <v>53</v>
      </c>
      <c r="F4739">
        <v>308</v>
      </c>
      <c r="G4739">
        <f>LEN(tblData[[#This Row],[Voornaam]])</f>
        <v>4</v>
      </c>
      <c r="H4739" t="str">
        <f>IF(LEFT(tblData[[#This Row],[Voornaam]])="Ö", "O",LEFT(tblData[[#This Row],[Voornaam]]))</f>
        <v>M</v>
      </c>
      <c r="I47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39" t="b">
        <f>COUNTIFS(tblData[JM],tblData[[#This Row],[JM]],tblData[Voornaam],tblData[[#This Row],[Voornaam]],tblData[StijgendJN],"J")=MaxJr-MinJr</f>
        <v>0</v>
      </c>
    </row>
    <row r="4740" spans="2:10" x14ac:dyDescent="0.3">
      <c r="B4740">
        <v>2015</v>
      </c>
      <c r="C4740" t="s">
        <v>595</v>
      </c>
      <c r="D4740" t="s">
        <v>1337</v>
      </c>
      <c r="E4740">
        <v>30</v>
      </c>
      <c r="F4740">
        <v>470</v>
      </c>
      <c r="G4740">
        <f>LEN(tblData[[#This Row],[Voornaam]])</f>
        <v>7</v>
      </c>
      <c r="H4740" t="str">
        <f>IF(LEFT(tblData[[#This Row],[Voornaam]])="Ö", "O",LEFT(tblData[[#This Row],[Voornaam]]))</f>
        <v>M</v>
      </c>
      <c r="I47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40" t="b">
        <f>COUNTIFS(tblData[JM],tblData[[#This Row],[JM]],tblData[Voornaam],tblData[[#This Row],[Voornaam]],tblData[StijgendJN],"J")=MaxJr-MinJr</f>
        <v>0</v>
      </c>
    </row>
    <row r="4741" spans="2:10" x14ac:dyDescent="0.3">
      <c r="B4741">
        <v>2015</v>
      </c>
      <c r="C4741" t="s">
        <v>595</v>
      </c>
      <c r="D4741" t="s">
        <v>358</v>
      </c>
      <c r="E4741">
        <v>41</v>
      </c>
      <c r="F4741">
        <v>368</v>
      </c>
      <c r="G4741">
        <f>LEN(tblData[[#This Row],[Voornaam]])</f>
        <v>5</v>
      </c>
      <c r="H4741" t="str">
        <f>IF(LEFT(tblData[[#This Row],[Voornaam]])="Ö", "O",LEFT(tblData[[#This Row],[Voornaam]]))</f>
        <v>M</v>
      </c>
      <c r="I47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41" t="b">
        <f>COUNTIFS(tblData[JM],tblData[[#This Row],[JM]],tblData[Voornaam],tblData[[#This Row],[Voornaam]],tblData[StijgendJN],"J")=MaxJr-MinJr</f>
        <v>0</v>
      </c>
    </row>
    <row r="4742" spans="2:10" x14ac:dyDescent="0.3">
      <c r="B4742">
        <v>2015</v>
      </c>
      <c r="C4742" t="s">
        <v>595</v>
      </c>
      <c r="D4742" t="s">
        <v>359</v>
      </c>
      <c r="E4742">
        <v>83</v>
      </c>
      <c r="F4742">
        <v>197</v>
      </c>
      <c r="G4742">
        <f>LEN(tblData[[#This Row],[Voornaam]])</f>
        <v>6</v>
      </c>
      <c r="H4742" t="str">
        <f>IF(LEFT(tblData[[#This Row],[Voornaam]])="Ö", "O",LEFT(tblData[[#This Row],[Voornaam]]))</f>
        <v>M</v>
      </c>
      <c r="I47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42" t="b">
        <f>COUNTIFS(tblData[JM],tblData[[#This Row],[JM]],tblData[Voornaam],tblData[[#This Row],[Voornaam]],tblData[StijgendJN],"J")=MaxJr-MinJr</f>
        <v>0</v>
      </c>
    </row>
    <row r="4743" spans="2:10" x14ac:dyDescent="0.3">
      <c r="B4743">
        <v>2015</v>
      </c>
      <c r="C4743" t="s">
        <v>595</v>
      </c>
      <c r="D4743" t="s">
        <v>1224</v>
      </c>
      <c r="E4743">
        <v>25</v>
      </c>
      <c r="F4743">
        <v>546</v>
      </c>
      <c r="G4743">
        <f>LEN(tblData[[#This Row],[Voornaam]])</f>
        <v>7</v>
      </c>
      <c r="H4743" t="str">
        <f>IF(LEFT(tblData[[#This Row],[Voornaam]])="Ö", "O",LEFT(tblData[[#This Row],[Voornaam]]))</f>
        <v>M</v>
      </c>
      <c r="I47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43" t="b">
        <f>COUNTIFS(tblData[JM],tblData[[#This Row],[JM]],tblData[Voornaam],tblData[[#This Row],[Voornaam]],tblData[StijgendJN],"J")=MaxJr-MinJr</f>
        <v>0</v>
      </c>
    </row>
    <row r="4744" spans="2:10" x14ac:dyDescent="0.3">
      <c r="B4744">
        <v>2015</v>
      </c>
      <c r="C4744" t="s">
        <v>595</v>
      </c>
      <c r="D4744" t="s">
        <v>360</v>
      </c>
      <c r="E4744">
        <v>65</v>
      </c>
      <c r="F4744">
        <v>245</v>
      </c>
      <c r="G4744">
        <f>LEN(tblData[[#This Row],[Voornaam]])</f>
        <v>4</v>
      </c>
      <c r="H4744" t="str">
        <f>IF(LEFT(tblData[[#This Row],[Voornaam]])="Ö", "O",LEFT(tblData[[#This Row],[Voornaam]]))</f>
        <v>M</v>
      </c>
      <c r="I47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44" t="b">
        <f>COUNTIFS(tblData[JM],tblData[[#This Row],[JM]],tblData[Voornaam],tblData[[#This Row],[Voornaam]],tblData[StijgendJN],"J")=MaxJr-MinJr</f>
        <v>0</v>
      </c>
    </row>
    <row r="4745" spans="2:10" x14ac:dyDescent="0.3">
      <c r="B4745">
        <v>2015</v>
      </c>
      <c r="C4745" t="s">
        <v>595</v>
      </c>
      <c r="D4745" t="s">
        <v>361</v>
      </c>
      <c r="E4745">
        <v>28</v>
      </c>
      <c r="F4745">
        <v>504</v>
      </c>
      <c r="G4745">
        <f>LEN(tblData[[#This Row],[Voornaam]])</f>
        <v>3</v>
      </c>
      <c r="H4745" t="str">
        <f>IF(LEFT(tblData[[#This Row],[Voornaam]])="Ö", "O",LEFT(tblData[[#This Row],[Voornaam]]))</f>
        <v>M</v>
      </c>
      <c r="I47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45" t="b">
        <f>COUNTIFS(tblData[JM],tblData[[#This Row],[JM]],tblData[Voornaam],tblData[[#This Row],[Voornaam]],tblData[StijgendJN],"J")=MaxJr-MinJr</f>
        <v>0</v>
      </c>
    </row>
    <row r="4746" spans="2:10" x14ac:dyDescent="0.3">
      <c r="B4746">
        <v>2015</v>
      </c>
      <c r="C4746" t="s">
        <v>595</v>
      </c>
      <c r="D4746" t="s">
        <v>362</v>
      </c>
      <c r="E4746">
        <v>30</v>
      </c>
      <c r="F4746">
        <v>470</v>
      </c>
      <c r="G4746">
        <f>LEN(tblData[[#This Row],[Voornaam]])</f>
        <v>5</v>
      </c>
      <c r="H4746" t="str">
        <f>IF(LEFT(tblData[[#This Row],[Voornaam]])="Ö", "O",LEFT(tblData[[#This Row],[Voornaam]]))</f>
        <v>M</v>
      </c>
      <c r="I47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46" t="b">
        <f>COUNTIFS(tblData[JM],tblData[[#This Row],[JM]],tblData[Voornaam],tblData[[#This Row],[Voornaam]],tblData[StijgendJN],"J")=MaxJr-MinJr</f>
        <v>0</v>
      </c>
    </row>
    <row r="4747" spans="2:10" x14ac:dyDescent="0.3">
      <c r="B4747">
        <v>2015</v>
      </c>
      <c r="C4747" t="s">
        <v>595</v>
      </c>
      <c r="D4747" t="s">
        <v>363</v>
      </c>
      <c r="E4747">
        <v>75</v>
      </c>
      <c r="F4747">
        <v>214</v>
      </c>
      <c r="G4747">
        <f>LEN(tblData[[#This Row],[Voornaam]])</f>
        <v>5</v>
      </c>
      <c r="H4747" t="str">
        <f>IF(LEFT(tblData[[#This Row],[Voornaam]])="Ö", "O",LEFT(tblData[[#This Row],[Voornaam]]))</f>
        <v>M</v>
      </c>
      <c r="I47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47" t="b">
        <f>COUNTIFS(tblData[JM],tblData[[#This Row],[JM]],tblData[Voornaam],tblData[[#This Row],[Voornaam]],tblData[StijgendJN],"J")=MaxJr-MinJr</f>
        <v>0</v>
      </c>
    </row>
    <row r="4748" spans="2:10" x14ac:dyDescent="0.3">
      <c r="B4748">
        <v>2015</v>
      </c>
      <c r="C4748" t="s">
        <v>595</v>
      </c>
      <c r="D4748" t="s">
        <v>364</v>
      </c>
      <c r="E4748">
        <v>77</v>
      </c>
      <c r="F4748">
        <v>211</v>
      </c>
      <c r="G4748">
        <f>LEN(tblData[[#This Row],[Voornaam]])</f>
        <v>7</v>
      </c>
      <c r="H4748" t="str">
        <f>IF(LEFT(tblData[[#This Row],[Voornaam]])="Ö", "O",LEFT(tblData[[#This Row],[Voornaam]]))</f>
        <v>M</v>
      </c>
      <c r="I47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48" t="b">
        <f>COUNTIFS(tblData[JM],tblData[[#This Row],[JM]],tblData[Voornaam],tblData[[#This Row],[Voornaam]],tblData[StijgendJN],"J")=MaxJr-MinJr</f>
        <v>0</v>
      </c>
    </row>
    <row r="4749" spans="2:10" x14ac:dyDescent="0.3">
      <c r="B4749">
        <v>2015</v>
      </c>
      <c r="C4749" t="s">
        <v>595</v>
      </c>
      <c r="D4749" t="s">
        <v>1225</v>
      </c>
      <c r="E4749">
        <v>27</v>
      </c>
      <c r="F4749">
        <v>520</v>
      </c>
      <c r="G4749">
        <f>LEN(tblData[[#This Row],[Voornaam]])</f>
        <v>7</v>
      </c>
      <c r="H4749" t="str">
        <f>IF(LEFT(tblData[[#This Row],[Voornaam]])="Ö", "O",LEFT(tblData[[#This Row],[Voornaam]]))</f>
        <v>M</v>
      </c>
      <c r="I47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49" t="b">
        <f>COUNTIFS(tblData[JM],tblData[[#This Row],[JM]],tblData[Voornaam],tblData[[#This Row],[Voornaam]],tblData[StijgendJN],"J")=MaxJr-MinJr</f>
        <v>0</v>
      </c>
    </row>
    <row r="4750" spans="2:10" x14ac:dyDescent="0.3">
      <c r="B4750">
        <v>2015</v>
      </c>
      <c r="C4750" t="s">
        <v>595</v>
      </c>
      <c r="D4750" t="s">
        <v>365</v>
      </c>
      <c r="E4750">
        <v>181</v>
      </c>
      <c r="F4750">
        <v>92</v>
      </c>
      <c r="G4750">
        <f>LEN(tblData[[#This Row],[Voornaam]])</f>
        <v>4</v>
      </c>
      <c r="H4750" t="str">
        <f>IF(LEFT(tblData[[#This Row],[Voornaam]])="Ö", "O",LEFT(tblData[[#This Row],[Voornaam]]))</f>
        <v>M</v>
      </c>
      <c r="I47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50" t="b">
        <f>COUNTIFS(tblData[JM],tblData[[#This Row],[JM]],tblData[Voornaam],tblData[[#This Row],[Voornaam]],tblData[StijgendJN],"J")=MaxJr-MinJr</f>
        <v>0</v>
      </c>
    </row>
    <row r="4751" spans="2:10" x14ac:dyDescent="0.3">
      <c r="B4751">
        <v>2015</v>
      </c>
      <c r="C4751" t="s">
        <v>595</v>
      </c>
      <c r="D4751" t="s">
        <v>367</v>
      </c>
      <c r="E4751">
        <v>29</v>
      </c>
      <c r="F4751">
        <v>487</v>
      </c>
      <c r="G4751">
        <f>LEN(tblData[[#This Row],[Voornaam]])</f>
        <v>6</v>
      </c>
      <c r="H4751" t="str">
        <f>IF(LEFT(tblData[[#This Row],[Voornaam]])="Ö", "O",LEFT(tblData[[#This Row],[Voornaam]]))</f>
        <v>M</v>
      </c>
      <c r="I47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51" t="b">
        <f>COUNTIFS(tblData[JM],tblData[[#This Row],[JM]],tblData[Voornaam],tblData[[#This Row],[Voornaam]],tblData[StijgendJN],"J")=MaxJr-MinJr</f>
        <v>0</v>
      </c>
    </row>
    <row r="4752" spans="2:10" x14ac:dyDescent="0.3">
      <c r="B4752">
        <v>2015</v>
      </c>
      <c r="C4752" t="s">
        <v>595</v>
      </c>
      <c r="D4752" t="s">
        <v>368</v>
      </c>
      <c r="E4752">
        <v>46</v>
      </c>
      <c r="F4752">
        <v>341</v>
      </c>
      <c r="G4752">
        <f>LEN(tblData[[#This Row],[Voornaam]])</f>
        <v>3</v>
      </c>
      <c r="H4752" t="str">
        <f>IF(LEFT(tblData[[#This Row],[Voornaam]])="Ö", "O",LEFT(tblData[[#This Row],[Voornaam]]))</f>
        <v>M</v>
      </c>
      <c r="I47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52" t="b">
        <f>COUNTIFS(tblData[JM],tblData[[#This Row],[JM]],tblData[Voornaam],tblData[[#This Row],[Voornaam]],tblData[StijgendJN],"J")=MaxJr-MinJr</f>
        <v>0</v>
      </c>
    </row>
    <row r="4753" spans="2:10" x14ac:dyDescent="0.3">
      <c r="B4753">
        <v>2015</v>
      </c>
      <c r="C4753" t="s">
        <v>595</v>
      </c>
      <c r="D4753" t="s">
        <v>369</v>
      </c>
      <c r="E4753">
        <v>122</v>
      </c>
      <c r="F4753">
        <v>132</v>
      </c>
      <c r="G4753">
        <f>LEN(tblData[[#This Row],[Voornaam]])</f>
        <v>4</v>
      </c>
      <c r="H4753" t="str">
        <f>IF(LEFT(tblData[[#This Row],[Voornaam]])="Ö", "O",LEFT(tblData[[#This Row],[Voornaam]]))</f>
        <v>M</v>
      </c>
      <c r="I47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53" t="b">
        <f>COUNTIFS(tblData[JM],tblData[[#This Row],[JM]],tblData[Voornaam],tblData[[#This Row],[Voornaam]],tblData[StijgendJN],"J")=MaxJr-MinJr</f>
        <v>0</v>
      </c>
    </row>
    <row r="4754" spans="2:10" x14ac:dyDescent="0.3">
      <c r="B4754">
        <v>2015</v>
      </c>
      <c r="C4754" t="s">
        <v>595</v>
      </c>
      <c r="D4754" t="s">
        <v>1135</v>
      </c>
      <c r="E4754">
        <v>36</v>
      </c>
      <c r="F4754">
        <v>417</v>
      </c>
      <c r="G4754">
        <f>LEN(tblData[[#This Row],[Voornaam]])</f>
        <v>6</v>
      </c>
      <c r="H4754" t="str">
        <f>IF(LEFT(tblData[[#This Row],[Voornaam]])="Ö", "O",LEFT(tblData[[#This Row],[Voornaam]]))</f>
        <v>M</v>
      </c>
      <c r="I47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54" t="b">
        <f>COUNTIFS(tblData[JM],tblData[[#This Row],[JM]],tblData[Voornaam],tblData[[#This Row],[Voornaam]],tblData[StijgendJN],"J")=MaxJr-MinJr</f>
        <v>0</v>
      </c>
    </row>
    <row r="4755" spans="2:10" x14ac:dyDescent="0.3">
      <c r="B4755">
        <v>2015</v>
      </c>
      <c r="C4755" t="s">
        <v>595</v>
      </c>
      <c r="D4755" t="s">
        <v>370</v>
      </c>
      <c r="E4755">
        <v>134</v>
      </c>
      <c r="F4755">
        <v>123</v>
      </c>
      <c r="G4755">
        <f>LEN(tblData[[#This Row],[Voornaam]])</f>
        <v>4</v>
      </c>
      <c r="H4755" t="str">
        <f>IF(LEFT(tblData[[#This Row],[Voornaam]])="Ö", "O",LEFT(tblData[[#This Row],[Voornaam]]))</f>
        <v>M</v>
      </c>
      <c r="I47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55" t="b">
        <f>COUNTIFS(tblData[JM],tblData[[#This Row],[JM]],tblData[Voornaam],tblData[[#This Row],[Voornaam]],tblData[StijgendJN],"J")=MaxJr-MinJr</f>
        <v>0</v>
      </c>
    </row>
    <row r="4756" spans="2:10" x14ac:dyDescent="0.3">
      <c r="B4756">
        <v>2015</v>
      </c>
      <c r="C4756" t="s">
        <v>595</v>
      </c>
      <c r="D4756" t="s">
        <v>371</v>
      </c>
      <c r="E4756">
        <v>663</v>
      </c>
      <c r="F4756">
        <v>6</v>
      </c>
      <c r="G4756">
        <f>LEN(tblData[[#This Row],[Voornaam]])</f>
        <v>5</v>
      </c>
      <c r="H4756" t="str">
        <f>IF(LEFT(tblData[[#This Row],[Voornaam]])="Ö", "O",LEFT(tblData[[#This Row],[Voornaam]]))</f>
        <v>M</v>
      </c>
      <c r="I47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56" t="b">
        <f>COUNTIFS(tblData[JM],tblData[[#This Row],[JM]],tblData[Voornaam],tblData[[#This Row],[Voornaam]],tblData[StijgendJN],"J")=MaxJr-MinJr</f>
        <v>0</v>
      </c>
    </row>
    <row r="4757" spans="2:10" x14ac:dyDescent="0.3">
      <c r="B4757">
        <v>2015</v>
      </c>
      <c r="C4757" t="s">
        <v>595</v>
      </c>
      <c r="D4757" t="s">
        <v>372</v>
      </c>
      <c r="E4757">
        <v>44</v>
      </c>
      <c r="F4757">
        <v>345</v>
      </c>
      <c r="G4757">
        <f>LEN(tblData[[#This Row],[Voornaam]])</f>
        <v>6</v>
      </c>
      <c r="H4757" t="str">
        <f>IF(LEFT(tblData[[#This Row],[Voornaam]])="Ö", "O",LEFT(tblData[[#This Row],[Voornaam]]))</f>
        <v>M</v>
      </c>
      <c r="I47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57" t="b">
        <f>COUNTIFS(tblData[JM],tblData[[#This Row],[JM]],tblData[Voornaam],tblData[[#This Row],[Voornaam]],tblData[StijgendJN],"J")=MaxJr-MinJr</f>
        <v>0</v>
      </c>
    </row>
    <row r="4758" spans="2:10" x14ac:dyDescent="0.3">
      <c r="B4758">
        <v>2015</v>
      </c>
      <c r="C4758" t="s">
        <v>595</v>
      </c>
      <c r="D4758" t="s">
        <v>373</v>
      </c>
      <c r="E4758">
        <v>29</v>
      </c>
      <c r="F4758">
        <v>487</v>
      </c>
      <c r="G4758">
        <f>LEN(tblData[[#This Row],[Voornaam]])</f>
        <v>5</v>
      </c>
      <c r="H4758" t="str">
        <f>IF(LEFT(tblData[[#This Row],[Voornaam]])="Ö", "O",LEFT(tblData[[#This Row],[Voornaam]]))</f>
        <v>M</v>
      </c>
      <c r="I47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58" t="b">
        <f>COUNTIFS(tblData[JM],tblData[[#This Row],[JM]],tblData[Voornaam],tblData[[#This Row],[Voornaam]],tblData[StijgendJN],"J")=MaxJr-MinJr</f>
        <v>1</v>
      </c>
    </row>
    <row r="4759" spans="2:10" x14ac:dyDescent="0.3">
      <c r="B4759">
        <v>2015</v>
      </c>
      <c r="C4759" t="s">
        <v>595</v>
      </c>
      <c r="D4759" t="s">
        <v>374</v>
      </c>
      <c r="E4759">
        <v>102</v>
      </c>
      <c r="F4759">
        <v>163</v>
      </c>
      <c r="G4759">
        <f>LEN(tblData[[#This Row],[Voornaam]])</f>
        <v>4</v>
      </c>
      <c r="H4759" t="str">
        <f>IF(LEFT(tblData[[#This Row],[Voornaam]])="Ö", "O",LEFT(tblData[[#This Row],[Voornaam]]))</f>
        <v>M</v>
      </c>
      <c r="I47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59" t="b">
        <f>COUNTIFS(tblData[JM],tblData[[#This Row],[JM]],tblData[Voornaam],tblData[[#This Row],[Voornaam]],tblData[StijgendJN],"J")=MaxJr-MinJr</f>
        <v>0</v>
      </c>
    </row>
    <row r="4760" spans="2:10" x14ac:dyDescent="0.3">
      <c r="B4760">
        <v>2015</v>
      </c>
      <c r="C4760" t="s">
        <v>595</v>
      </c>
      <c r="D4760" t="s">
        <v>375</v>
      </c>
      <c r="E4760">
        <v>42</v>
      </c>
      <c r="F4760">
        <v>358</v>
      </c>
      <c r="G4760">
        <f>LEN(tblData[[#This Row],[Voornaam]])</f>
        <v>4</v>
      </c>
      <c r="H4760" t="str">
        <f>IF(LEFT(tblData[[#This Row],[Voornaam]])="Ö", "O",LEFT(tblData[[#This Row],[Voornaam]]))</f>
        <v>M</v>
      </c>
      <c r="I47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60" t="b">
        <f>COUNTIFS(tblData[JM],tblData[[#This Row],[JM]],tblData[Voornaam],tblData[[#This Row],[Voornaam]],tblData[StijgendJN],"J")=MaxJr-MinJr</f>
        <v>0</v>
      </c>
    </row>
    <row r="4761" spans="2:10" x14ac:dyDescent="0.3">
      <c r="B4761">
        <v>2015</v>
      </c>
      <c r="C4761" t="s">
        <v>595</v>
      </c>
      <c r="D4761" t="s">
        <v>376</v>
      </c>
      <c r="E4761">
        <v>30</v>
      </c>
      <c r="F4761">
        <v>470</v>
      </c>
      <c r="G4761">
        <f>LEN(tblData[[#This Row],[Voornaam]])</f>
        <v>5</v>
      </c>
      <c r="H4761" t="str">
        <f>IF(LEFT(tblData[[#This Row],[Voornaam]])="Ö", "O",LEFT(tblData[[#This Row],[Voornaam]]))</f>
        <v>M</v>
      </c>
      <c r="I47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61" t="b">
        <f>COUNTIFS(tblData[JM],tblData[[#This Row],[JM]],tblData[Voornaam],tblData[[#This Row],[Voornaam]],tblData[StijgendJN],"J")=MaxJr-MinJr</f>
        <v>0</v>
      </c>
    </row>
    <row r="4762" spans="2:10" x14ac:dyDescent="0.3">
      <c r="B4762">
        <v>2015</v>
      </c>
      <c r="C4762" t="s">
        <v>595</v>
      </c>
      <c r="D4762" t="s">
        <v>377</v>
      </c>
      <c r="E4762">
        <v>73</v>
      </c>
      <c r="F4762">
        <v>219</v>
      </c>
      <c r="G4762">
        <f>LEN(tblData[[#This Row],[Voornaam]])</f>
        <v>5</v>
      </c>
      <c r="H4762" t="str">
        <f>IF(LEFT(tblData[[#This Row],[Voornaam]])="Ö", "O",LEFT(tblData[[#This Row],[Voornaam]]))</f>
        <v>M</v>
      </c>
      <c r="I47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62" t="b">
        <f>COUNTIFS(tblData[JM],tblData[[#This Row],[JM]],tblData[Voornaam],tblData[[#This Row],[Voornaam]],tblData[StijgendJN],"J")=MaxJr-MinJr</f>
        <v>0</v>
      </c>
    </row>
    <row r="4763" spans="2:10" x14ac:dyDescent="0.3">
      <c r="B4763">
        <v>2015</v>
      </c>
      <c r="C4763" t="s">
        <v>595</v>
      </c>
      <c r="D4763" t="s">
        <v>378</v>
      </c>
      <c r="E4763">
        <v>40</v>
      </c>
      <c r="F4763">
        <v>377</v>
      </c>
      <c r="G4763">
        <f>LEN(tblData[[#This Row],[Voornaam]])</f>
        <v>5</v>
      </c>
      <c r="H4763" t="str">
        <f>IF(LEFT(tblData[[#This Row],[Voornaam]])="Ö", "O",LEFT(tblData[[#This Row],[Voornaam]]))</f>
        <v>M</v>
      </c>
      <c r="I47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63" t="b">
        <f>COUNTIFS(tblData[JM],tblData[[#This Row],[JM]],tblData[Voornaam],tblData[[#This Row],[Voornaam]],tblData[StijgendJN],"J")=MaxJr-MinJr</f>
        <v>0</v>
      </c>
    </row>
    <row r="4764" spans="2:10" x14ac:dyDescent="0.3">
      <c r="B4764">
        <v>2015</v>
      </c>
      <c r="C4764" t="s">
        <v>595</v>
      </c>
      <c r="D4764" t="s">
        <v>379</v>
      </c>
      <c r="E4764">
        <v>36</v>
      </c>
      <c r="F4764">
        <v>417</v>
      </c>
      <c r="G4764">
        <f>LEN(tblData[[#This Row],[Voornaam]])</f>
        <v>5</v>
      </c>
      <c r="H4764" t="str">
        <f>IF(LEFT(tblData[[#This Row],[Voornaam]])="Ö", "O",LEFT(tblData[[#This Row],[Voornaam]]))</f>
        <v>M</v>
      </c>
      <c r="I47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64" t="b">
        <f>COUNTIFS(tblData[JM],tblData[[#This Row],[JM]],tblData[Voornaam],tblData[[#This Row],[Voornaam]],tblData[StijgendJN],"J")=MaxJr-MinJr</f>
        <v>0</v>
      </c>
    </row>
    <row r="4765" spans="2:10" x14ac:dyDescent="0.3">
      <c r="B4765">
        <v>2015</v>
      </c>
      <c r="C4765" t="s">
        <v>595</v>
      </c>
      <c r="D4765" t="s">
        <v>380</v>
      </c>
      <c r="E4765">
        <v>222</v>
      </c>
      <c r="F4765">
        <v>65</v>
      </c>
      <c r="G4765">
        <f>LEN(tblData[[#This Row],[Voornaam]])</f>
        <v>7</v>
      </c>
      <c r="H4765" t="str">
        <f>IF(LEFT(tblData[[#This Row],[Voornaam]])="Ö", "O",LEFT(tblData[[#This Row],[Voornaam]]))</f>
        <v>M</v>
      </c>
      <c r="I47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65" t="b">
        <f>COUNTIFS(tblData[JM],tblData[[#This Row],[JM]],tblData[Voornaam],tblData[[#This Row],[Voornaam]],tblData[StijgendJN],"J")=MaxJr-MinJr</f>
        <v>0</v>
      </c>
    </row>
    <row r="4766" spans="2:10" x14ac:dyDescent="0.3">
      <c r="B4766">
        <v>2015</v>
      </c>
      <c r="C4766" t="s">
        <v>595</v>
      </c>
      <c r="D4766" t="s">
        <v>381</v>
      </c>
      <c r="E4766">
        <v>54</v>
      </c>
      <c r="F4766">
        <v>299</v>
      </c>
      <c r="G4766">
        <f>LEN(tblData[[#This Row],[Voornaam]])</f>
        <v>8</v>
      </c>
      <c r="H4766" t="str">
        <f>IF(LEFT(tblData[[#This Row],[Voornaam]])="Ö", "O",LEFT(tblData[[#This Row],[Voornaam]]))</f>
        <v>M</v>
      </c>
      <c r="I47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66" t="b">
        <f>COUNTIFS(tblData[JM],tblData[[#This Row],[JM]],tblData[Voornaam],tblData[[#This Row],[Voornaam]],tblData[StijgendJN],"J")=MaxJr-MinJr</f>
        <v>0</v>
      </c>
    </row>
    <row r="4767" spans="2:10" x14ac:dyDescent="0.3">
      <c r="B4767">
        <v>2015</v>
      </c>
      <c r="C4767" t="s">
        <v>595</v>
      </c>
      <c r="D4767" t="s">
        <v>382</v>
      </c>
      <c r="E4767">
        <v>214</v>
      </c>
      <c r="F4767">
        <v>68</v>
      </c>
      <c r="G4767">
        <f>LEN(tblData[[#This Row],[Voornaam]])</f>
        <v>8</v>
      </c>
      <c r="H4767" t="str">
        <f>IF(LEFT(tblData[[#This Row],[Voornaam]])="Ö", "O",LEFT(tblData[[#This Row],[Voornaam]]))</f>
        <v>M</v>
      </c>
      <c r="I47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67" t="b">
        <f>COUNTIFS(tblData[JM],tblData[[#This Row],[JM]],tblData[Voornaam],tblData[[#This Row],[Voornaam]],tblData[StijgendJN],"J")=MaxJr-MinJr</f>
        <v>0</v>
      </c>
    </row>
    <row r="4768" spans="2:10" x14ac:dyDescent="0.3">
      <c r="B4768">
        <v>2015</v>
      </c>
      <c r="C4768" t="s">
        <v>595</v>
      </c>
      <c r="D4768" t="s">
        <v>383</v>
      </c>
      <c r="E4768">
        <v>86</v>
      </c>
      <c r="F4768">
        <v>186</v>
      </c>
      <c r="G4768">
        <f>LEN(tblData[[#This Row],[Voornaam]])</f>
        <v>4</v>
      </c>
      <c r="H4768" t="str">
        <f>IF(LEFT(tblData[[#This Row],[Voornaam]])="Ö", "O",LEFT(tblData[[#This Row],[Voornaam]]))</f>
        <v>M</v>
      </c>
      <c r="I47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68" t="b">
        <f>COUNTIFS(tblData[JM],tblData[[#This Row],[JM]],tblData[Voornaam],tblData[[#This Row],[Voornaam]],tblData[StijgendJN],"J")=MaxJr-MinJr</f>
        <v>1</v>
      </c>
    </row>
    <row r="4769" spans="2:10" x14ac:dyDescent="0.3">
      <c r="B4769">
        <v>2015</v>
      </c>
      <c r="C4769" t="s">
        <v>595</v>
      </c>
      <c r="D4769" t="s">
        <v>384</v>
      </c>
      <c r="E4769">
        <v>200</v>
      </c>
      <c r="F4769">
        <v>79</v>
      </c>
      <c r="G4769">
        <f>LEN(tblData[[#This Row],[Voornaam]])</f>
        <v>6</v>
      </c>
      <c r="H4769" t="str">
        <f>IF(LEFT(tblData[[#This Row],[Voornaam]])="Ö", "O",LEFT(tblData[[#This Row],[Voornaam]]))</f>
        <v>M</v>
      </c>
      <c r="I47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69" t="b">
        <f>COUNTIFS(tblData[JM],tblData[[#This Row],[JM]],tblData[Voornaam],tblData[[#This Row],[Voornaam]],tblData[StijgendJN],"J")=MaxJr-MinJr</f>
        <v>0</v>
      </c>
    </row>
    <row r="4770" spans="2:10" x14ac:dyDescent="0.3">
      <c r="B4770">
        <v>2015</v>
      </c>
      <c r="C4770" t="s">
        <v>595</v>
      </c>
      <c r="D4770" t="s">
        <v>385</v>
      </c>
      <c r="E4770">
        <v>26</v>
      </c>
      <c r="F4770">
        <v>532</v>
      </c>
      <c r="G4770">
        <f>LEN(tblData[[#This Row],[Voornaam]])</f>
        <v>6</v>
      </c>
      <c r="H4770" t="str">
        <f>IF(LEFT(tblData[[#This Row],[Voornaam]])="Ö", "O",LEFT(tblData[[#This Row],[Voornaam]]))</f>
        <v>M</v>
      </c>
      <c r="I47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70" t="b">
        <f>COUNTIFS(tblData[JM],tblData[[#This Row],[JM]],tblData[Voornaam],tblData[[#This Row],[Voornaam]],tblData[StijgendJN],"J")=MaxJr-MinJr</f>
        <v>0</v>
      </c>
    </row>
    <row r="4771" spans="2:10" x14ac:dyDescent="0.3">
      <c r="B4771">
        <v>2015</v>
      </c>
      <c r="C4771" t="s">
        <v>595</v>
      </c>
      <c r="D4771" t="s">
        <v>387</v>
      </c>
      <c r="E4771">
        <v>47</v>
      </c>
      <c r="F4771">
        <v>332</v>
      </c>
      <c r="G4771">
        <f>LEN(tblData[[#This Row],[Voornaam]])</f>
        <v>8</v>
      </c>
      <c r="H4771" t="str">
        <f>IF(LEFT(tblData[[#This Row],[Voornaam]])="Ö", "O",LEFT(tblData[[#This Row],[Voornaam]]))</f>
        <v>M</v>
      </c>
      <c r="I47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71" t="b">
        <f>COUNTIFS(tblData[JM],tblData[[#This Row],[JM]],tblData[Voornaam],tblData[[#This Row],[Voornaam]],tblData[StijgendJN],"J")=MaxJr-MinJr</f>
        <v>0</v>
      </c>
    </row>
    <row r="4772" spans="2:10" x14ac:dyDescent="0.3">
      <c r="B4772">
        <v>2015</v>
      </c>
      <c r="C4772" t="s">
        <v>595</v>
      </c>
      <c r="D4772" t="s">
        <v>388</v>
      </c>
      <c r="E4772">
        <v>163</v>
      </c>
      <c r="F4772">
        <v>106</v>
      </c>
      <c r="G4772">
        <f>LEN(tblData[[#This Row],[Voornaam]])</f>
        <v>8</v>
      </c>
      <c r="H4772" t="str">
        <f>IF(LEFT(tblData[[#This Row],[Voornaam]])="Ö", "O",LEFT(tblData[[#This Row],[Voornaam]]))</f>
        <v>M</v>
      </c>
      <c r="I47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72" t="b">
        <f>COUNTIFS(tblData[JM],tblData[[#This Row],[JM]],tblData[Voornaam],tblData[[#This Row],[Voornaam]],tblData[StijgendJN],"J")=MaxJr-MinJr</f>
        <v>0</v>
      </c>
    </row>
    <row r="4773" spans="2:10" x14ac:dyDescent="0.3">
      <c r="B4773">
        <v>2015</v>
      </c>
      <c r="C4773" t="s">
        <v>595</v>
      </c>
      <c r="D4773" t="s">
        <v>389</v>
      </c>
      <c r="E4773">
        <v>27</v>
      </c>
      <c r="F4773">
        <v>520</v>
      </c>
      <c r="G4773">
        <f>LEN(tblData[[#This Row],[Voornaam]])</f>
        <v>4</v>
      </c>
      <c r="H4773" t="str">
        <f>IF(LEFT(tblData[[#This Row],[Voornaam]])="Ö", "O",LEFT(tblData[[#This Row],[Voornaam]]))</f>
        <v>M</v>
      </c>
      <c r="I47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73" t="b">
        <f>COUNTIFS(tblData[JM],tblData[[#This Row],[JM]],tblData[Voornaam],tblData[[#This Row],[Voornaam]],tblData[StijgendJN],"J")=MaxJr-MinJr</f>
        <v>1</v>
      </c>
    </row>
    <row r="4774" spans="2:10" x14ac:dyDescent="0.3">
      <c r="B4774">
        <v>2015</v>
      </c>
      <c r="C4774" t="s">
        <v>595</v>
      </c>
      <c r="D4774" t="s">
        <v>390</v>
      </c>
      <c r="E4774">
        <v>63</v>
      </c>
      <c r="F4774">
        <v>258</v>
      </c>
      <c r="G4774">
        <f>LEN(tblData[[#This Row],[Voornaam]])</f>
        <v>7</v>
      </c>
      <c r="H4774" t="str">
        <f>IF(LEFT(tblData[[#This Row],[Voornaam]])="Ö", "O",LEFT(tblData[[#This Row],[Voornaam]]))</f>
        <v>M</v>
      </c>
      <c r="I47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74" t="b">
        <f>COUNTIFS(tblData[JM],tblData[[#This Row],[JM]],tblData[Voornaam],tblData[[#This Row],[Voornaam]],tblData[StijgendJN],"J")=MaxJr-MinJr</f>
        <v>0</v>
      </c>
    </row>
    <row r="4775" spans="2:10" x14ac:dyDescent="0.3">
      <c r="B4775">
        <v>2015</v>
      </c>
      <c r="C4775" t="s">
        <v>595</v>
      </c>
      <c r="D4775" t="s">
        <v>391</v>
      </c>
      <c r="E4775">
        <v>51</v>
      </c>
      <c r="F4775">
        <v>316</v>
      </c>
      <c r="G4775">
        <f>LEN(tblData[[#This Row],[Voornaam]])</f>
        <v>5</v>
      </c>
      <c r="H4775" t="str">
        <f>IF(LEFT(tblData[[#This Row],[Voornaam]])="Ö", "O",LEFT(tblData[[#This Row],[Voornaam]]))</f>
        <v>M</v>
      </c>
      <c r="I47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75" t="b">
        <f>COUNTIFS(tblData[JM],tblData[[#This Row],[JM]],tblData[Voornaam],tblData[[#This Row],[Voornaam]],tblData[StijgendJN],"J")=MaxJr-MinJr</f>
        <v>0</v>
      </c>
    </row>
    <row r="4776" spans="2:10" x14ac:dyDescent="0.3">
      <c r="B4776">
        <v>2015</v>
      </c>
      <c r="C4776" t="s">
        <v>595</v>
      </c>
      <c r="D4776" t="s">
        <v>392</v>
      </c>
      <c r="E4776">
        <v>25</v>
      </c>
      <c r="F4776">
        <v>546</v>
      </c>
      <c r="G4776">
        <f>LEN(tblData[[#This Row],[Voornaam]])</f>
        <v>4</v>
      </c>
      <c r="H4776" t="str">
        <f>IF(LEFT(tblData[[#This Row],[Voornaam]])="Ö", "O",LEFT(tblData[[#This Row],[Voornaam]]))</f>
        <v>M</v>
      </c>
      <c r="I47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76" t="b">
        <f>COUNTIFS(tblData[JM],tblData[[#This Row],[JM]],tblData[Voornaam],tblData[[#This Row],[Voornaam]],tblData[StijgendJN],"J")=MaxJr-MinJr</f>
        <v>0</v>
      </c>
    </row>
    <row r="4777" spans="2:10" x14ac:dyDescent="0.3">
      <c r="B4777">
        <v>2015</v>
      </c>
      <c r="C4777" t="s">
        <v>595</v>
      </c>
      <c r="D4777" t="s">
        <v>394</v>
      </c>
      <c r="E4777">
        <v>36</v>
      </c>
      <c r="F4777">
        <v>417</v>
      </c>
      <c r="G4777">
        <f>LEN(tblData[[#This Row],[Voornaam]])</f>
        <v>7</v>
      </c>
      <c r="H4777" t="str">
        <f>IF(LEFT(tblData[[#This Row],[Voornaam]])="Ö", "O",LEFT(tblData[[#This Row],[Voornaam]]))</f>
        <v>N</v>
      </c>
      <c r="I47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77" t="b">
        <f>COUNTIFS(tblData[JM],tblData[[#This Row],[JM]],tblData[Voornaam],tblData[[#This Row],[Voornaam]],tblData[StijgendJN],"J")=MaxJr-MinJr</f>
        <v>0</v>
      </c>
    </row>
    <row r="4778" spans="2:10" x14ac:dyDescent="0.3">
      <c r="B4778">
        <v>2015</v>
      </c>
      <c r="C4778" t="s">
        <v>595</v>
      </c>
      <c r="D4778" t="s">
        <v>395</v>
      </c>
      <c r="E4778">
        <v>28</v>
      </c>
      <c r="F4778">
        <v>504</v>
      </c>
      <c r="G4778">
        <f>LEN(tblData[[#This Row],[Voornaam]])</f>
        <v>7</v>
      </c>
      <c r="H4778" t="str">
        <f>IF(LEFT(tblData[[#This Row],[Voornaam]])="Ö", "O",LEFT(tblData[[#This Row],[Voornaam]]))</f>
        <v>N</v>
      </c>
      <c r="I47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78" t="b">
        <f>COUNTIFS(tblData[JM],tblData[[#This Row],[JM]],tblData[Voornaam],tblData[[#This Row],[Voornaam]],tblData[StijgendJN],"J")=MaxJr-MinJr</f>
        <v>0</v>
      </c>
    </row>
    <row r="4779" spans="2:10" x14ac:dyDescent="0.3">
      <c r="B4779">
        <v>2015</v>
      </c>
      <c r="C4779" t="s">
        <v>595</v>
      </c>
      <c r="D4779" t="s">
        <v>1226</v>
      </c>
      <c r="E4779">
        <v>26</v>
      </c>
      <c r="F4779">
        <v>532</v>
      </c>
      <c r="G4779">
        <f>LEN(tblData[[#This Row],[Voornaam]])</f>
        <v>6</v>
      </c>
      <c r="H4779" t="str">
        <f>IF(LEFT(tblData[[#This Row],[Voornaam]])="Ö", "O",LEFT(tblData[[#This Row],[Voornaam]]))</f>
        <v>N</v>
      </c>
      <c r="I47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79" t="b">
        <f>COUNTIFS(tblData[JM],tblData[[#This Row],[JM]],tblData[Voornaam],tblData[[#This Row],[Voornaam]],tblData[StijgendJN],"J")=MaxJr-MinJr</f>
        <v>0</v>
      </c>
    </row>
    <row r="4780" spans="2:10" x14ac:dyDescent="0.3">
      <c r="B4780">
        <v>2015</v>
      </c>
      <c r="C4780" t="s">
        <v>595</v>
      </c>
      <c r="D4780" t="s">
        <v>396</v>
      </c>
      <c r="E4780">
        <v>48</v>
      </c>
      <c r="F4780">
        <v>328</v>
      </c>
      <c r="G4780">
        <f>LEN(tblData[[#This Row],[Voornaam]])</f>
        <v>5</v>
      </c>
      <c r="H4780" t="str">
        <f>IF(LEFT(tblData[[#This Row],[Voornaam]])="Ö", "O",LEFT(tblData[[#This Row],[Voornaam]]))</f>
        <v>N</v>
      </c>
      <c r="I47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80" t="b">
        <f>COUNTIFS(tblData[JM],tblData[[#This Row],[JM]],tblData[Voornaam],tblData[[#This Row],[Voornaam]],tblData[StijgendJN],"J")=MaxJr-MinJr</f>
        <v>0</v>
      </c>
    </row>
    <row r="4781" spans="2:10" x14ac:dyDescent="0.3">
      <c r="B4781">
        <v>2015</v>
      </c>
      <c r="C4781" t="s">
        <v>595</v>
      </c>
      <c r="D4781" t="s">
        <v>397</v>
      </c>
      <c r="E4781">
        <v>215</v>
      </c>
      <c r="F4781">
        <v>67</v>
      </c>
      <c r="G4781">
        <f>LEN(tblData[[#This Row],[Voornaam]])</f>
        <v>6</v>
      </c>
      <c r="H4781" t="str">
        <f>IF(LEFT(tblData[[#This Row],[Voornaam]])="Ö", "O",LEFT(tblData[[#This Row],[Voornaam]]))</f>
        <v>N</v>
      </c>
      <c r="I47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81" t="b">
        <f>COUNTIFS(tblData[JM],tblData[[#This Row],[JM]],tblData[Voornaam],tblData[[#This Row],[Voornaam]],tblData[StijgendJN],"J")=MaxJr-MinJr</f>
        <v>0</v>
      </c>
    </row>
    <row r="4782" spans="2:10" x14ac:dyDescent="0.3">
      <c r="B4782">
        <v>2015</v>
      </c>
      <c r="C4782" t="s">
        <v>595</v>
      </c>
      <c r="D4782" t="s">
        <v>398</v>
      </c>
      <c r="E4782">
        <v>94</v>
      </c>
      <c r="F4782">
        <v>179</v>
      </c>
      <c r="G4782">
        <f>LEN(tblData[[#This Row],[Voornaam]])</f>
        <v>4</v>
      </c>
      <c r="H4782" t="str">
        <f>IF(LEFT(tblData[[#This Row],[Voornaam]])="Ö", "O",LEFT(tblData[[#This Row],[Voornaam]]))</f>
        <v>N</v>
      </c>
      <c r="I47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82" t="b">
        <f>COUNTIFS(tblData[JM],tblData[[#This Row],[JM]],tblData[Voornaam],tblData[[#This Row],[Voornaam]],tblData[StijgendJN],"J")=MaxJr-MinJr</f>
        <v>0</v>
      </c>
    </row>
    <row r="4783" spans="2:10" x14ac:dyDescent="0.3">
      <c r="B4783">
        <v>2015</v>
      </c>
      <c r="C4783" t="s">
        <v>595</v>
      </c>
      <c r="D4783" t="s">
        <v>399</v>
      </c>
      <c r="E4783">
        <v>191</v>
      </c>
      <c r="F4783">
        <v>85</v>
      </c>
      <c r="G4783">
        <f>LEN(tblData[[#This Row],[Voornaam]])</f>
        <v>4</v>
      </c>
      <c r="H4783" t="str">
        <f>IF(LEFT(tblData[[#This Row],[Voornaam]])="Ö", "O",LEFT(tblData[[#This Row],[Voornaam]]))</f>
        <v>N</v>
      </c>
      <c r="I47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83" t="b">
        <f>COUNTIFS(tblData[JM],tblData[[#This Row],[JM]],tblData[Voornaam],tblData[[#This Row],[Voornaam]],tblData[StijgendJN],"J")=MaxJr-MinJr</f>
        <v>0</v>
      </c>
    </row>
    <row r="4784" spans="2:10" x14ac:dyDescent="0.3">
      <c r="B4784">
        <v>2015</v>
      </c>
      <c r="C4784" t="s">
        <v>595</v>
      </c>
      <c r="D4784" t="s">
        <v>401</v>
      </c>
      <c r="E4784">
        <v>212</v>
      </c>
      <c r="F4784">
        <v>70</v>
      </c>
      <c r="G4784">
        <f>LEN(tblData[[#This Row],[Voornaam]])</f>
        <v>4</v>
      </c>
      <c r="H4784" t="str">
        <f>IF(LEFT(tblData[[#This Row],[Voornaam]])="Ö", "O",LEFT(tblData[[#This Row],[Voornaam]]))</f>
        <v>N</v>
      </c>
      <c r="I47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84" t="b">
        <f>COUNTIFS(tblData[JM],tblData[[#This Row],[JM]],tblData[Voornaam],tblData[[#This Row],[Voornaam]],tblData[StijgendJN],"J")=MaxJr-MinJr</f>
        <v>0</v>
      </c>
    </row>
    <row r="4785" spans="2:10" x14ac:dyDescent="0.3">
      <c r="B4785">
        <v>2015</v>
      </c>
      <c r="C4785" t="s">
        <v>595</v>
      </c>
      <c r="D4785" t="s">
        <v>402</v>
      </c>
      <c r="E4785">
        <v>179</v>
      </c>
      <c r="F4785">
        <v>94</v>
      </c>
      <c r="G4785">
        <f>LEN(tblData[[#This Row],[Voornaam]])</f>
        <v>5</v>
      </c>
      <c r="H4785" t="str">
        <f>IF(LEFT(tblData[[#This Row],[Voornaam]])="Ö", "O",LEFT(tblData[[#This Row],[Voornaam]]))</f>
        <v>N</v>
      </c>
      <c r="I47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85" t="b">
        <f>COUNTIFS(tblData[JM],tblData[[#This Row],[JM]],tblData[Voornaam],tblData[[#This Row],[Voornaam]],tblData[StijgendJN],"J")=MaxJr-MinJr</f>
        <v>0</v>
      </c>
    </row>
    <row r="4786" spans="2:10" x14ac:dyDescent="0.3">
      <c r="B4786">
        <v>2015</v>
      </c>
      <c r="C4786" t="s">
        <v>595</v>
      </c>
      <c r="D4786" t="s">
        <v>1338</v>
      </c>
      <c r="E4786">
        <v>40</v>
      </c>
      <c r="F4786">
        <v>377</v>
      </c>
      <c r="G4786">
        <f>LEN(tblData[[#This Row],[Voornaam]])</f>
        <v>5</v>
      </c>
      <c r="H4786" t="str">
        <f>IF(LEFT(tblData[[#This Row],[Voornaam]])="Ö", "O",LEFT(tblData[[#This Row],[Voornaam]]))</f>
        <v>N</v>
      </c>
      <c r="I47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86" t="b">
        <f>COUNTIFS(tblData[JM],tblData[[#This Row],[JM]],tblData[Voornaam],tblData[[#This Row],[Voornaam]],tblData[StijgendJN],"J")=MaxJr-MinJr</f>
        <v>0</v>
      </c>
    </row>
    <row r="4787" spans="2:10" x14ac:dyDescent="0.3">
      <c r="B4787">
        <v>2015</v>
      </c>
      <c r="C4787" t="s">
        <v>595</v>
      </c>
      <c r="D4787" t="s">
        <v>403</v>
      </c>
      <c r="E4787">
        <v>30</v>
      </c>
      <c r="F4787">
        <v>470</v>
      </c>
      <c r="G4787">
        <f>LEN(tblData[[#This Row],[Voornaam]])</f>
        <v>7</v>
      </c>
      <c r="H4787" t="str">
        <f>IF(LEFT(tblData[[#This Row],[Voornaam]])="Ö", "O",LEFT(tblData[[#This Row],[Voornaam]]))</f>
        <v>N</v>
      </c>
      <c r="I47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87" t="b">
        <f>COUNTIFS(tblData[JM],tblData[[#This Row],[JM]],tblData[Voornaam],tblData[[#This Row],[Voornaam]],tblData[StijgendJN],"J")=MaxJr-MinJr</f>
        <v>0</v>
      </c>
    </row>
    <row r="4788" spans="2:10" x14ac:dyDescent="0.3">
      <c r="B4788">
        <v>2015</v>
      </c>
      <c r="C4788" t="s">
        <v>595</v>
      </c>
      <c r="D4788" t="s">
        <v>404</v>
      </c>
      <c r="E4788">
        <v>42</v>
      </c>
      <c r="F4788">
        <v>358</v>
      </c>
      <c r="G4788">
        <f>LEN(tblData[[#This Row],[Voornaam]])</f>
        <v>4</v>
      </c>
      <c r="H4788" t="str">
        <f>IF(LEFT(tblData[[#This Row],[Voornaam]])="Ö", "O",LEFT(tblData[[#This Row],[Voornaam]]))</f>
        <v>N</v>
      </c>
      <c r="I47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88" t="b">
        <f>COUNTIFS(tblData[JM],tblData[[#This Row],[JM]],tblData[Voornaam],tblData[[#This Row],[Voornaam]],tblData[StijgendJN],"J")=MaxJr-MinJr</f>
        <v>0</v>
      </c>
    </row>
    <row r="4789" spans="2:10" x14ac:dyDescent="0.3">
      <c r="B4789">
        <v>2015</v>
      </c>
      <c r="C4789" t="s">
        <v>595</v>
      </c>
      <c r="D4789" t="s">
        <v>405</v>
      </c>
      <c r="E4789">
        <v>51</v>
      </c>
      <c r="F4789">
        <v>316</v>
      </c>
      <c r="G4789">
        <f>LEN(tblData[[#This Row],[Voornaam]])</f>
        <v>4</v>
      </c>
      <c r="H4789" t="str">
        <f>IF(LEFT(tblData[[#This Row],[Voornaam]])="Ö", "O",LEFT(tblData[[#This Row],[Voornaam]]))</f>
        <v>N</v>
      </c>
      <c r="I47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89" t="b">
        <f>COUNTIFS(tblData[JM],tblData[[#This Row],[JM]],tblData[Voornaam],tblData[[#This Row],[Voornaam]],tblData[StijgendJN],"J")=MaxJr-MinJr</f>
        <v>0</v>
      </c>
    </row>
    <row r="4790" spans="2:10" x14ac:dyDescent="0.3">
      <c r="B4790">
        <v>2015</v>
      </c>
      <c r="C4790" t="s">
        <v>595</v>
      </c>
      <c r="D4790" t="s">
        <v>406</v>
      </c>
      <c r="E4790">
        <v>672</v>
      </c>
      <c r="F4790">
        <v>5</v>
      </c>
      <c r="G4790">
        <f>LEN(tblData[[#This Row],[Voornaam]])</f>
        <v>4</v>
      </c>
      <c r="H4790" t="str">
        <f>IF(LEFT(tblData[[#This Row],[Voornaam]])="Ö", "O",LEFT(tblData[[#This Row],[Voornaam]]))</f>
        <v>N</v>
      </c>
      <c r="I47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90" t="b">
        <f>COUNTIFS(tblData[JM],tblData[[#This Row],[JM]],tblData[Voornaam],tblData[[#This Row],[Voornaam]],tblData[StijgendJN],"J")=MaxJr-MinJr</f>
        <v>0</v>
      </c>
    </row>
    <row r="4791" spans="2:10" x14ac:dyDescent="0.3">
      <c r="B4791">
        <v>2015</v>
      </c>
      <c r="C4791" t="s">
        <v>595</v>
      </c>
      <c r="D4791" t="s">
        <v>408</v>
      </c>
      <c r="E4791">
        <v>25</v>
      </c>
      <c r="F4791">
        <v>546</v>
      </c>
      <c r="G4791">
        <f>LEN(tblData[[#This Row],[Voornaam]])</f>
        <v>4</v>
      </c>
      <c r="H4791" t="str">
        <f>IF(LEFT(tblData[[#This Row],[Voornaam]])="Ö", "O",LEFT(tblData[[#This Row],[Voornaam]]))</f>
        <v>N</v>
      </c>
      <c r="I47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91" t="b">
        <f>COUNTIFS(tblData[JM],tblData[[#This Row],[JM]],tblData[Voornaam],tblData[[#This Row],[Voornaam]],tblData[StijgendJN],"J")=MaxJr-MinJr</f>
        <v>0</v>
      </c>
    </row>
    <row r="4792" spans="2:10" x14ac:dyDescent="0.3">
      <c r="B4792">
        <v>2015</v>
      </c>
      <c r="C4792" t="s">
        <v>595</v>
      </c>
      <c r="D4792" t="s">
        <v>409</v>
      </c>
      <c r="E4792">
        <v>98</v>
      </c>
      <c r="F4792">
        <v>171</v>
      </c>
      <c r="G4792">
        <f>LEN(tblData[[#This Row],[Voornaam]])</f>
        <v>5</v>
      </c>
      <c r="H4792" t="str">
        <f>IF(LEFT(tblData[[#This Row],[Voornaam]])="Ö", "O",LEFT(tblData[[#This Row],[Voornaam]]))</f>
        <v>N</v>
      </c>
      <c r="I47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92" t="b">
        <f>COUNTIFS(tblData[JM],tblData[[#This Row],[JM]],tblData[Voornaam],tblData[[#This Row],[Voornaam]],tblData[StijgendJN],"J")=MaxJr-MinJr</f>
        <v>0</v>
      </c>
    </row>
    <row r="4793" spans="2:10" x14ac:dyDescent="0.3">
      <c r="B4793">
        <v>2015</v>
      </c>
      <c r="C4793" t="s">
        <v>595</v>
      </c>
      <c r="D4793" t="s">
        <v>410</v>
      </c>
      <c r="E4793">
        <v>410</v>
      </c>
      <c r="F4793">
        <v>23</v>
      </c>
      <c r="G4793">
        <f>LEN(tblData[[#This Row],[Voornaam]])</f>
        <v>4</v>
      </c>
      <c r="H4793" t="str">
        <f>IF(LEFT(tblData[[#This Row],[Voornaam]])="Ö", "O",LEFT(tblData[[#This Row],[Voornaam]]))</f>
        <v>N</v>
      </c>
      <c r="I47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93" t="b">
        <f>COUNTIFS(tblData[JM],tblData[[#This Row],[JM]],tblData[Voornaam],tblData[[#This Row],[Voornaam]],tblData[StijgendJN],"J")=MaxJr-MinJr</f>
        <v>1</v>
      </c>
    </row>
    <row r="4794" spans="2:10" x14ac:dyDescent="0.3">
      <c r="B4794">
        <v>2015</v>
      </c>
      <c r="C4794" t="s">
        <v>595</v>
      </c>
      <c r="D4794" t="s">
        <v>412</v>
      </c>
      <c r="E4794">
        <v>54</v>
      </c>
      <c r="F4794">
        <v>299</v>
      </c>
      <c r="G4794">
        <f>LEN(tblData[[#This Row],[Voornaam]])</f>
        <v>4</v>
      </c>
      <c r="H4794" t="str">
        <f>IF(LEFT(tblData[[#This Row],[Voornaam]])="Ö", "O",LEFT(tblData[[#This Row],[Voornaam]]))</f>
        <v>N</v>
      </c>
      <c r="I47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94" t="b">
        <f>COUNTIFS(tblData[JM],tblData[[#This Row],[JM]],tblData[Voornaam],tblData[[#This Row],[Voornaam]],tblData[StijgendJN],"J")=MaxJr-MinJr</f>
        <v>0</v>
      </c>
    </row>
    <row r="4795" spans="2:10" x14ac:dyDescent="0.3">
      <c r="B4795">
        <v>2015</v>
      </c>
      <c r="C4795" t="s">
        <v>595</v>
      </c>
      <c r="D4795" t="s">
        <v>415</v>
      </c>
      <c r="E4795">
        <v>61</v>
      </c>
      <c r="F4795">
        <v>264</v>
      </c>
      <c r="G4795">
        <f>LEN(tblData[[#This Row],[Voornaam]])</f>
        <v>4</v>
      </c>
      <c r="H4795" t="str">
        <f>IF(LEFT(tblData[[#This Row],[Voornaam]])="Ö", "O",LEFT(tblData[[#This Row],[Voornaam]]))</f>
        <v>N</v>
      </c>
      <c r="I47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95" t="b">
        <f>COUNTIFS(tblData[JM],tblData[[#This Row],[JM]],tblData[Voornaam],tblData[[#This Row],[Voornaam]],tblData[StijgendJN],"J")=MaxJr-MinJr</f>
        <v>0</v>
      </c>
    </row>
    <row r="4796" spans="2:10" x14ac:dyDescent="0.3">
      <c r="B4796">
        <v>2015</v>
      </c>
      <c r="C4796" t="s">
        <v>595</v>
      </c>
      <c r="D4796" t="s">
        <v>416</v>
      </c>
      <c r="E4796">
        <v>43</v>
      </c>
      <c r="F4796">
        <v>351</v>
      </c>
      <c r="G4796">
        <f>LEN(tblData[[#This Row],[Voornaam]])</f>
        <v>4</v>
      </c>
      <c r="H4796" t="str">
        <f>IF(LEFT(tblData[[#This Row],[Voornaam]])="Ö", "O",LEFT(tblData[[#This Row],[Voornaam]]))</f>
        <v>O</v>
      </c>
      <c r="I47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96" t="b">
        <f>COUNTIFS(tblData[JM],tblData[[#This Row],[JM]],tblData[Voornaam],tblData[[#This Row],[Voornaam]],tblData[StijgendJN],"J")=MaxJr-MinJr</f>
        <v>0</v>
      </c>
    </row>
    <row r="4797" spans="2:10" x14ac:dyDescent="0.3">
      <c r="B4797">
        <v>2015</v>
      </c>
      <c r="C4797" t="s">
        <v>595</v>
      </c>
      <c r="D4797" t="s">
        <v>417</v>
      </c>
      <c r="E4797">
        <v>73</v>
      </c>
      <c r="F4797">
        <v>219</v>
      </c>
      <c r="G4797">
        <f>LEN(tblData[[#This Row],[Voornaam]])</f>
        <v>4</v>
      </c>
      <c r="H4797" t="str">
        <f>IF(LEFT(tblData[[#This Row],[Voornaam]])="Ö", "O",LEFT(tblData[[#This Row],[Voornaam]]))</f>
        <v>O</v>
      </c>
      <c r="I47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97" t="b">
        <f>COUNTIFS(tblData[JM],tblData[[#This Row],[JM]],tblData[Voornaam],tblData[[#This Row],[Voornaam]],tblData[StijgendJN],"J")=MaxJr-MinJr</f>
        <v>0</v>
      </c>
    </row>
    <row r="4798" spans="2:10" x14ac:dyDescent="0.3">
      <c r="B4798">
        <v>2015</v>
      </c>
      <c r="C4798" t="s">
        <v>595</v>
      </c>
      <c r="D4798" t="s">
        <v>418</v>
      </c>
      <c r="E4798">
        <v>41</v>
      </c>
      <c r="F4798">
        <v>368</v>
      </c>
      <c r="G4798">
        <f>LEN(tblData[[#This Row],[Voornaam]])</f>
        <v>3</v>
      </c>
      <c r="H4798" t="str">
        <f>IF(LEFT(tblData[[#This Row],[Voornaam]])="Ö", "O",LEFT(tblData[[#This Row],[Voornaam]]))</f>
        <v>O</v>
      </c>
      <c r="I47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98" t="b">
        <f>COUNTIFS(tblData[JM],tblData[[#This Row],[JM]],tblData[Voornaam],tblData[[#This Row],[Voornaam]],tblData[StijgendJN],"J")=MaxJr-MinJr</f>
        <v>0</v>
      </c>
    </row>
    <row r="4799" spans="2:10" x14ac:dyDescent="0.3">
      <c r="B4799">
        <v>2015</v>
      </c>
      <c r="C4799" t="s">
        <v>595</v>
      </c>
      <c r="D4799" t="s">
        <v>419</v>
      </c>
      <c r="E4799">
        <v>120</v>
      </c>
      <c r="F4799">
        <v>137</v>
      </c>
      <c r="G4799">
        <f>LEN(tblData[[#This Row],[Voornaam]])</f>
        <v>6</v>
      </c>
      <c r="H4799" t="str">
        <f>IF(LEFT(tblData[[#This Row],[Voornaam]])="Ö", "O",LEFT(tblData[[#This Row],[Voornaam]]))</f>
        <v>O</v>
      </c>
      <c r="I47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799" t="b">
        <f>COUNTIFS(tblData[JM],tblData[[#This Row],[JM]],tblData[Voornaam],tblData[[#This Row],[Voornaam]],tblData[StijgendJN],"J")=MaxJr-MinJr</f>
        <v>0</v>
      </c>
    </row>
    <row r="4800" spans="2:10" x14ac:dyDescent="0.3">
      <c r="B4800">
        <v>2015</v>
      </c>
      <c r="C4800" t="s">
        <v>595</v>
      </c>
      <c r="D4800" t="s">
        <v>420</v>
      </c>
      <c r="E4800">
        <v>290</v>
      </c>
      <c r="F4800">
        <v>47</v>
      </c>
      <c r="G4800">
        <f>LEN(tblData[[#This Row],[Voornaam]])</f>
        <v>7</v>
      </c>
      <c r="H4800" t="str">
        <f>IF(LEFT(tblData[[#This Row],[Voornaam]])="Ö", "O",LEFT(tblData[[#This Row],[Voornaam]]))</f>
        <v>O</v>
      </c>
      <c r="I48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00" t="b">
        <f>COUNTIFS(tblData[JM],tblData[[#This Row],[JM]],tblData[Voornaam],tblData[[#This Row],[Voornaam]],tblData[StijgendJN],"J")=MaxJr-MinJr</f>
        <v>0</v>
      </c>
    </row>
    <row r="4801" spans="2:10" x14ac:dyDescent="0.3">
      <c r="B4801">
        <v>2015</v>
      </c>
      <c r="C4801" t="s">
        <v>595</v>
      </c>
      <c r="D4801" t="s">
        <v>421</v>
      </c>
      <c r="E4801">
        <v>28</v>
      </c>
      <c r="F4801">
        <v>504</v>
      </c>
      <c r="G4801">
        <f>LEN(tblData[[#This Row],[Voornaam]])</f>
        <v>7</v>
      </c>
      <c r="H4801" t="str">
        <f>IF(LEFT(tblData[[#This Row],[Voornaam]])="Ö", "O",LEFT(tblData[[#This Row],[Voornaam]]))</f>
        <v>O</v>
      </c>
      <c r="I48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01" t="b">
        <f>COUNTIFS(tblData[JM],tblData[[#This Row],[JM]],tblData[Voornaam],tblData[[#This Row],[Voornaam]],tblData[StijgendJN],"J")=MaxJr-MinJr</f>
        <v>0</v>
      </c>
    </row>
    <row r="4802" spans="2:10" x14ac:dyDescent="0.3">
      <c r="B4802">
        <v>2015</v>
      </c>
      <c r="C4802" t="s">
        <v>595</v>
      </c>
      <c r="D4802" t="s">
        <v>422</v>
      </c>
      <c r="E4802">
        <v>67</v>
      </c>
      <c r="F4802">
        <v>238</v>
      </c>
      <c r="G4802">
        <f>LEN(tblData[[#This Row],[Voornaam]])</f>
        <v>4</v>
      </c>
      <c r="H4802" t="str">
        <f>IF(LEFT(tblData[[#This Row],[Voornaam]])="Ö", "O",LEFT(tblData[[#This Row],[Voornaam]]))</f>
        <v>O</v>
      </c>
      <c r="I48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02" t="b">
        <f>COUNTIFS(tblData[JM],tblData[[#This Row],[JM]],tblData[Voornaam],tblData[[#This Row],[Voornaam]],tblData[StijgendJN],"J")=MaxJr-MinJr</f>
        <v>0</v>
      </c>
    </row>
    <row r="4803" spans="2:10" x14ac:dyDescent="0.3">
      <c r="B4803">
        <v>2015</v>
      </c>
      <c r="C4803" t="s">
        <v>595</v>
      </c>
      <c r="D4803" t="s">
        <v>423</v>
      </c>
      <c r="E4803">
        <v>154</v>
      </c>
      <c r="F4803">
        <v>113</v>
      </c>
      <c r="G4803">
        <f>LEN(tblData[[#This Row],[Voornaam]])</f>
        <v>5</v>
      </c>
      <c r="H4803" t="str">
        <f>IF(LEFT(tblData[[#This Row],[Voornaam]])="Ö", "O",LEFT(tblData[[#This Row],[Voornaam]]))</f>
        <v>O</v>
      </c>
      <c r="I48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03" t="b">
        <f>COUNTIFS(tblData[JM],tblData[[#This Row],[JM]],tblData[Voornaam],tblData[[#This Row],[Voornaam]],tblData[StijgendJN],"J")=MaxJr-MinJr</f>
        <v>0</v>
      </c>
    </row>
    <row r="4804" spans="2:10" x14ac:dyDescent="0.3">
      <c r="B4804">
        <v>2015</v>
      </c>
      <c r="C4804" t="s">
        <v>595</v>
      </c>
      <c r="D4804" t="s">
        <v>424</v>
      </c>
      <c r="E4804">
        <v>57</v>
      </c>
      <c r="F4804">
        <v>281</v>
      </c>
      <c r="G4804">
        <f>LEN(tblData[[#This Row],[Voornaam]])</f>
        <v>5</v>
      </c>
      <c r="H4804" t="str">
        <f>IF(LEFT(tblData[[#This Row],[Voornaam]])="Ö", "O",LEFT(tblData[[#This Row],[Voornaam]]))</f>
        <v>O</v>
      </c>
      <c r="I48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04" t="b">
        <f>COUNTIFS(tblData[JM],tblData[[#This Row],[JM]],tblData[Voornaam],tblData[[#This Row],[Voornaam]],tblData[StijgendJN],"J")=MaxJr-MinJr</f>
        <v>0</v>
      </c>
    </row>
    <row r="4805" spans="2:10" x14ac:dyDescent="0.3">
      <c r="B4805">
        <v>2015</v>
      </c>
      <c r="C4805" t="s">
        <v>595</v>
      </c>
      <c r="D4805" t="s">
        <v>426</v>
      </c>
      <c r="E4805">
        <v>99</v>
      </c>
      <c r="F4805">
        <v>168</v>
      </c>
      <c r="G4805">
        <f>LEN(tblData[[#This Row],[Voornaam]])</f>
        <v>4</v>
      </c>
      <c r="H4805" t="str">
        <f>IF(LEFT(tblData[[#This Row],[Voornaam]])="Ö", "O",LEFT(tblData[[#This Row],[Voornaam]]))</f>
        <v>O</v>
      </c>
      <c r="I48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05" t="b">
        <f>COUNTIFS(tblData[JM],tblData[[#This Row],[JM]],tblData[Voornaam],tblData[[#This Row],[Voornaam]],tblData[StijgendJN],"J")=MaxJr-MinJr</f>
        <v>1</v>
      </c>
    </row>
    <row r="4806" spans="2:10" x14ac:dyDescent="0.3">
      <c r="B4806">
        <v>2015</v>
      </c>
      <c r="C4806" t="s">
        <v>595</v>
      </c>
      <c r="D4806" t="s">
        <v>427</v>
      </c>
      <c r="E4806">
        <v>31</v>
      </c>
      <c r="F4806">
        <v>458</v>
      </c>
      <c r="G4806">
        <f>LEN(tblData[[#This Row],[Voornaam]])</f>
        <v>4</v>
      </c>
      <c r="H4806" t="str">
        <f>IF(LEFT(tblData[[#This Row],[Voornaam]])="Ö", "O",LEFT(tblData[[#This Row],[Voornaam]]))</f>
        <v>O</v>
      </c>
      <c r="I48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06" t="b">
        <f>COUNTIFS(tblData[JM],tblData[[#This Row],[JM]],tblData[Voornaam],tblData[[#This Row],[Voornaam]],tblData[StijgendJN],"J")=MaxJr-MinJr</f>
        <v>0</v>
      </c>
    </row>
    <row r="4807" spans="2:10" x14ac:dyDescent="0.3">
      <c r="B4807">
        <v>2015</v>
      </c>
      <c r="C4807" t="s">
        <v>595</v>
      </c>
      <c r="D4807" t="s">
        <v>428</v>
      </c>
      <c r="E4807">
        <v>189</v>
      </c>
      <c r="F4807">
        <v>86</v>
      </c>
      <c r="G4807">
        <f>LEN(tblData[[#This Row],[Voornaam]])</f>
        <v>4</v>
      </c>
      <c r="H4807" t="str">
        <f>IF(LEFT(tblData[[#This Row],[Voornaam]])="Ö", "O",LEFT(tblData[[#This Row],[Voornaam]]))</f>
        <v>O</v>
      </c>
      <c r="I48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07" t="b">
        <f>COUNTIFS(tblData[JM],tblData[[#This Row],[JM]],tblData[Voornaam],tblData[[#This Row],[Voornaam]],tblData[StijgendJN],"J")=MaxJr-MinJr</f>
        <v>1</v>
      </c>
    </row>
    <row r="4808" spans="2:10" x14ac:dyDescent="0.3">
      <c r="B4808">
        <v>2015</v>
      </c>
      <c r="C4808" t="s">
        <v>595</v>
      </c>
      <c r="D4808" t="s">
        <v>1317</v>
      </c>
      <c r="E4808">
        <v>25</v>
      </c>
      <c r="F4808">
        <v>546</v>
      </c>
      <c r="G4808">
        <f>LEN(tblData[[#This Row],[Voornaam]])</f>
        <v>4</v>
      </c>
      <c r="H4808" t="str">
        <f>IF(LEFT(tblData[[#This Row],[Voornaam]])="Ö", "O",LEFT(tblData[[#This Row],[Voornaam]]))</f>
        <v>P</v>
      </c>
      <c r="I48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08" t="b">
        <f>COUNTIFS(tblData[JM],tblData[[#This Row],[JM]],tblData[Voornaam],tblData[[#This Row],[Voornaam]],tblData[StijgendJN],"J")=MaxJr-MinJr</f>
        <v>0</v>
      </c>
    </row>
    <row r="4809" spans="2:10" x14ac:dyDescent="0.3">
      <c r="B4809">
        <v>2015</v>
      </c>
      <c r="C4809" t="s">
        <v>595</v>
      </c>
      <c r="D4809" t="s">
        <v>429</v>
      </c>
      <c r="E4809">
        <v>43</v>
      </c>
      <c r="F4809">
        <v>351</v>
      </c>
      <c r="G4809">
        <f>LEN(tblData[[#This Row],[Voornaam]])</f>
        <v>5</v>
      </c>
      <c r="H4809" t="str">
        <f>IF(LEFT(tblData[[#This Row],[Voornaam]])="Ö", "O",LEFT(tblData[[#This Row],[Voornaam]]))</f>
        <v>P</v>
      </c>
      <c r="I48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09" t="b">
        <f>COUNTIFS(tblData[JM],tblData[[#This Row],[JM]],tblData[Voornaam],tblData[[#This Row],[Voornaam]],tblData[StijgendJN],"J")=MaxJr-MinJr</f>
        <v>0</v>
      </c>
    </row>
    <row r="4810" spans="2:10" x14ac:dyDescent="0.3">
      <c r="B4810">
        <v>2015</v>
      </c>
      <c r="C4810" t="s">
        <v>595</v>
      </c>
      <c r="D4810" t="s">
        <v>430</v>
      </c>
      <c r="E4810">
        <v>244</v>
      </c>
      <c r="F4810">
        <v>58</v>
      </c>
      <c r="G4810">
        <f>LEN(tblData[[#This Row],[Voornaam]])</f>
        <v>6</v>
      </c>
      <c r="H4810" t="str">
        <f>IF(LEFT(tblData[[#This Row],[Voornaam]])="Ö", "O",LEFT(tblData[[#This Row],[Voornaam]]))</f>
        <v>P</v>
      </c>
      <c r="I48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10" t="b">
        <f>COUNTIFS(tblData[JM],tblData[[#This Row],[JM]],tblData[Voornaam],tblData[[#This Row],[Voornaam]],tblData[StijgendJN],"J")=MaxJr-MinJr</f>
        <v>0</v>
      </c>
    </row>
    <row r="4811" spans="2:10" x14ac:dyDescent="0.3">
      <c r="B4811">
        <v>2015</v>
      </c>
      <c r="C4811" t="s">
        <v>595</v>
      </c>
      <c r="D4811" t="s">
        <v>431</v>
      </c>
      <c r="E4811">
        <v>43</v>
      </c>
      <c r="F4811">
        <v>351</v>
      </c>
      <c r="G4811">
        <f>LEN(tblData[[#This Row],[Voornaam]])</f>
        <v>5</v>
      </c>
      <c r="H4811" t="str">
        <f>IF(LEFT(tblData[[#This Row],[Voornaam]])="Ö", "O",LEFT(tblData[[#This Row],[Voornaam]]))</f>
        <v>P</v>
      </c>
      <c r="I48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11" t="b">
        <f>COUNTIFS(tblData[JM],tblData[[#This Row],[JM]],tblData[Voornaam],tblData[[#This Row],[Voornaam]],tblData[StijgendJN],"J")=MaxJr-MinJr</f>
        <v>0</v>
      </c>
    </row>
    <row r="4812" spans="2:10" x14ac:dyDescent="0.3">
      <c r="B4812">
        <v>2015</v>
      </c>
      <c r="C4812" t="s">
        <v>595</v>
      </c>
      <c r="D4812" t="s">
        <v>432</v>
      </c>
      <c r="E4812">
        <v>65</v>
      </c>
      <c r="F4812">
        <v>245</v>
      </c>
      <c r="G4812">
        <f>LEN(tblData[[#This Row],[Voornaam]])</f>
        <v>6</v>
      </c>
      <c r="H4812" t="str">
        <f>IF(LEFT(tblData[[#This Row],[Voornaam]])="Ö", "O",LEFT(tblData[[#This Row],[Voornaam]]))</f>
        <v>P</v>
      </c>
      <c r="I48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12" t="b">
        <f>COUNTIFS(tblData[JM],tblData[[#This Row],[JM]],tblData[Voornaam],tblData[[#This Row],[Voornaam]],tblData[StijgendJN],"J")=MaxJr-MinJr</f>
        <v>0</v>
      </c>
    </row>
    <row r="4813" spans="2:10" x14ac:dyDescent="0.3">
      <c r="B4813">
        <v>2015</v>
      </c>
      <c r="C4813" t="s">
        <v>595</v>
      </c>
      <c r="D4813" t="s">
        <v>433</v>
      </c>
      <c r="E4813">
        <v>165</v>
      </c>
      <c r="F4813">
        <v>104</v>
      </c>
      <c r="G4813">
        <f>LEN(tblData[[#This Row],[Voornaam]])</f>
        <v>6</v>
      </c>
      <c r="H4813" t="str">
        <f>IF(LEFT(tblData[[#This Row],[Voornaam]])="Ö", "O",LEFT(tblData[[#This Row],[Voornaam]]))</f>
        <v>P</v>
      </c>
      <c r="I48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13" t="b">
        <f>COUNTIFS(tblData[JM],tblData[[#This Row],[JM]],tblData[Voornaam],tblData[[#This Row],[Voornaam]],tblData[StijgendJN],"J")=MaxJr-MinJr</f>
        <v>0</v>
      </c>
    </row>
    <row r="4814" spans="2:10" x14ac:dyDescent="0.3">
      <c r="B4814">
        <v>2015</v>
      </c>
      <c r="C4814" t="s">
        <v>595</v>
      </c>
      <c r="D4814" t="s">
        <v>434</v>
      </c>
      <c r="E4814">
        <v>275</v>
      </c>
      <c r="F4814">
        <v>52</v>
      </c>
      <c r="G4814">
        <f>LEN(tblData[[#This Row],[Voornaam]])</f>
        <v>3</v>
      </c>
      <c r="H4814" t="str">
        <f>IF(LEFT(tblData[[#This Row],[Voornaam]])="Ö", "O",LEFT(tblData[[#This Row],[Voornaam]]))</f>
        <v>P</v>
      </c>
      <c r="I48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14" t="b">
        <f>COUNTIFS(tblData[JM],tblData[[#This Row],[JM]],tblData[Voornaam],tblData[[#This Row],[Voornaam]],tblData[StijgendJN],"J")=MaxJr-MinJr</f>
        <v>0</v>
      </c>
    </row>
    <row r="4815" spans="2:10" x14ac:dyDescent="0.3">
      <c r="B4815">
        <v>2015</v>
      </c>
      <c r="C4815" t="s">
        <v>595</v>
      </c>
      <c r="D4815" t="s">
        <v>435</v>
      </c>
      <c r="E4815">
        <v>42</v>
      </c>
      <c r="F4815">
        <v>358</v>
      </c>
      <c r="G4815">
        <f>LEN(tblData[[#This Row],[Voornaam]])</f>
        <v>4</v>
      </c>
      <c r="H4815" t="str">
        <f>IF(LEFT(tblData[[#This Row],[Voornaam]])="Ö", "O",LEFT(tblData[[#This Row],[Voornaam]]))</f>
        <v>Q</v>
      </c>
      <c r="I48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15" t="b">
        <f>COUNTIFS(tblData[JM],tblData[[#This Row],[JM]],tblData[Voornaam],tblData[[#This Row],[Voornaam]],tblData[StijgendJN],"J")=MaxJr-MinJr</f>
        <v>0</v>
      </c>
    </row>
    <row r="4816" spans="2:10" x14ac:dyDescent="0.3">
      <c r="B4816">
        <v>2015</v>
      </c>
      <c r="C4816" t="s">
        <v>595</v>
      </c>
      <c r="D4816" t="s">
        <v>436</v>
      </c>
      <c r="E4816">
        <v>237</v>
      </c>
      <c r="F4816">
        <v>59</v>
      </c>
      <c r="G4816">
        <f>LEN(tblData[[#This Row],[Voornaam]])</f>
        <v>5</v>
      </c>
      <c r="H4816" t="str">
        <f>IF(LEFT(tblData[[#This Row],[Voornaam]])="Ö", "O",LEFT(tblData[[#This Row],[Voornaam]]))</f>
        <v>Q</v>
      </c>
      <c r="I48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16" t="b">
        <f>COUNTIFS(tblData[JM],tblData[[#This Row],[JM]],tblData[Voornaam],tblData[[#This Row],[Voornaam]],tblData[StijgendJN],"J")=MaxJr-MinJr</f>
        <v>0</v>
      </c>
    </row>
    <row r="4817" spans="2:10" x14ac:dyDescent="0.3">
      <c r="B4817">
        <v>2015</v>
      </c>
      <c r="C4817" t="s">
        <v>595</v>
      </c>
      <c r="D4817" t="s">
        <v>1140</v>
      </c>
      <c r="E4817">
        <v>31</v>
      </c>
      <c r="F4817">
        <v>458</v>
      </c>
      <c r="G4817">
        <f>LEN(tblData[[#This Row],[Voornaam]])</f>
        <v>5</v>
      </c>
      <c r="H4817" t="str">
        <f>IF(LEFT(tblData[[#This Row],[Voornaam]])="Ö", "O",LEFT(tblData[[#This Row],[Voornaam]]))</f>
        <v>Q</v>
      </c>
      <c r="I48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17" t="b">
        <f>COUNTIFS(tblData[JM],tblData[[#This Row],[JM]],tblData[Voornaam],tblData[[#This Row],[Voornaam]],tblData[StijgendJN],"J")=MaxJr-MinJr</f>
        <v>0</v>
      </c>
    </row>
    <row r="4818" spans="2:10" x14ac:dyDescent="0.3">
      <c r="B4818">
        <v>2015</v>
      </c>
      <c r="C4818" t="s">
        <v>595</v>
      </c>
      <c r="D4818" t="s">
        <v>437</v>
      </c>
      <c r="E4818">
        <v>128</v>
      </c>
      <c r="F4818">
        <v>129</v>
      </c>
      <c r="G4818">
        <f>LEN(tblData[[#This Row],[Voornaam]])</f>
        <v>7</v>
      </c>
      <c r="H4818" t="str">
        <f>IF(LEFT(tblData[[#This Row],[Voornaam]])="Ö", "O",LEFT(tblData[[#This Row],[Voornaam]]))</f>
        <v>Q</v>
      </c>
      <c r="I48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18" t="b">
        <f>COUNTIFS(tblData[JM],tblData[[#This Row],[JM]],tblData[Voornaam],tblData[[#This Row],[Voornaam]],tblData[StijgendJN],"J")=MaxJr-MinJr</f>
        <v>0</v>
      </c>
    </row>
    <row r="4819" spans="2:10" x14ac:dyDescent="0.3">
      <c r="B4819">
        <v>2015</v>
      </c>
      <c r="C4819" t="s">
        <v>595</v>
      </c>
      <c r="D4819" t="s">
        <v>438</v>
      </c>
      <c r="E4819">
        <v>129</v>
      </c>
      <c r="F4819">
        <v>127</v>
      </c>
      <c r="G4819">
        <f>LEN(tblData[[#This Row],[Voornaam]])</f>
        <v>3</v>
      </c>
      <c r="H4819" t="str">
        <f>IF(LEFT(tblData[[#This Row],[Voornaam]])="Ö", "O",LEFT(tblData[[#This Row],[Voornaam]]))</f>
        <v>R</v>
      </c>
      <c r="I48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19" t="b">
        <f>COUNTIFS(tblData[JM],tblData[[#This Row],[JM]],tblData[Voornaam],tblData[[#This Row],[Voornaam]],tblData[StijgendJN],"J")=MaxJr-MinJr</f>
        <v>0</v>
      </c>
    </row>
    <row r="4820" spans="2:10" x14ac:dyDescent="0.3">
      <c r="B4820">
        <v>2015</v>
      </c>
      <c r="C4820" t="s">
        <v>595</v>
      </c>
      <c r="D4820" t="s">
        <v>439</v>
      </c>
      <c r="E4820">
        <v>84</v>
      </c>
      <c r="F4820">
        <v>192</v>
      </c>
      <c r="G4820">
        <f>LEN(tblData[[#This Row],[Voornaam]])</f>
        <v>6</v>
      </c>
      <c r="H4820" t="str">
        <f>IF(LEFT(tblData[[#This Row],[Voornaam]])="Ö", "O",LEFT(tblData[[#This Row],[Voornaam]]))</f>
        <v>R</v>
      </c>
      <c r="I48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20" t="b">
        <f>COUNTIFS(tblData[JM],tblData[[#This Row],[JM]],tblData[Voornaam],tblData[[#This Row],[Voornaam]],tblData[StijgendJN],"J")=MaxJr-MinJr</f>
        <v>0</v>
      </c>
    </row>
    <row r="4821" spans="2:10" x14ac:dyDescent="0.3">
      <c r="B4821">
        <v>2015</v>
      </c>
      <c r="C4821" t="s">
        <v>595</v>
      </c>
      <c r="D4821" t="s">
        <v>440</v>
      </c>
      <c r="E4821">
        <v>33</v>
      </c>
      <c r="F4821">
        <v>443</v>
      </c>
      <c r="G4821">
        <f>LEN(tblData[[#This Row],[Voornaam]])</f>
        <v>6</v>
      </c>
      <c r="H4821" t="str">
        <f>IF(LEFT(tblData[[#This Row],[Voornaam]])="Ö", "O",LEFT(tblData[[#This Row],[Voornaam]]))</f>
        <v>R</v>
      </c>
      <c r="I48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21" t="b">
        <f>COUNTIFS(tblData[JM],tblData[[#This Row],[JM]],tblData[Voornaam],tblData[[#This Row],[Voornaam]],tblData[StijgendJN],"J")=MaxJr-MinJr</f>
        <v>0</v>
      </c>
    </row>
    <row r="4822" spans="2:10" x14ac:dyDescent="0.3">
      <c r="B4822">
        <v>2015</v>
      </c>
      <c r="C4822" t="s">
        <v>595</v>
      </c>
      <c r="D4822" t="s">
        <v>441</v>
      </c>
      <c r="E4822">
        <v>72</v>
      </c>
      <c r="F4822">
        <v>224</v>
      </c>
      <c r="G4822">
        <f>LEN(tblData[[#This Row],[Voornaam]])</f>
        <v>4</v>
      </c>
      <c r="H4822" t="str">
        <f>IF(LEFT(tblData[[#This Row],[Voornaam]])="Ö", "O",LEFT(tblData[[#This Row],[Voornaam]]))</f>
        <v>R</v>
      </c>
      <c r="I48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22" t="b">
        <f>COUNTIFS(tblData[JM],tblData[[#This Row],[JM]],tblData[Voornaam],tblData[[#This Row],[Voornaam]],tblData[StijgendJN],"J")=MaxJr-MinJr</f>
        <v>0</v>
      </c>
    </row>
    <row r="4823" spans="2:10" x14ac:dyDescent="0.3">
      <c r="B4823">
        <v>2015</v>
      </c>
      <c r="C4823" t="s">
        <v>595</v>
      </c>
      <c r="D4823" t="s">
        <v>442</v>
      </c>
      <c r="E4823">
        <v>46</v>
      </c>
      <c r="F4823">
        <v>341</v>
      </c>
      <c r="G4823">
        <f>LEN(tblData[[#This Row],[Voornaam]])</f>
        <v>5</v>
      </c>
      <c r="H4823" t="str">
        <f>IF(LEFT(tblData[[#This Row],[Voornaam]])="Ö", "O",LEFT(tblData[[#This Row],[Voornaam]]))</f>
        <v>R</v>
      </c>
      <c r="I48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23" t="b">
        <f>COUNTIFS(tblData[JM],tblData[[#This Row],[JM]],tblData[Voornaam],tblData[[#This Row],[Voornaam]],tblData[StijgendJN],"J")=MaxJr-MinJr</f>
        <v>0</v>
      </c>
    </row>
    <row r="4824" spans="2:10" x14ac:dyDescent="0.3">
      <c r="B4824">
        <v>2015</v>
      </c>
      <c r="C4824" t="s">
        <v>595</v>
      </c>
      <c r="D4824" t="s">
        <v>445</v>
      </c>
      <c r="E4824">
        <v>126</v>
      </c>
      <c r="F4824">
        <v>131</v>
      </c>
      <c r="G4824">
        <f>LEN(tblData[[#This Row],[Voornaam]])</f>
        <v>4</v>
      </c>
      <c r="H4824" t="str">
        <f>IF(LEFT(tblData[[#This Row],[Voornaam]])="Ö", "O",LEFT(tblData[[#This Row],[Voornaam]]))</f>
        <v>R</v>
      </c>
      <c r="I48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24" t="b">
        <f>COUNTIFS(tblData[JM],tblData[[#This Row],[JM]],tblData[Voornaam],tblData[[#This Row],[Voornaam]],tblData[StijgendJN],"J")=MaxJr-MinJr</f>
        <v>0</v>
      </c>
    </row>
    <row r="4825" spans="2:10" x14ac:dyDescent="0.3">
      <c r="B4825">
        <v>2015</v>
      </c>
      <c r="C4825" t="s">
        <v>595</v>
      </c>
      <c r="D4825" t="s">
        <v>446</v>
      </c>
      <c r="E4825">
        <v>209</v>
      </c>
      <c r="F4825">
        <v>74</v>
      </c>
      <c r="G4825">
        <f>LEN(tblData[[#This Row],[Voornaam]])</f>
        <v>5</v>
      </c>
      <c r="H4825" t="str">
        <f>IF(LEFT(tblData[[#This Row],[Voornaam]])="Ö", "O",LEFT(tblData[[#This Row],[Voornaam]]))</f>
        <v>R</v>
      </c>
      <c r="I48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25" t="b">
        <f>COUNTIFS(tblData[JM],tblData[[#This Row],[JM]],tblData[Voornaam],tblData[[#This Row],[Voornaam]],tblData[StijgendJN],"J")=MaxJr-MinJr</f>
        <v>0</v>
      </c>
    </row>
    <row r="4826" spans="2:10" x14ac:dyDescent="0.3">
      <c r="B4826">
        <v>2015</v>
      </c>
      <c r="C4826" t="s">
        <v>595</v>
      </c>
      <c r="D4826" t="s">
        <v>1141</v>
      </c>
      <c r="E4826">
        <v>29</v>
      </c>
      <c r="F4826">
        <v>487</v>
      </c>
      <c r="G4826">
        <f>LEN(tblData[[#This Row],[Voornaam]])</f>
        <v>4</v>
      </c>
      <c r="H4826" t="str">
        <f>IF(LEFT(tblData[[#This Row],[Voornaam]])="Ö", "O",LEFT(tblData[[#This Row],[Voornaam]]))</f>
        <v>R</v>
      </c>
      <c r="I48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26" t="b">
        <f>COUNTIFS(tblData[JM],tblData[[#This Row],[JM]],tblData[Voornaam],tblData[[#This Row],[Voornaam]],tblData[StijgendJN],"J")=MaxJr-MinJr</f>
        <v>0</v>
      </c>
    </row>
    <row r="4827" spans="2:10" x14ac:dyDescent="0.3">
      <c r="B4827">
        <v>2015</v>
      </c>
      <c r="C4827" t="s">
        <v>595</v>
      </c>
      <c r="D4827" t="s">
        <v>448</v>
      </c>
      <c r="E4827">
        <v>35</v>
      </c>
      <c r="F4827">
        <v>429</v>
      </c>
      <c r="G4827">
        <f>LEN(tblData[[#This Row],[Voornaam]])</f>
        <v>4</v>
      </c>
      <c r="H4827" t="str">
        <f>IF(LEFT(tblData[[#This Row],[Voornaam]])="Ö", "O",LEFT(tblData[[#This Row],[Voornaam]]))</f>
        <v>R</v>
      </c>
      <c r="I48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27" t="b">
        <f>COUNTIFS(tblData[JM],tblData[[#This Row],[JM]],tblData[Voornaam],tblData[[#This Row],[Voornaam]],tblData[StijgendJN],"J")=MaxJr-MinJr</f>
        <v>0</v>
      </c>
    </row>
    <row r="4828" spans="2:10" x14ac:dyDescent="0.3">
      <c r="B4828">
        <v>2015</v>
      </c>
      <c r="C4828" t="s">
        <v>595</v>
      </c>
      <c r="D4828" t="s">
        <v>1339</v>
      </c>
      <c r="E4828">
        <v>25</v>
      </c>
      <c r="F4828">
        <v>546</v>
      </c>
      <c r="G4828">
        <f>LEN(tblData[[#This Row],[Voornaam]])</f>
        <v>7</v>
      </c>
      <c r="H4828" t="str">
        <f>IF(LEFT(tblData[[#This Row],[Voornaam]])="Ö", "O",LEFT(tblData[[#This Row],[Voornaam]]))</f>
        <v>R</v>
      </c>
      <c r="I48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28" t="b">
        <f>COUNTIFS(tblData[JM],tblData[[#This Row],[JM]],tblData[Voornaam],tblData[[#This Row],[Voornaam]],tblData[StijgendJN],"J")=MaxJr-MinJr</f>
        <v>0</v>
      </c>
    </row>
    <row r="4829" spans="2:10" x14ac:dyDescent="0.3">
      <c r="B4829">
        <v>2015</v>
      </c>
      <c r="C4829" t="s">
        <v>595</v>
      </c>
      <c r="D4829" t="s">
        <v>449</v>
      </c>
      <c r="E4829">
        <v>169</v>
      </c>
      <c r="F4829">
        <v>99</v>
      </c>
      <c r="G4829">
        <f>LEN(tblData[[#This Row],[Voornaam]])</f>
        <v>4</v>
      </c>
      <c r="H4829" t="str">
        <f>IF(LEFT(tblData[[#This Row],[Voornaam]])="Ö", "O",LEFT(tblData[[#This Row],[Voornaam]]))</f>
        <v>R</v>
      </c>
      <c r="I48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29" t="b">
        <f>COUNTIFS(tblData[JM],tblData[[#This Row],[JM]],tblData[Voornaam],tblData[[#This Row],[Voornaam]],tblData[StijgendJN],"J")=MaxJr-MinJr</f>
        <v>0</v>
      </c>
    </row>
    <row r="4830" spans="2:10" x14ac:dyDescent="0.3">
      <c r="B4830">
        <v>2015</v>
      </c>
      <c r="C4830" t="s">
        <v>595</v>
      </c>
      <c r="D4830" t="s">
        <v>451</v>
      </c>
      <c r="E4830">
        <v>29</v>
      </c>
      <c r="F4830">
        <v>487</v>
      </c>
      <c r="G4830">
        <f>LEN(tblData[[#This Row],[Voornaam]])</f>
        <v>4</v>
      </c>
      <c r="H4830" t="str">
        <f>IF(LEFT(tblData[[#This Row],[Voornaam]])="Ö", "O",LEFT(tblData[[#This Row],[Voornaam]]))</f>
        <v>R</v>
      </c>
      <c r="I48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30" t="b">
        <f>COUNTIFS(tblData[JM],tblData[[#This Row],[JM]],tblData[Voornaam],tblData[[#This Row],[Voornaam]],tblData[StijgendJN],"J")=MaxJr-MinJr</f>
        <v>0</v>
      </c>
    </row>
    <row r="4831" spans="2:10" x14ac:dyDescent="0.3">
      <c r="B4831">
        <v>2015</v>
      </c>
      <c r="C4831" t="s">
        <v>595</v>
      </c>
      <c r="D4831" t="s">
        <v>452</v>
      </c>
      <c r="E4831">
        <v>69</v>
      </c>
      <c r="F4831">
        <v>234</v>
      </c>
      <c r="G4831">
        <f>LEN(tblData[[#This Row],[Voornaam]])</f>
        <v>4</v>
      </c>
      <c r="H4831" t="str">
        <f>IF(LEFT(tblData[[#This Row],[Voornaam]])="Ö", "O",LEFT(tblData[[#This Row],[Voornaam]]))</f>
        <v>R</v>
      </c>
      <c r="I48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31" t="b">
        <f>COUNTIFS(tblData[JM],tblData[[#This Row],[JM]],tblData[Voornaam],tblData[[#This Row],[Voornaam]],tblData[StijgendJN],"J")=MaxJr-MinJr</f>
        <v>0</v>
      </c>
    </row>
    <row r="4832" spans="2:10" x14ac:dyDescent="0.3">
      <c r="B4832">
        <v>2015</v>
      </c>
      <c r="C4832" t="s">
        <v>595</v>
      </c>
      <c r="D4832" t="s">
        <v>454</v>
      </c>
      <c r="E4832">
        <v>33</v>
      </c>
      <c r="F4832">
        <v>443</v>
      </c>
      <c r="G4832">
        <f>LEN(tblData[[#This Row],[Voornaam]])</f>
        <v>4</v>
      </c>
      <c r="H4832" t="str">
        <f>IF(LEFT(tblData[[#This Row],[Voornaam]])="Ö", "O",LEFT(tblData[[#This Row],[Voornaam]]))</f>
        <v>R</v>
      </c>
      <c r="I48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32" t="b">
        <f>COUNTIFS(tblData[JM],tblData[[#This Row],[JM]],tblData[Voornaam],tblData[[#This Row],[Voornaam]],tblData[StijgendJN],"J")=MaxJr-MinJr</f>
        <v>1</v>
      </c>
    </row>
    <row r="4833" spans="2:10" x14ac:dyDescent="0.3">
      <c r="B4833">
        <v>2015</v>
      </c>
      <c r="C4833" t="s">
        <v>595</v>
      </c>
      <c r="D4833" t="s">
        <v>1142</v>
      </c>
      <c r="E4833">
        <v>29</v>
      </c>
      <c r="F4833">
        <v>487</v>
      </c>
      <c r="G4833">
        <f>LEN(tblData[[#This Row],[Voornaam]])</f>
        <v>4</v>
      </c>
      <c r="H4833" t="str">
        <f>IF(LEFT(tblData[[#This Row],[Voornaam]])="Ö", "O",LEFT(tblData[[#This Row],[Voornaam]]))</f>
        <v>R</v>
      </c>
      <c r="I48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33" t="b">
        <f>COUNTIFS(tblData[JM],tblData[[#This Row],[JM]],tblData[Voornaam],tblData[[#This Row],[Voornaam]],tblData[StijgendJN],"J")=MaxJr-MinJr</f>
        <v>0</v>
      </c>
    </row>
    <row r="4834" spans="2:10" x14ac:dyDescent="0.3">
      <c r="B4834">
        <v>2015</v>
      </c>
      <c r="C4834" t="s">
        <v>595</v>
      </c>
      <c r="D4834" t="s">
        <v>1143</v>
      </c>
      <c r="E4834">
        <v>39</v>
      </c>
      <c r="F4834">
        <v>389</v>
      </c>
      <c r="G4834">
        <f>LEN(tblData[[#This Row],[Voornaam]])</f>
        <v>3</v>
      </c>
      <c r="H4834" t="str">
        <f>IF(LEFT(tblData[[#This Row],[Voornaam]])="Ö", "O",LEFT(tblData[[#This Row],[Voornaam]]))</f>
        <v>R</v>
      </c>
      <c r="I48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34" t="b">
        <f>COUNTIFS(tblData[JM],tblData[[#This Row],[JM]],tblData[Voornaam],tblData[[#This Row],[Voornaam]],tblData[StijgendJN],"J")=MaxJr-MinJr</f>
        <v>0</v>
      </c>
    </row>
    <row r="4835" spans="2:10" x14ac:dyDescent="0.3">
      <c r="B4835">
        <v>2015</v>
      </c>
      <c r="C4835" t="s">
        <v>595</v>
      </c>
      <c r="D4835" t="s">
        <v>455</v>
      </c>
      <c r="E4835">
        <v>97</v>
      </c>
      <c r="F4835">
        <v>173</v>
      </c>
      <c r="G4835">
        <f>LEN(tblData[[#This Row],[Voornaam]])</f>
        <v>5</v>
      </c>
      <c r="H4835" t="str">
        <f>IF(LEFT(tblData[[#This Row],[Voornaam]])="Ö", "O",LEFT(tblData[[#This Row],[Voornaam]]))</f>
        <v>R</v>
      </c>
      <c r="I48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35" t="b">
        <f>COUNTIFS(tblData[JM],tblData[[#This Row],[JM]],tblData[Voornaam],tblData[[#This Row],[Voornaam]],tblData[StijgendJN],"J")=MaxJr-MinJr</f>
        <v>0</v>
      </c>
    </row>
    <row r="4836" spans="2:10" x14ac:dyDescent="0.3">
      <c r="B4836">
        <v>2015</v>
      </c>
      <c r="C4836" t="s">
        <v>595</v>
      </c>
      <c r="D4836" t="s">
        <v>457</v>
      </c>
      <c r="E4836">
        <v>259</v>
      </c>
      <c r="F4836">
        <v>53</v>
      </c>
      <c r="G4836">
        <f>LEN(tblData[[#This Row],[Voornaam]])</f>
        <v>4</v>
      </c>
      <c r="H4836" t="str">
        <f>IF(LEFT(tblData[[#This Row],[Voornaam]])="Ö", "O",LEFT(tblData[[#This Row],[Voornaam]]))</f>
        <v>R</v>
      </c>
      <c r="I48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36" t="b">
        <f>COUNTIFS(tblData[JM],tblData[[#This Row],[JM]],tblData[Voornaam],tblData[[#This Row],[Voornaam]],tblData[StijgendJN],"J")=MaxJr-MinJr</f>
        <v>0</v>
      </c>
    </row>
    <row r="4837" spans="2:10" x14ac:dyDescent="0.3">
      <c r="B4837">
        <v>2015</v>
      </c>
      <c r="C4837" t="s">
        <v>595</v>
      </c>
      <c r="D4837" t="s">
        <v>458</v>
      </c>
      <c r="E4837">
        <v>55</v>
      </c>
      <c r="F4837">
        <v>291</v>
      </c>
      <c r="G4837">
        <f>LEN(tblData[[#This Row],[Voornaam]])</f>
        <v>6</v>
      </c>
      <c r="H4837" t="str">
        <f>IF(LEFT(tblData[[#This Row],[Voornaam]])="Ö", "O",LEFT(tblData[[#This Row],[Voornaam]]))</f>
        <v>R</v>
      </c>
      <c r="I48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37" t="b">
        <f>COUNTIFS(tblData[JM],tblData[[#This Row],[JM]],tblData[Voornaam],tblData[[#This Row],[Voornaam]],tblData[StijgendJN],"J")=MaxJr-MinJr</f>
        <v>0</v>
      </c>
    </row>
    <row r="4838" spans="2:10" x14ac:dyDescent="0.3">
      <c r="B4838">
        <v>2015</v>
      </c>
      <c r="C4838" t="s">
        <v>595</v>
      </c>
      <c r="D4838" t="s">
        <v>459</v>
      </c>
      <c r="E4838">
        <v>155</v>
      </c>
      <c r="F4838">
        <v>112</v>
      </c>
      <c r="G4838">
        <f>LEN(tblData[[#This Row],[Voornaam]])</f>
        <v>5</v>
      </c>
      <c r="H4838" t="str">
        <f>IF(LEFT(tblData[[#This Row],[Voornaam]])="Ö", "O",LEFT(tblData[[#This Row],[Voornaam]]))</f>
        <v>R</v>
      </c>
      <c r="I48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38" t="b">
        <f>COUNTIFS(tblData[JM],tblData[[#This Row],[JM]],tblData[Voornaam],tblData[[#This Row],[Voornaam]],tblData[StijgendJN],"J")=MaxJr-MinJr</f>
        <v>0</v>
      </c>
    </row>
    <row r="4839" spans="2:10" x14ac:dyDescent="0.3">
      <c r="B4839">
        <v>2015</v>
      </c>
      <c r="C4839" t="s">
        <v>595</v>
      </c>
      <c r="D4839" t="s">
        <v>1319</v>
      </c>
      <c r="E4839">
        <v>26</v>
      </c>
      <c r="F4839">
        <v>532</v>
      </c>
      <c r="G4839">
        <f>LEN(tblData[[#This Row],[Voornaam]])</f>
        <v>4</v>
      </c>
      <c r="H4839" t="str">
        <f>IF(LEFT(tblData[[#This Row],[Voornaam]])="Ö", "O",LEFT(tblData[[#This Row],[Voornaam]]))</f>
        <v>R</v>
      </c>
      <c r="I48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39" t="b">
        <f>COUNTIFS(tblData[JM],tblData[[#This Row],[JM]],tblData[Voornaam],tblData[[#This Row],[Voornaam]],tblData[StijgendJN],"J")=MaxJr-MinJr</f>
        <v>0</v>
      </c>
    </row>
    <row r="4840" spans="2:10" x14ac:dyDescent="0.3">
      <c r="B4840">
        <v>2015</v>
      </c>
      <c r="C4840" t="s">
        <v>595</v>
      </c>
      <c r="D4840" t="s">
        <v>1229</v>
      </c>
      <c r="E4840">
        <v>29</v>
      </c>
      <c r="F4840">
        <v>487</v>
      </c>
      <c r="G4840">
        <f>LEN(tblData[[#This Row],[Voornaam]])</f>
        <v>4</v>
      </c>
      <c r="H4840" t="str">
        <f>IF(LEFT(tblData[[#This Row],[Voornaam]])="Ö", "O",LEFT(tblData[[#This Row],[Voornaam]]))</f>
        <v>R</v>
      </c>
      <c r="I48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40" t="b">
        <f>COUNTIFS(tblData[JM],tblData[[#This Row],[JM]],tblData[Voornaam],tblData[[#This Row],[Voornaam]],tblData[StijgendJN],"J")=MaxJr-MinJr</f>
        <v>0</v>
      </c>
    </row>
    <row r="4841" spans="2:10" x14ac:dyDescent="0.3">
      <c r="B4841">
        <v>2015</v>
      </c>
      <c r="C4841" t="s">
        <v>595</v>
      </c>
      <c r="D4841" t="s">
        <v>460</v>
      </c>
      <c r="E4841">
        <v>29</v>
      </c>
      <c r="F4841">
        <v>487</v>
      </c>
      <c r="G4841">
        <f>LEN(tblData[[#This Row],[Voornaam]])</f>
        <v>5</v>
      </c>
      <c r="H4841" t="str">
        <f>IF(LEFT(tblData[[#This Row],[Voornaam]])="Ö", "O",LEFT(tblData[[#This Row],[Voornaam]]))</f>
        <v>R</v>
      </c>
      <c r="I48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41" t="b">
        <f>COUNTIFS(tblData[JM],tblData[[#This Row],[JM]],tblData[Voornaam],tblData[[#This Row],[Voornaam]],tblData[StijgendJN],"J")=MaxJr-MinJr</f>
        <v>0</v>
      </c>
    </row>
    <row r="4842" spans="2:10" x14ac:dyDescent="0.3">
      <c r="B4842">
        <v>2015</v>
      </c>
      <c r="C4842" t="s">
        <v>595</v>
      </c>
      <c r="D4842" t="s">
        <v>462</v>
      </c>
      <c r="E4842">
        <v>63</v>
      </c>
      <c r="F4842">
        <v>258</v>
      </c>
      <c r="G4842">
        <f>LEN(tblData[[#This Row],[Voornaam]])</f>
        <v>5</v>
      </c>
      <c r="H4842" t="str">
        <f>IF(LEFT(tblData[[#This Row],[Voornaam]])="Ö", "O",LEFT(tblData[[#This Row],[Voornaam]]))</f>
        <v>R</v>
      </c>
      <c r="I48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42" t="b">
        <f>COUNTIFS(tblData[JM],tblData[[#This Row],[JM]],tblData[Voornaam],tblData[[#This Row],[Voornaam]],tblData[StijgendJN],"J")=MaxJr-MinJr</f>
        <v>0</v>
      </c>
    </row>
    <row r="4843" spans="2:10" x14ac:dyDescent="0.3">
      <c r="B4843">
        <v>2015</v>
      </c>
      <c r="C4843" t="s">
        <v>595</v>
      </c>
      <c r="D4843" t="s">
        <v>463</v>
      </c>
      <c r="E4843">
        <v>450</v>
      </c>
      <c r="F4843">
        <v>18</v>
      </c>
      <c r="G4843">
        <f>LEN(tblData[[#This Row],[Voornaam]])</f>
        <v>5</v>
      </c>
      <c r="H4843" t="str">
        <f>IF(LEFT(tblData[[#This Row],[Voornaam]])="Ö", "O",LEFT(tblData[[#This Row],[Voornaam]]))</f>
        <v>R</v>
      </c>
      <c r="I48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43" t="b">
        <f>COUNTIFS(tblData[JM],tblData[[#This Row],[JM]],tblData[Voornaam],tblData[[#This Row],[Voornaam]],tblData[StijgendJN],"J")=MaxJr-MinJr</f>
        <v>0</v>
      </c>
    </row>
    <row r="4844" spans="2:10" x14ac:dyDescent="0.3">
      <c r="B4844">
        <v>2015</v>
      </c>
      <c r="C4844" t="s">
        <v>595</v>
      </c>
      <c r="D4844" t="s">
        <v>464</v>
      </c>
      <c r="E4844">
        <v>320</v>
      </c>
      <c r="F4844">
        <v>40</v>
      </c>
      <c r="G4844">
        <f>LEN(tblData[[#This Row],[Voornaam]])</f>
        <v>4</v>
      </c>
      <c r="H4844" t="str">
        <f>IF(LEFT(tblData[[#This Row],[Voornaam]])="Ö", "O",LEFT(tblData[[#This Row],[Voornaam]]))</f>
        <v>R</v>
      </c>
      <c r="I48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44" t="b">
        <f>COUNTIFS(tblData[JM],tblData[[#This Row],[JM]],tblData[Voornaam],tblData[[#This Row],[Voornaam]],tblData[StijgendJN],"J")=MaxJr-MinJr</f>
        <v>0</v>
      </c>
    </row>
    <row r="4845" spans="2:10" x14ac:dyDescent="0.3">
      <c r="B4845">
        <v>2015</v>
      </c>
      <c r="C4845" t="s">
        <v>595</v>
      </c>
      <c r="D4845" t="s">
        <v>466</v>
      </c>
      <c r="E4845">
        <v>64</v>
      </c>
      <c r="F4845">
        <v>252</v>
      </c>
      <c r="G4845">
        <f>LEN(tblData[[#This Row],[Voornaam]])</f>
        <v>7</v>
      </c>
      <c r="H4845" t="str">
        <f>IF(LEFT(tblData[[#This Row],[Voornaam]])="Ö", "O",LEFT(tblData[[#This Row],[Voornaam]]))</f>
        <v>S</v>
      </c>
      <c r="I48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45" t="b">
        <f>COUNTIFS(tblData[JM],tblData[[#This Row],[JM]],tblData[Voornaam],tblData[[#This Row],[Voornaam]],tblData[StijgendJN],"J")=MaxJr-MinJr</f>
        <v>0</v>
      </c>
    </row>
    <row r="4846" spans="2:10" x14ac:dyDescent="0.3">
      <c r="B4846">
        <v>2015</v>
      </c>
      <c r="C4846" t="s">
        <v>595</v>
      </c>
      <c r="D4846" t="s">
        <v>467</v>
      </c>
      <c r="E4846">
        <v>30</v>
      </c>
      <c r="F4846">
        <v>470</v>
      </c>
      <c r="G4846">
        <f>LEN(tblData[[#This Row],[Voornaam]])</f>
        <v>8</v>
      </c>
      <c r="H4846" t="str">
        <f>IF(LEFT(tblData[[#This Row],[Voornaam]])="Ö", "O",LEFT(tblData[[#This Row],[Voornaam]]))</f>
        <v>S</v>
      </c>
      <c r="I48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46" t="b">
        <f>COUNTIFS(tblData[JM],tblData[[#This Row],[JM]],tblData[Voornaam],tblData[[#This Row],[Voornaam]],tblData[StijgendJN],"J")=MaxJr-MinJr</f>
        <v>0</v>
      </c>
    </row>
    <row r="4847" spans="2:10" x14ac:dyDescent="0.3">
      <c r="B4847">
        <v>2015</v>
      </c>
      <c r="C4847" t="s">
        <v>595</v>
      </c>
      <c r="D4847" t="s">
        <v>468</v>
      </c>
      <c r="E4847">
        <v>495</v>
      </c>
      <c r="F4847">
        <v>15</v>
      </c>
      <c r="G4847">
        <f>LEN(tblData[[#This Row],[Voornaam]])</f>
        <v>3</v>
      </c>
      <c r="H4847" t="str">
        <f>IF(LEFT(tblData[[#This Row],[Voornaam]])="Ö", "O",LEFT(tblData[[#This Row],[Voornaam]]))</f>
        <v>S</v>
      </c>
      <c r="I48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47" t="b">
        <f>COUNTIFS(tblData[JM],tblData[[#This Row],[JM]],tblData[Voornaam],tblData[[#This Row],[Voornaam]],tblData[StijgendJN],"J")=MaxJr-MinJr</f>
        <v>0</v>
      </c>
    </row>
    <row r="4848" spans="2:10" x14ac:dyDescent="0.3">
      <c r="B4848">
        <v>2015</v>
      </c>
      <c r="C4848" t="s">
        <v>595</v>
      </c>
      <c r="D4848" t="s">
        <v>469</v>
      </c>
      <c r="E4848">
        <v>95</v>
      </c>
      <c r="F4848">
        <v>176</v>
      </c>
      <c r="G4848">
        <f>LEN(tblData[[#This Row],[Voornaam]])</f>
        <v>4</v>
      </c>
      <c r="H4848" t="str">
        <f>IF(LEFT(tblData[[#This Row],[Voornaam]])="Ö", "O",LEFT(tblData[[#This Row],[Voornaam]]))</f>
        <v>S</v>
      </c>
      <c r="I48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48" t="b">
        <f>COUNTIFS(tblData[JM],tblData[[#This Row],[JM]],tblData[Voornaam],tblData[[#This Row],[Voornaam]],tblData[StijgendJN],"J")=MaxJr-MinJr</f>
        <v>0</v>
      </c>
    </row>
    <row r="4849" spans="2:10" x14ac:dyDescent="0.3">
      <c r="B4849">
        <v>2015</v>
      </c>
      <c r="C4849" t="s">
        <v>595</v>
      </c>
      <c r="D4849" t="s">
        <v>470</v>
      </c>
      <c r="E4849">
        <v>213</v>
      </c>
      <c r="F4849">
        <v>69</v>
      </c>
      <c r="G4849">
        <f>LEN(tblData[[#This Row],[Voornaam]])</f>
        <v>6</v>
      </c>
      <c r="H4849" t="str">
        <f>IF(LEFT(tblData[[#This Row],[Voornaam]])="Ö", "O",LEFT(tblData[[#This Row],[Voornaam]]))</f>
        <v>S</v>
      </c>
      <c r="I48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49" t="b">
        <f>COUNTIFS(tblData[JM],tblData[[#This Row],[JM]],tblData[Voornaam],tblData[[#This Row],[Voornaam]],tblData[StijgendJN],"J")=MaxJr-MinJr</f>
        <v>0</v>
      </c>
    </row>
    <row r="4850" spans="2:10" x14ac:dyDescent="0.3">
      <c r="B4850">
        <v>2015</v>
      </c>
      <c r="C4850" t="s">
        <v>595</v>
      </c>
      <c r="D4850" t="s">
        <v>471</v>
      </c>
      <c r="E4850">
        <v>30</v>
      </c>
      <c r="F4850">
        <v>470</v>
      </c>
      <c r="G4850">
        <f>LEN(tblData[[#This Row],[Voornaam]])</f>
        <v>6</v>
      </c>
      <c r="H4850" t="str">
        <f>IF(LEFT(tblData[[#This Row],[Voornaam]])="Ö", "O",LEFT(tblData[[#This Row],[Voornaam]]))</f>
        <v>S</v>
      </c>
      <c r="I48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50" t="b">
        <f>COUNTIFS(tblData[JM],tblData[[#This Row],[JM]],tblData[Voornaam],tblData[[#This Row],[Voornaam]],tblData[StijgendJN],"J")=MaxJr-MinJr</f>
        <v>0</v>
      </c>
    </row>
    <row r="4851" spans="2:10" x14ac:dyDescent="0.3">
      <c r="B4851">
        <v>2015</v>
      </c>
      <c r="C4851" t="s">
        <v>595</v>
      </c>
      <c r="D4851" t="s">
        <v>472</v>
      </c>
      <c r="E4851">
        <v>64</v>
      </c>
      <c r="F4851">
        <v>252</v>
      </c>
      <c r="G4851">
        <f>LEN(tblData[[#This Row],[Voornaam]])</f>
        <v>6</v>
      </c>
      <c r="H4851" t="str">
        <f>IF(LEFT(tblData[[#This Row],[Voornaam]])="Ö", "O",LEFT(tblData[[#This Row],[Voornaam]]))</f>
        <v>S</v>
      </c>
      <c r="I48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51" t="b">
        <f>COUNTIFS(tblData[JM],tblData[[#This Row],[JM]],tblData[Voornaam],tblData[[#This Row],[Voornaam]],tblData[StijgendJN],"J")=MaxJr-MinJr</f>
        <v>0</v>
      </c>
    </row>
    <row r="4852" spans="2:10" x14ac:dyDescent="0.3">
      <c r="B4852">
        <v>2015</v>
      </c>
      <c r="C4852" t="s">
        <v>595</v>
      </c>
      <c r="D4852" t="s">
        <v>474</v>
      </c>
      <c r="E4852">
        <v>61</v>
      </c>
      <c r="F4852">
        <v>264</v>
      </c>
      <c r="G4852">
        <f>LEN(tblData[[#This Row],[Voornaam]])</f>
        <v>5</v>
      </c>
      <c r="H4852" t="str">
        <f>IF(LEFT(tblData[[#This Row],[Voornaam]])="Ö", "O",LEFT(tblData[[#This Row],[Voornaam]]))</f>
        <v>S</v>
      </c>
      <c r="I48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52" t="b">
        <f>COUNTIFS(tblData[JM],tblData[[#This Row],[JM]],tblData[Voornaam],tblData[[#This Row],[Voornaam]],tblData[StijgendJN],"J")=MaxJr-MinJr</f>
        <v>0</v>
      </c>
    </row>
    <row r="4853" spans="2:10" x14ac:dyDescent="0.3">
      <c r="B4853">
        <v>2015</v>
      </c>
      <c r="C4853" t="s">
        <v>595</v>
      </c>
      <c r="D4853" t="s">
        <v>475</v>
      </c>
      <c r="E4853">
        <v>42</v>
      </c>
      <c r="F4853">
        <v>358</v>
      </c>
      <c r="G4853">
        <f>LEN(tblData[[#This Row],[Voornaam]])</f>
        <v>3</v>
      </c>
      <c r="H4853" t="str">
        <f>IF(LEFT(tblData[[#This Row],[Voornaam]])="Ö", "O",LEFT(tblData[[#This Row],[Voornaam]]))</f>
        <v>S</v>
      </c>
      <c r="I48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53" t="b">
        <f>COUNTIFS(tblData[JM],tblData[[#This Row],[JM]],tblData[Voornaam],tblData[[#This Row],[Voornaam]],tblData[StijgendJN],"J")=MaxJr-MinJr</f>
        <v>0</v>
      </c>
    </row>
    <row r="4854" spans="2:10" x14ac:dyDescent="0.3">
      <c r="B4854">
        <v>2015</v>
      </c>
      <c r="C4854" t="s">
        <v>595</v>
      </c>
      <c r="D4854" t="s">
        <v>476</v>
      </c>
      <c r="E4854">
        <v>42</v>
      </c>
      <c r="F4854">
        <v>358</v>
      </c>
      <c r="G4854">
        <f>LEN(tblData[[#This Row],[Voornaam]])</f>
        <v>5</v>
      </c>
      <c r="H4854" t="str">
        <f>IF(LEFT(tblData[[#This Row],[Voornaam]])="Ö", "O",LEFT(tblData[[#This Row],[Voornaam]]))</f>
        <v>S</v>
      </c>
      <c r="I48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54" t="b">
        <f>COUNTIFS(tblData[JM],tblData[[#This Row],[JM]],tblData[Voornaam],tblData[[#This Row],[Voornaam]],tblData[StijgendJN],"J")=MaxJr-MinJr</f>
        <v>0</v>
      </c>
    </row>
    <row r="4855" spans="2:10" x14ac:dyDescent="0.3">
      <c r="B4855">
        <v>2015</v>
      </c>
      <c r="C4855" t="s">
        <v>595</v>
      </c>
      <c r="D4855" t="s">
        <v>477</v>
      </c>
      <c r="E4855">
        <v>112</v>
      </c>
      <c r="F4855">
        <v>147</v>
      </c>
      <c r="G4855">
        <f>LEN(tblData[[#This Row],[Voornaam]])</f>
        <v>10</v>
      </c>
      <c r="H4855" t="str">
        <f>IF(LEFT(tblData[[#This Row],[Voornaam]])="Ö", "O",LEFT(tblData[[#This Row],[Voornaam]]))</f>
        <v>S</v>
      </c>
      <c r="I48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55" t="b">
        <f>COUNTIFS(tblData[JM],tblData[[#This Row],[JM]],tblData[Voornaam],tblData[[#This Row],[Voornaam]],tblData[StijgendJN],"J")=MaxJr-MinJr</f>
        <v>0</v>
      </c>
    </row>
    <row r="4856" spans="2:10" x14ac:dyDescent="0.3">
      <c r="B4856">
        <v>2015</v>
      </c>
      <c r="C4856" t="s">
        <v>595</v>
      </c>
      <c r="D4856" t="s">
        <v>478</v>
      </c>
      <c r="E4856">
        <v>55</v>
      </c>
      <c r="F4856">
        <v>291</v>
      </c>
      <c r="G4856">
        <f>LEN(tblData[[#This Row],[Voornaam]])</f>
        <v>9</v>
      </c>
      <c r="H4856" t="str">
        <f>IF(LEFT(tblData[[#This Row],[Voornaam]])="Ö", "O",LEFT(tblData[[#This Row],[Voornaam]]))</f>
        <v>S</v>
      </c>
      <c r="I48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56" t="b">
        <f>COUNTIFS(tblData[JM],tblData[[#This Row],[JM]],tblData[Voornaam],tblData[[#This Row],[Voornaam]],tblData[StijgendJN],"J")=MaxJr-MinJr</f>
        <v>0</v>
      </c>
    </row>
    <row r="4857" spans="2:10" x14ac:dyDescent="0.3">
      <c r="B4857">
        <v>2015</v>
      </c>
      <c r="C4857" t="s">
        <v>595</v>
      </c>
      <c r="D4857" t="s">
        <v>479</v>
      </c>
      <c r="E4857">
        <v>64</v>
      </c>
      <c r="F4857">
        <v>252</v>
      </c>
      <c r="G4857">
        <f>LEN(tblData[[#This Row],[Voornaam]])</f>
        <v>3</v>
      </c>
      <c r="H4857" t="str">
        <f>IF(LEFT(tblData[[#This Row],[Voornaam]])="Ö", "O",LEFT(tblData[[#This Row],[Voornaam]]))</f>
        <v>S</v>
      </c>
      <c r="I48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57" t="b">
        <f>COUNTIFS(tblData[JM],tblData[[#This Row],[JM]],tblData[Voornaam],tblData[[#This Row],[Voornaam]],tblData[StijgendJN],"J")=MaxJr-MinJr</f>
        <v>1</v>
      </c>
    </row>
    <row r="4858" spans="2:10" x14ac:dyDescent="0.3">
      <c r="B4858">
        <v>2015</v>
      </c>
      <c r="C4858" t="s">
        <v>595</v>
      </c>
      <c r="D4858" t="s">
        <v>1340</v>
      </c>
      <c r="E4858">
        <v>27</v>
      </c>
      <c r="F4858">
        <v>520</v>
      </c>
      <c r="G4858">
        <f>LEN(tblData[[#This Row],[Voornaam]])</f>
        <v>5</v>
      </c>
      <c r="H4858" t="str">
        <f>IF(LEFT(tblData[[#This Row],[Voornaam]])="Ö", "O",LEFT(tblData[[#This Row],[Voornaam]]))</f>
        <v>S</v>
      </c>
      <c r="I48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58" t="b">
        <f>COUNTIFS(tblData[JM],tblData[[#This Row],[JM]],tblData[Voornaam],tblData[[#This Row],[Voornaam]],tblData[StijgendJN],"J")=MaxJr-MinJr</f>
        <v>0</v>
      </c>
    </row>
    <row r="4859" spans="2:10" x14ac:dyDescent="0.3">
      <c r="B4859">
        <v>2015</v>
      </c>
      <c r="C4859" t="s">
        <v>595</v>
      </c>
      <c r="D4859" t="s">
        <v>481</v>
      </c>
      <c r="E4859">
        <v>696</v>
      </c>
      <c r="F4859">
        <v>2</v>
      </c>
      <c r="G4859">
        <f>LEN(tblData[[#This Row],[Voornaam]])</f>
        <v>3</v>
      </c>
      <c r="H4859" t="str">
        <f>IF(LEFT(tblData[[#This Row],[Voornaam]])="Ö", "O",LEFT(tblData[[#This Row],[Voornaam]]))</f>
        <v>S</v>
      </c>
      <c r="I48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59" t="b">
        <f>COUNTIFS(tblData[JM],tblData[[#This Row],[JM]],tblData[Voornaam],tblData[[#This Row],[Voornaam]],tblData[StijgendJN],"J")=MaxJr-MinJr</f>
        <v>0</v>
      </c>
    </row>
    <row r="4860" spans="2:10" x14ac:dyDescent="0.3">
      <c r="B4860">
        <v>2015</v>
      </c>
      <c r="C4860" t="s">
        <v>595</v>
      </c>
      <c r="D4860" t="s">
        <v>482</v>
      </c>
      <c r="E4860">
        <v>28</v>
      </c>
      <c r="F4860">
        <v>504</v>
      </c>
      <c r="G4860">
        <f>LEN(tblData[[#This Row],[Voornaam]])</f>
        <v>5</v>
      </c>
      <c r="H4860" t="str">
        <f>IF(LEFT(tblData[[#This Row],[Voornaam]])="Ö", "O",LEFT(tblData[[#This Row],[Voornaam]]))</f>
        <v>S</v>
      </c>
      <c r="I48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60" t="b">
        <f>COUNTIFS(tblData[JM],tblData[[#This Row],[JM]],tblData[Voornaam],tblData[[#This Row],[Voornaam]],tblData[StijgendJN],"J")=MaxJr-MinJr</f>
        <v>0</v>
      </c>
    </row>
    <row r="4861" spans="2:10" x14ac:dyDescent="0.3">
      <c r="B4861">
        <v>2015</v>
      </c>
      <c r="C4861" t="s">
        <v>595</v>
      </c>
      <c r="D4861" t="s">
        <v>483</v>
      </c>
      <c r="E4861">
        <v>259</v>
      </c>
      <c r="F4861">
        <v>53</v>
      </c>
      <c r="G4861">
        <f>LEN(tblData[[#This Row],[Voornaam]])</f>
        <v>4</v>
      </c>
      <c r="H4861" t="str">
        <f>IF(LEFT(tblData[[#This Row],[Voornaam]])="Ö", "O",LEFT(tblData[[#This Row],[Voornaam]]))</f>
        <v>S</v>
      </c>
      <c r="I48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61" t="b">
        <f>COUNTIFS(tblData[JM],tblData[[#This Row],[JM]],tblData[Voornaam],tblData[[#This Row],[Voornaam]],tblData[StijgendJN],"J")=MaxJr-MinJr</f>
        <v>0</v>
      </c>
    </row>
    <row r="4862" spans="2:10" x14ac:dyDescent="0.3">
      <c r="B4862">
        <v>2015</v>
      </c>
      <c r="C4862" t="s">
        <v>595</v>
      </c>
      <c r="D4862" t="s">
        <v>484</v>
      </c>
      <c r="E4862">
        <v>34</v>
      </c>
      <c r="F4862">
        <v>439</v>
      </c>
      <c r="G4862">
        <f>LEN(tblData[[#This Row],[Voornaam]])</f>
        <v>5</v>
      </c>
      <c r="H4862" t="str">
        <f>IF(LEFT(tblData[[#This Row],[Voornaam]])="Ö", "O",LEFT(tblData[[#This Row],[Voornaam]]))</f>
        <v>S</v>
      </c>
      <c r="I48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62" t="b">
        <f>COUNTIFS(tblData[JM],tblData[[#This Row],[JM]],tblData[Voornaam],tblData[[#This Row],[Voornaam]],tblData[StijgendJN],"J")=MaxJr-MinJr</f>
        <v>0</v>
      </c>
    </row>
    <row r="4863" spans="2:10" x14ac:dyDescent="0.3">
      <c r="B4863">
        <v>2015</v>
      </c>
      <c r="C4863" t="s">
        <v>595</v>
      </c>
      <c r="D4863" t="s">
        <v>485</v>
      </c>
      <c r="E4863">
        <v>28</v>
      </c>
      <c r="F4863">
        <v>504</v>
      </c>
      <c r="G4863">
        <f>LEN(tblData[[#This Row],[Voornaam]])</f>
        <v>5</v>
      </c>
      <c r="H4863" t="str">
        <f>IF(LEFT(tblData[[#This Row],[Voornaam]])="Ö", "O",LEFT(tblData[[#This Row],[Voornaam]]))</f>
        <v>S</v>
      </c>
      <c r="I48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63" t="b">
        <f>COUNTIFS(tblData[JM],tblData[[#This Row],[JM]],tblData[Voornaam],tblData[[#This Row],[Voornaam]],tblData[StijgendJN],"J")=MaxJr-MinJr</f>
        <v>0</v>
      </c>
    </row>
    <row r="4864" spans="2:10" x14ac:dyDescent="0.3">
      <c r="B4864">
        <v>2015</v>
      </c>
      <c r="C4864" t="s">
        <v>595</v>
      </c>
      <c r="D4864" t="s">
        <v>486</v>
      </c>
      <c r="E4864">
        <v>140</v>
      </c>
      <c r="F4864">
        <v>120</v>
      </c>
      <c r="G4864">
        <f>LEN(tblData[[#This Row],[Voornaam]])</f>
        <v>3</v>
      </c>
      <c r="H4864" t="str">
        <f>IF(LEFT(tblData[[#This Row],[Voornaam]])="Ö", "O",LEFT(tblData[[#This Row],[Voornaam]]))</f>
        <v>S</v>
      </c>
      <c r="I48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64" t="b">
        <f>COUNTIFS(tblData[JM],tblData[[#This Row],[JM]],tblData[Voornaam],tblData[[#This Row],[Voornaam]],tblData[StijgendJN],"J")=MaxJr-MinJr</f>
        <v>0</v>
      </c>
    </row>
    <row r="4865" spans="2:10" x14ac:dyDescent="0.3">
      <c r="B4865">
        <v>2015</v>
      </c>
      <c r="C4865" t="s">
        <v>595</v>
      </c>
      <c r="D4865" t="s">
        <v>487</v>
      </c>
      <c r="E4865">
        <v>156</v>
      </c>
      <c r="F4865">
        <v>111</v>
      </c>
      <c r="G4865">
        <f>LEN(tblData[[#This Row],[Voornaam]])</f>
        <v>4</v>
      </c>
      <c r="H4865" t="str">
        <f>IF(LEFT(tblData[[#This Row],[Voornaam]])="Ö", "O",LEFT(tblData[[#This Row],[Voornaam]]))</f>
        <v>S</v>
      </c>
      <c r="I48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65" t="b">
        <f>COUNTIFS(tblData[JM],tblData[[#This Row],[JM]],tblData[Voornaam],tblData[[#This Row],[Voornaam]],tblData[StijgendJN],"J")=MaxJr-MinJr</f>
        <v>0</v>
      </c>
    </row>
    <row r="4866" spans="2:10" x14ac:dyDescent="0.3">
      <c r="B4866">
        <v>2015</v>
      </c>
      <c r="C4866" t="s">
        <v>595</v>
      </c>
      <c r="D4866" t="s">
        <v>488</v>
      </c>
      <c r="E4866">
        <v>28</v>
      </c>
      <c r="F4866">
        <v>504</v>
      </c>
      <c r="G4866">
        <f>LEN(tblData[[#This Row],[Voornaam]])</f>
        <v>5</v>
      </c>
      <c r="H4866" t="str">
        <f>IF(LEFT(tblData[[#This Row],[Voornaam]])="Ö", "O",LEFT(tblData[[#This Row],[Voornaam]]))</f>
        <v>S</v>
      </c>
      <c r="I48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66" t="b">
        <f>COUNTIFS(tblData[JM],tblData[[#This Row],[JM]],tblData[Voornaam],tblData[[#This Row],[Voornaam]],tblData[StijgendJN],"J")=MaxJr-MinJr</f>
        <v>1</v>
      </c>
    </row>
    <row r="4867" spans="2:10" x14ac:dyDescent="0.3">
      <c r="B4867">
        <v>2015</v>
      </c>
      <c r="C4867" t="s">
        <v>595</v>
      </c>
      <c r="D4867" t="s">
        <v>489</v>
      </c>
      <c r="E4867">
        <v>143</v>
      </c>
      <c r="F4867">
        <v>117</v>
      </c>
      <c r="G4867">
        <f>LEN(tblData[[#This Row],[Voornaam]])</f>
        <v>4</v>
      </c>
      <c r="H4867" t="str">
        <f>IF(LEFT(tblData[[#This Row],[Voornaam]])="Ö", "O",LEFT(tblData[[#This Row],[Voornaam]]))</f>
        <v>S</v>
      </c>
      <c r="I48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67" t="b">
        <f>COUNTIFS(tblData[JM],tblData[[#This Row],[JM]],tblData[Voornaam],tblData[[#This Row],[Voornaam]],tblData[StijgendJN],"J")=MaxJr-MinJr</f>
        <v>0</v>
      </c>
    </row>
    <row r="4868" spans="2:10" x14ac:dyDescent="0.3">
      <c r="B4868">
        <v>2015</v>
      </c>
      <c r="C4868" t="s">
        <v>595</v>
      </c>
      <c r="D4868" t="s">
        <v>491</v>
      </c>
      <c r="E4868">
        <v>32</v>
      </c>
      <c r="F4868">
        <v>451</v>
      </c>
      <c r="G4868">
        <f>LEN(tblData[[#This Row],[Voornaam]])</f>
        <v>5</v>
      </c>
      <c r="H4868" t="str">
        <f>IF(LEFT(tblData[[#This Row],[Voornaam]])="Ö", "O",LEFT(tblData[[#This Row],[Voornaam]]))</f>
        <v>S</v>
      </c>
      <c r="I48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68" t="b">
        <f>COUNTIFS(tblData[JM],tblData[[#This Row],[JM]],tblData[Voornaam],tblData[[#This Row],[Voornaam]],tblData[StijgendJN],"J")=MaxJr-MinJr</f>
        <v>0</v>
      </c>
    </row>
    <row r="4869" spans="2:10" x14ac:dyDescent="0.3">
      <c r="B4869">
        <v>2015</v>
      </c>
      <c r="C4869" t="s">
        <v>595</v>
      </c>
      <c r="D4869" t="s">
        <v>1320</v>
      </c>
      <c r="E4869">
        <v>26</v>
      </c>
      <c r="F4869">
        <v>532</v>
      </c>
      <c r="G4869">
        <f>LEN(tblData[[#This Row],[Voornaam]])</f>
        <v>4</v>
      </c>
      <c r="H4869" t="str">
        <f>IF(LEFT(tblData[[#This Row],[Voornaam]])="Ö", "O",LEFT(tblData[[#This Row],[Voornaam]]))</f>
        <v>S</v>
      </c>
      <c r="I48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69" t="b">
        <f>COUNTIFS(tblData[JM],tblData[[#This Row],[JM]],tblData[Voornaam],tblData[[#This Row],[Voornaam]],tblData[StijgendJN],"J")=MaxJr-MinJr</f>
        <v>0</v>
      </c>
    </row>
    <row r="4870" spans="2:10" x14ac:dyDescent="0.3">
      <c r="B4870">
        <v>2015</v>
      </c>
      <c r="C4870" t="s">
        <v>595</v>
      </c>
      <c r="D4870" t="s">
        <v>492</v>
      </c>
      <c r="E4870">
        <v>40</v>
      </c>
      <c r="F4870">
        <v>377</v>
      </c>
      <c r="G4870">
        <f>LEN(tblData[[#This Row],[Voornaam]])</f>
        <v>5</v>
      </c>
      <c r="H4870" t="str">
        <f>IF(LEFT(tblData[[#This Row],[Voornaam]])="Ö", "O",LEFT(tblData[[#This Row],[Voornaam]]))</f>
        <v>S</v>
      </c>
      <c r="I48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70" t="b">
        <f>COUNTIFS(tblData[JM],tblData[[#This Row],[JM]],tblData[Voornaam],tblData[[#This Row],[Voornaam]],tblData[StijgendJN],"J")=MaxJr-MinJr</f>
        <v>0</v>
      </c>
    </row>
    <row r="4871" spans="2:10" x14ac:dyDescent="0.3">
      <c r="B4871">
        <v>2015</v>
      </c>
      <c r="C4871" t="s">
        <v>595</v>
      </c>
      <c r="D4871" t="s">
        <v>493</v>
      </c>
      <c r="E4871">
        <v>380</v>
      </c>
      <c r="F4871">
        <v>28</v>
      </c>
      <c r="G4871">
        <f>LEN(tblData[[#This Row],[Voornaam]])</f>
        <v>4</v>
      </c>
      <c r="H4871" t="str">
        <f>IF(LEFT(tblData[[#This Row],[Voornaam]])="Ö", "O",LEFT(tblData[[#This Row],[Voornaam]]))</f>
        <v>S</v>
      </c>
      <c r="I48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71" t="b">
        <f>COUNTIFS(tblData[JM],tblData[[#This Row],[JM]],tblData[Voornaam],tblData[[#This Row],[Voornaam]],tblData[StijgendJN],"J")=MaxJr-MinJr</f>
        <v>0</v>
      </c>
    </row>
    <row r="4872" spans="2:10" x14ac:dyDescent="0.3">
      <c r="B4872">
        <v>2015</v>
      </c>
      <c r="C4872" t="s">
        <v>595</v>
      </c>
      <c r="D4872" t="s">
        <v>494</v>
      </c>
      <c r="E4872">
        <v>30</v>
      </c>
      <c r="F4872">
        <v>470</v>
      </c>
      <c r="G4872">
        <f>LEN(tblData[[#This Row],[Voornaam]])</f>
        <v>4</v>
      </c>
      <c r="H4872" t="str">
        <f>IF(LEFT(tblData[[#This Row],[Voornaam]])="Ö", "O",LEFT(tblData[[#This Row],[Voornaam]]))</f>
        <v>S</v>
      </c>
      <c r="I48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72" t="b">
        <f>COUNTIFS(tblData[JM],tblData[[#This Row],[JM]],tblData[Voornaam],tblData[[#This Row],[Voornaam]],tblData[StijgendJN],"J")=MaxJr-MinJr</f>
        <v>0</v>
      </c>
    </row>
    <row r="4873" spans="2:10" x14ac:dyDescent="0.3">
      <c r="B4873">
        <v>2015</v>
      </c>
      <c r="C4873" t="s">
        <v>595</v>
      </c>
      <c r="D4873" t="s">
        <v>495</v>
      </c>
      <c r="E4873">
        <v>81</v>
      </c>
      <c r="F4873">
        <v>205</v>
      </c>
      <c r="G4873">
        <f>LEN(tblData[[#This Row],[Voornaam]])</f>
        <v>3</v>
      </c>
      <c r="H4873" t="str">
        <f>IF(LEFT(tblData[[#This Row],[Voornaam]])="Ö", "O",LEFT(tblData[[#This Row],[Voornaam]]))</f>
        <v>S</v>
      </c>
      <c r="I48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73" t="b">
        <f>COUNTIFS(tblData[JM],tblData[[#This Row],[JM]],tblData[Voornaam],tblData[[#This Row],[Voornaam]],tblData[StijgendJN],"J")=MaxJr-MinJr</f>
        <v>0</v>
      </c>
    </row>
    <row r="4874" spans="2:10" x14ac:dyDescent="0.3">
      <c r="B4874">
        <v>2015</v>
      </c>
      <c r="C4874" t="s">
        <v>595</v>
      </c>
      <c r="D4874" t="s">
        <v>496</v>
      </c>
      <c r="E4874">
        <v>25</v>
      </c>
      <c r="F4874">
        <v>546</v>
      </c>
      <c r="G4874">
        <f>LEN(tblData[[#This Row],[Voornaam]])</f>
        <v>5</v>
      </c>
      <c r="H4874" t="str">
        <f>IF(LEFT(tblData[[#This Row],[Voornaam]])="Ö", "O",LEFT(tblData[[#This Row],[Voornaam]]))</f>
        <v>S</v>
      </c>
      <c r="I48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74" t="b">
        <f>COUNTIFS(tblData[JM],tblData[[#This Row],[JM]],tblData[Voornaam],tblData[[#This Row],[Voornaam]],tblData[StijgendJN],"J")=MaxJr-MinJr</f>
        <v>0</v>
      </c>
    </row>
    <row r="4875" spans="2:10" x14ac:dyDescent="0.3">
      <c r="B4875">
        <v>2015</v>
      </c>
      <c r="C4875" t="s">
        <v>595</v>
      </c>
      <c r="D4875" t="s">
        <v>497</v>
      </c>
      <c r="E4875">
        <v>47</v>
      </c>
      <c r="F4875">
        <v>332</v>
      </c>
      <c r="G4875">
        <f>LEN(tblData[[#This Row],[Voornaam]])</f>
        <v>6</v>
      </c>
      <c r="H4875" t="str">
        <f>IF(LEFT(tblData[[#This Row],[Voornaam]])="Ö", "O",LEFT(tblData[[#This Row],[Voornaam]]))</f>
        <v>S</v>
      </c>
      <c r="I48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75" t="b">
        <f>COUNTIFS(tblData[JM],tblData[[#This Row],[JM]],tblData[Voornaam],tblData[[#This Row],[Voornaam]],tblData[StijgendJN],"J")=MaxJr-MinJr</f>
        <v>0</v>
      </c>
    </row>
    <row r="4876" spans="2:10" x14ac:dyDescent="0.3">
      <c r="B4876">
        <v>2015</v>
      </c>
      <c r="C4876" t="s">
        <v>595</v>
      </c>
      <c r="D4876" t="s">
        <v>1230</v>
      </c>
      <c r="E4876">
        <v>36</v>
      </c>
      <c r="F4876">
        <v>417</v>
      </c>
      <c r="G4876">
        <f>LEN(tblData[[#This Row],[Voornaam]])</f>
        <v>7</v>
      </c>
      <c r="H4876" t="str">
        <f>IF(LEFT(tblData[[#This Row],[Voornaam]])="Ö", "O",LEFT(tblData[[#This Row],[Voornaam]]))</f>
        <v>S</v>
      </c>
      <c r="I48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76" t="b">
        <f>COUNTIFS(tblData[JM],tblData[[#This Row],[JM]],tblData[Voornaam],tblData[[#This Row],[Voornaam]],tblData[StijgendJN],"J")=MaxJr-MinJr</f>
        <v>0</v>
      </c>
    </row>
    <row r="4877" spans="2:10" x14ac:dyDescent="0.3">
      <c r="B4877">
        <v>2015</v>
      </c>
      <c r="C4877" t="s">
        <v>595</v>
      </c>
      <c r="D4877" t="s">
        <v>498</v>
      </c>
      <c r="E4877">
        <v>163</v>
      </c>
      <c r="F4877">
        <v>106</v>
      </c>
      <c r="G4877">
        <f>LEN(tblData[[#This Row],[Voornaam]])</f>
        <v>5</v>
      </c>
      <c r="H4877" t="str">
        <f>IF(LEFT(tblData[[#This Row],[Voornaam]])="Ö", "O",LEFT(tblData[[#This Row],[Voornaam]]))</f>
        <v>S</v>
      </c>
      <c r="I48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77" t="b">
        <f>COUNTIFS(tblData[JM],tblData[[#This Row],[JM]],tblData[Voornaam],tblData[[#This Row],[Voornaam]],tblData[StijgendJN],"J")=MaxJr-MinJr</f>
        <v>0</v>
      </c>
    </row>
    <row r="4878" spans="2:10" x14ac:dyDescent="0.3">
      <c r="B4878">
        <v>2015</v>
      </c>
      <c r="C4878" t="s">
        <v>595</v>
      </c>
      <c r="D4878" t="s">
        <v>499</v>
      </c>
      <c r="E4878">
        <v>70</v>
      </c>
      <c r="F4878">
        <v>230</v>
      </c>
      <c r="G4878">
        <f>LEN(tblData[[#This Row],[Voornaam]])</f>
        <v>6</v>
      </c>
      <c r="H4878" t="str">
        <f>IF(LEFT(tblData[[#This Row],[Voornaam]])="Ö", "O",LEFT(tblData[[#This Row],[Voornaam]]))</f>
        <v>S</v>
      </c>
      <c r="I48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78" t="b">
        <f>COUNTIFS(tblData[JM],tblData[[#This Row],[JM]],tblData[Voornaam],tblData[[#This Row],[Voornaam]],tblData[StijgendJN],"J")=MaxJr-MinJr</f>
        <v>0</v>
      </c>
    </row>
    <row r="4879" spans="2:10" x14ac:dyDescent="0.3">
      <c r="B4879">
        <v>2015</v>
      </c>
      <c r="C4879" t="s">
        <v>595</v>
      </c>
      <c r="D4879" t="s">
        <v>500</v>
      </c>
      <c r="E4879">
        <v>58</v>
      </c>
      <c r="F4879">
        <v>279</v>
      </c>
      <c r="G4879">
        <f>LEN(tblData[[#This Row],[Voornaam]])</f>
        <v>5</v>
      </c>
      <c r="H4879" t="str">
        <f>IF(LEFT(tblData[[#This Row],[Voornaam]])="Ö", "O",LEFT(tblData[[#This Row],[Voornaam]]))</f>
        <v>S</v>
      </c>
      <c r="I48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79" t="b">
        <f>COUNTIFS(tblData[JM],tblData[[#This Row],[JM]],tblData[Voornaam],tblData[[#This Row],[Voornaam]],tblData[StijgendJN],"J")=MaxJr-MinJr</f>
        <v>0</v>
      </c>
    </row>
    <row r="4880" spans="2:10" x14ac:dyDescent="0.3">
      <c r="B4880">
        <v>2015</v>
      </c>
      <c r="C4880" t="s">
        <v>595</v>
      </c>
      <c r="D4880" t="s">
        <v>1341</v>
      </c>
      <c r="E4880">
        <v>25</v>
      </c>
      <c r="F4880">
        <v>546</v>
      </c>
      <c r="G4880">
        <f>LEN(tblData[[#This Row],[Voornaam]])</f>
        <v>3</v>
      </c>
      <c r="H4880" t="str">
        <f>IF(LEFT(tblData[[#This Row],[Voornaam]])="Ö", "O",LEFT(tblData[[#This Row],[Voornaam]]))</f>
        <v>S</v>
      </c>
      <c r="I48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80" t="b">
        <f>COUNTIFS(tblData[JM],tblData[[#This Row],[JM]],tblData[Voornaam],tblData[[#This Row],[Voornaam]],tblData[StijgendJN],"J")=MaxJr-MinJr</f>
        <v>0</v>
      </c>
    </row>
    <row r="4881" spans="2:10" x14ac:dyDescent="0.3">
      <c r="B4881">
        <v>2015</v>
      </c>
      <c r="C4881" t="s">
        <v>595</v>
      </c>
      <c r="D4881" t="s">
        <v>501</v>
      </c>
      <c r="E4881">
        <v>199</v>
      </c>
      <c r="F4881">
        <v>80</v>
      </c>
      <c r="G4881">
        <f>LEN(tblData[[#This Row],[Voornaam]])</f>
        <v>4</v>
      </c>
      <c r="H4881" t="str">
        <f>IF(LEFT(tblData[[#This Row],[Voornaam]])="Ö", "O",LEFT(tblData[[#This Row],[Voornaam]]))</f>
        <v>S</v>
      </c>
      <c r="I48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81" t="b">
        <f>COUNTIFS(tblData[JM],tblData[[#This Row],[JM]],tblData[Voornaam],tblData[[#This Row],[Voornaam]],tblData[StijgendJN],"J")=MaxJr-MinJr</f>
        <v>0</v>
      </c>
    </row>
    <row r="4882" spans="2:10" x14ac:dyDescent="0.3">
      <c r="B4882">
        <v>2015</v>
      </c>
      <c r="C4882" t="s">
        <v>595</v>
      </c>
      <c r="D4882" t="s">
        <v>502</v>
      </c>
      <c r="E4882">
        <v>183</v>
      </c>
      <c r="F4882">
        <v>90</v>
      </c>
      <c r="G4882">
        <f>LEN(tblData[[#This Row],[Voornaam]])</f>
        <v>4</v>
      </c>
      <c r="H4882" t="str">
        <f>IF(LEFT(tblData[[#This Row],[Voornaam]])="Ö", "O",LEFT(tblData[[#This Row],[Voornaam]]))</f>
        <v>S</v>
      </c>
      <c r="I48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82" t="b">
        <f>COUNTIFS(tblData[JM],tblData[[#This Row],[JM]],tblData[Voornaam],tblData[[#This Row],[Voornaam]],tblData[StijgendJN],"J")=MaxJr-MinJr</f>
        <v>0</v>
      </c>
    </row>
    <row r="4883" spans="2:10" x14ac:dyDescent="0.3">
      <c r="B4883">
        <v>2015</v>
      </c>
      <c r="C4883" t="s">
        <v>595</v>
      </c>
      <c r="D4883" t="s">
        <v>503</v>
      </c>
      <c r="E4883">
        <v>52</v>
      </c>
      <c r="F4883">
        <v>312</v>
      </c>
      <c r="G4883">
        <f>LEN(tblData[[#This Row],[Voornaam]])</f>
        <v>6</v>
      </c>
      <c r="H4883" t="str">
        <f>IF(LEFT(tblData[[#This Row],[Voornaam]])="Ö", "O",LEFT(tblData[[#This Row],[Voornaam]]))</f>
        <v>S</v>
      </c>
      <c r="I48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83" t="b">
        <f>COUNTIFS(tblData[JM],tblData[[#This Row],[JM]],tblData[Voornaam],tblData[[#This Row],[Voornaam]],tblData[StijgendJN],"J")=MaxJr-MinJr</f>
        <v>0</v>
      </c>
    </row>
    <row r="4884" spans="2:10" x14ac:dyDescent="0.3">
      <c r="B4884">
        <v>2015</v>
      </c>
      <c r="C4884" t="s">
        <v>595</v>
      </c>
      <c r="D4884" t="s">
        <v>504</v>
      </c>
      <c r="E4884">
        <v>55</v>
      </c>
      <c r="F4884">
        <v>291</v>
      </c>
      <c r="G4884">
        <f>LEN(tblData[[#This Row],[Voornaam]])</f>
        <v>4</v>
      </c>
      <c r="H4884" t="str">
        <f>IF(LEFT(tblData[[#This Row],[Voornaam]])="Ö", "O",LEFT(tblData[[#This Row],[Voornaam]]))</f>
        <v>S</v>
      </c>
      <c r="I48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84" t="b">
        <f>COUNTIFS(tblData[JM],tblData[[#This Row],[JM]],tblData[Voornaam],tblData[[#This Row],[Voornaam]],tblData[StijgendJN],"J")=MaxJr-MinJr</f>
        <v>0</v>
      </c>
    </row>
    <row r="4885" spans="2:10" x14ac:dyDescent="0.3">
      <c r="B4885">
        <v>2015</v>
      </c>
      <c r="C4885" t="s">
        <v>595</v>
      </c>
      <c r="D4885" t="s">
        <v>505</v>
      </c>
      <c r="E4885">
        <v>28</v>
      </c>
      <c r="F4885">
        <v>504</v>
      </c>
      <c r="G4885">
        <f>LEN(tblData[[#This Row],[Voornaam]])</f>
        <v>6</v>
      </c>
      <c r="H4885" t="str">
        <f>IF(LEFT(tblData[[#This Row],[Voornaam]])="Ö", "O",LEFT(tblData[[#This Row],[Voornaam]]))</f>
        <v>S</v>
      </c>
      <c r="I48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85" t="b">
        <f>COUNTIFS(tblData[JM],tblData[[#This Row],[JM]],tblData[Voornaam],tblData[[#This Row],[Voornaam]],tblData[StijgendJN],"J")=MaxJr-MinJr</f>
        <v>0</v>
      </c>
    </row>
    <row r="4886" spans="2:10" x14ac:dyDescent="0.3">
      <c r="B4886">
        <v>2015</v>
      </c>
      <c r="C4886" t="s">
        <v>595</v>
      </c>
      <c r="D4886" t="s">
        <v>506</v>
      </c>
      <c r="E4886">
        <v>388</v>
      </c>
      <c r="F4886">
        <v>26</v>
      </c>
      <c r="G4886">
        <f>LEN(tblData[[#This Row],[Voornaam]])</f>
        <v>5</v>
      </c>
      <c r="H4886" t="str">
        <f>IF(LEFT(tblData[[#This Row],[Voornaam]])="Ö", "O",LEFT(tblData[[#This Row],[Voornaam]]))</f>
        <v>S</v>
      </c>
      <c r="I48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86" t="b">
        <f>COUNTIFS(tblData[JM],tblData[[#This Row],[JM]],tblData[Voornaam],tblData[[#This Row],[Voornaam]],tblData[StijgendJN],"J")=MaxJr-MinJr</f>
        <v>0</v>
      </c>
    </row>
    <row r="4887" spans="2:10" x14ac:dyDescent="0.3">
      <c r="B4887">
        <v>2015</v>
      </c>
      <c r="C4887" t="s">
        <v>595</v>
      </c>
      <c r="D4887" t="s">
        <v>507</v>
      </c>
      <c r="E4887">
        <v>44</v>
      </c>
      <c r="F4887">
        <v>345</v>
      </c>
      <c r="G4887">
        <f>LEN(tblData[[#This Row],[Voornaam]])</f>
        <v>5</v>
      </c>
      <c r="H4887" t="str">
        <f>IF(LEFT(tblData[[#This Row],[Voornaam]])="Ö", "O",LEFT(tblData[[#This Row],[Voornaam]]))</f>
        <v>S</v>
      </c>
      <c r="I48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87" t="b">
        <f>COUNTIFS(tblData[JM],tblData[[#This Row],[JM]],tblData[Voornaam],tblData[[#This Row],[Voornaam]],tblData[StijgendJN],"J")=MaxJr-MinJr</f>
        <v>0</v>
      </c>
    </row>
    <row r="4888" spans="2:10" x14ac:dyDescent="0.3">
      <c r="B4888">
        <v>2015</v>
      </c>
      <c r="C4888" t="s">
        <v>595</v>
      </c>
      <c r="D4888" t="s">
        <v>508</v>
      </c>
      <c r="E4888">
        <v>360</v>
      </c>
      <c r="F4888">
        <v>30</v>
      </c>
      <c r="G4888">
        <f>LEN(tblData[[#This Row],[Voornaam]])</f>
        <v>4</v>
      </c>
      <c r="H4888" t="str">
        <f>IF(LEFT(tblData[[#This Row],[Voornaam]])="Ö", "O",LEFT(tblData[[#This Row],[Voornaam]]))</f>
        <v>S</v>
      </c>
      <c r="I48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88" t="b">
        <f>COUNTIFS(tblData[JM],tblData[[#This Row],[JM]],tblData[Voornaam],tblData[[#This Row],[Voornaam]],tblData[StijgendJN],"J")=MaxJr-MinJr</f>
        <v>0</v>
      </c>
    </row>
    <row r="4889" spans="2:10" x14ac:dyDescent="0.3">
      <c r="B4889">
        <v>2015</v>
      </c>
      <c r="C4889" t="s">
        <v>595</v>
      </c>
      <c r="D4889" t="s">
        <v>509</v>
      </c>
      <c r="E4889">
        <v>55</v>
      </c>
      <c r="F4889">
        <v>291</v>
      </c>
      <c r="G4889">
        <f>LEN(tblData[[#This Row],[Voornaam]])</f>
        <v>6</v>
      </c>
      <c r="H4889" t="str">
        <f>IF(LEFT(tblData[[#This Row],[Voornaam]])="Ö", "O",LEFT(tblData[[#This Row],[Voornaam]]))</f>
        <v>S</v>
      </c>
      <c r="I48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89" t="b">
        <f>COUNTIFS(tblData[JM],tblData[[#This Row],[JM]],tblData[Voornaam],tblData[[#This Row],[Voornaam]],tblData[StijgendJN],"J")=MaxJr-MinJr</f>
        <v>0</v>
      </c>
    </row>
    <row r="4890" spans="2:10" x14ac:dyDescent="0.3">
      <c r="B4890">
        <v>2015</v>
      </c>
      <c r="C4890" t="s">
        <v>595</v>
      </c>
      <c r="D4890" t="s">
        <v>1321</v>
      </c>
      <c r="E4890">
        <v>32</v>
      </c>
      <c r="F4890">
        <v>451</v>
      </c>
      <c r="G4890">
        <f>LEN(tblData[[#This Row],[Voornaam]])</f>
        <v>5</v>
      </c>
      <c r="H4890" t="str">
        <f>IF(LEFT(tblData[[#This Row],[Voornaam]])="Ö", "O",LEFT(tblData[[#This Row],[Voornaam]]))</f>
        <v>T</v>
      </c>
      <c r="I48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90" t="b">
        <f>COUNTIFS(tblData[JM],tblData[[#This Row],[JM]],tblData[Voornaam],tblData[[#This Row],[Voornaam]],tblData[StijgendJN],"J")=MaxJr-MinJr</f>
        <v>0</v>
      </c>
    </row>
    <row r="4891" spans="2:10" x14ac:dyDescent="0.3">
      <c r="B4891">
        <v>2015</v>
      </c>
      <c r="C4891" t="s">
        <v>595</v>
      </c>
      <c r="D4891" t="s">
        <v>510</v>
      </c>
      <c r="E4891">
        <v>27</v>
      </c>
      <c r="F4891">
        <v>520</v>
      </c>
      <c r="G4891">
        <f>LEN(tblData[[#This Row],[Voornaam]])</f>
        <v>3</v>
      </c>
      <c r="H4891" t="str">
        <f>IF(LEFT(tblData[[#This Row],[Voornaam]])="Ö", "O",LEFT(tblData[[#This Row],[Voornaam]]))</f>
        <v>T</v>
      </c>
      <c r="I48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91" t="b">
        <f>COUNTIFS(tblData[JM],tblData[[#This Row],[JM]],tblData[Voornaam],tblData[[#This Row],[Voornaam]],tblData[StijgendJN],"J")=MaxJr-MinJr</f>
        <v>0</v>
      </c>
    </row>
    <row r="4892" spans="2:10" x14ac:dyDescent="0.3">
      <c r="B4892">
        <v>2015</v>
      </c>
      <c r="C4892" t="s">
        <v>595</v>
      </c>
      <c r="D4892" t="s">
        <v>511</v>
      </c>
      <c r="E4892">
        <v>43</v>
      </c>
      <c r="F4892">
        <v>351</v>
      </c>
      <c r="G4892">
        <f>LEN(tblData[[#This Row],[Voornaam]])</f>
        <v>5</v>
      </c>
      <c r="H4892" t="str">
        <f>IF(LEFT(tblData[[#This Row],[Voornaam]])="Ö", "O",LEFT(tblData[[#This Row],[Voornaam]]))</f>
        <v>T</v>
      </c>
      <c r="I48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92" t="b">
        <f>COUNTIFS(tblData[JM],tblData[[#This Row],[JM]],tblData[Voornaam],tblData[[#This Row],[Voornaam]],tblData[StijgendJN],"J")=MaxJr-MinJr</f>
        <v>0</v>
      </c>
    </row>
    <row r="4893" spans="2:10" x14ac:dyDescent="0.3">
      <c r="B4893">
        <v>2015</v>
      </c>
      <c r="C4893" t="s">
        <v>595</v>
      </c>
      <c r="D4893" t="s">
        <v>512</v>
      </c>
      <c r="E4893">
        <v>357</v>
      </c>
      <c r="F4893">
        <v>31</v>
      </c>
      <c r="G4893">
        <f>LEN(tblData[[#This Row],[Voornaam]])</f>
        <v>4</v>
      </c>
      <c r="H4893" t="str">
        <f>IF(LEFT(tblData[[#This Row],[Voornaam]])="Ö", "O",LEFT(tblData[[#This Row],[Voornaam]]))</f>
        <v>T</v>
      </c>
      <c r="I48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93" t="b">
        <f>COUNTIFS(tblData[JM],tblData[[#This Row],[JM]],tblData[Voornaam],tblData[[#This Row],[Voornaam]],tblData[StijgendJN],"J")=MaxJr-MinJr</f>
        <v>0</v>
      </c>
    </row>
    <row r="4894" spans="2:10" x14ac:dyDescent="0.3">
      <c r="B4894">
        <v>2015</v>
      </c>
      <c r="C4894" t="s">
        <v>595</v>
      </c>
      <c r="D4894" t="s">
        <v>513</v>
      </c>
      <c r="E4894">
        <v>38</v>
      </c>
      <c r="F4894">
        <v>399</v>
      </c>
      <c r="G4894">
        <f>LEN(tblData[[#This Row],[Voornaam]])</f>
        <v>6</v>
      </c>
      <c r="H4894" t="str">
        <f>IF(LEFT(tblData[[#This Row],[Voornaam]])="Ö", "O",LEFT(tblData[[#This Row],[Voornaam]]))</f>
        <v>T</v>
      </c>
      <c r="I48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94" t="b">
        <f>COUNTIFS(tblData[JM],tblData[[#This Row],[JM]],tblData[Voornaam],tblData[[#This Row],[Voornaam]],tblData[StijgendJN],"J")=MaxJr-MinJr</f>
        <v>0</v>
      </c>
    </row>
    <row r="4895" spans="2:10" x14ac:dyDescent="0.3">
      <c r="B4895">
        <v>2015</v>
      </c>
      <c r="C4895" t="s">
        <v>595</v>
      </c>
      <c r="D4895" t="s">
        <v>515</v>
      </c>
      <c r="E4895">
        <v>30</v>
      </c>
      <c r="F4895">
        <v>470</v>
      </c>
      <c r="G4895">
        <f>LEN(tblData[[#This Row],[Voornaam]])</f>
        <v>6</v>
      </c>
      <c r="H4895" t="str">
        <f>IF(LEFT(tblData[[#This Row],[Voornaam]])="Ö", "O",LEFT(tblData[[#This Row],[Voornaam]]))</f>
        <v>T</v>
      </c>
      <c r="I48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95" t="b">
        <f>COUNTIFS(tblData[JM],tblData[[#This Row],[JM]],tblData[Voornaam],tblData[[#This Row],[Voornaam]],tblData[StijgendJN],"J")=MaxJr-MinJr</f>
        <v>0</v>
      </c>
    </row>
    <row r="4896" spans="2:10" x14ac:dyDescent="0.3">
      <c r="B4896">
        <v>2015</v>
      </c>
      <c r="C4896" t="s">
        <v>595</v>
      </c>
      <c r="D4896" t="s">
        <v>516</v>
      </c>
      <c r="E4896">
        <v>31</v>
      </c>
      <c r="F4896">
        <v>458</v>
      </c>
      <c r="G4896">
        <f>LEN(tblData[[#This Row],[Voornaam]])</f>
        <v>5</v>
      </c>
      <c r="H4896" t="str">
        <f>IF(LEFT(tblData[[#This Row],[Voornaam]])="Ö", "O",LEFT(tblData[[#This Row],[Voornaam]]))</f>
        <v>T</v>
      </c>
      <c r="I48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96" t="b">
        <f>COUNTIFS(tblData[JM],tblData[[#This Row],[JM]],tblData[Voornaam],tblData[[#This Row],[Voornaam]],tblData[StijgendJN],"J")=MaxJr-MinJr</f>
        <v>0</v>
      </c>
    </row>
    <row r="4897" spans="2:10" x14ac:dyDescent="0.3">
      <c r="B4897">
        <v>2015</v>
      </c>
      <c r="C4897" t="s">
        <v>595</v>
      </c>
      <c r="D4897" t="s">
        <v>517</v>
      </c>
      <c r="E4897">
        <v>217</v>
      </c>
      <c r="F4897">
        <v>66</v>
      </c>
      <c r="G4897">
        <f>LEN(tblData[[#This Row],[Voornaam]])</f>
        <v>7</v>
      </c>
      <c r="H4897" t="str">
        <f>IF(LEFT(tblData[[#This Row],[Voornaam]])="Ö", "O",LEFT(tblData[[#This Row],[Voornaam]]))</f>
        <v>T</v>
      </c>
      <c r="I48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97" t="b">
        <f>COUNTIFS(tblData[JM],tblData[[#This Row],[JM]],tblData[Voornaam],tblData[[#This Row],[Voornaam]],tblData[StijgendJN],"J")=MaxJr-MinJr</f>
        <v>0</v>
      </c>
    </row>
    <row r="4898" spans="2:10" x14ac:dyDescent="0.3">
      <c r="B4898">
        <v>2015</v>
      </c>
      <c r="C4898" t="s">
        <v>595</v>
      </c>
      <c r="D4898" t="s">
        <v>518</v>
      </c>
      <c r="E4898">
        <v>84</v>
      </c>
      <c r="F4898">
        <v>192</v>
      </c>
      <c r="G4898">
        <f>LEN(tblData[[#This Row],[Voornaam]])</f>
        <v>5</v>
      </c>
      <c r="H4898" t="str">
        <f>IF(LEFT(tblData[[#This Row],[Voornaam]])="Ö", "O",LEFT(tblData[[#This Row],[Voornaam]]))</f>
        <v>T</v>
      </c>
      <c r="I48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98" t="b">
        <f>COUNTIFS(tblData[JM],tblData[[#This Row],[JM]],tblData[Voornaam],tblData[[#This Row],[Voornaam]],tblData[StijgendJN],"J")=MaxJr-MinJr</f>
        <v>0</v>
      </c>
    </row>
    <row r="4899" spans="2:10" x14ac:dyDescent="0.3">
      <c r="B4899">
        <v>2015</v>
      </c>
      <c r="C4899" t="s">
        <v>595</v>
      </c>
      <c r="D4899" t="s">
        <v>519</v>
      </c>
      <c r="E4899">
        <v>505</v>
      </c>
      <c r="F4899">
        <v>14</v>
      </c>
      <c r="G4899">
        <f>LEN(tblData[[#This Row],[Voornaam]])</f>
        <v>5</v>
      </c>
      <c r="H4899" t="str">
        <f>IF(LEFT(tblData[[#This Row],[Voornaam]])="Ö", "O",LEFT(tblData[[#This Row],[Voornaam]]))</f>
        <v>T</v>
      </c>
      <c r="I48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899" t="b">
        <f>COUNTIFS(tblData[JM],tblData[[#This Row],[JM]],tblData[Voornaam],tblData[[#This Row],[Voornaam]],tblData[StijgendJN],"J")=MaxJr-MinJr</f>
        <v>0</v>
      </c>
    </row>
    <row r="4900" spans="2:10" x14ac:dyDescent="0.3">
      <c r="B4900">
        <v>2015</v>
      </c>
      <c r="C4900" t="s">
        <v>595</v>
      </c>
      <c r="D4900" t="s">
        <v>520</v>
      </c>
      <c r="E4900">
        <v>86</v>
      </c>
      <c r="F4900">
        <v>186</v>
      </c>
      <c r="G4900">
        <f>LEN(tblData[[#This Row],[Voornaam]])</f>
        <v>4</v>
      </c>
      <c r="H4900" t="str">
        <f>IF(LEFT(tblData[[#This Row],[Voornaam]])="Ö", "O",LEFT(tblData[[#This Row],[Voornaam]]))</f>
        <v>T</v>
      </c>
      <c r="I49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00" t="b">
        <f>COUNTIFS(tblData[JM],tblData[[#This Row],[JM]],tblData[Voornaam],tblData[[#This Row],[Voornaam]],tblData[StijgendJN],"J")=MaxJr-MinJr</f>
        <v>0</v>
      </c>
    </row>
    <row r="4901" spans="2:10" x14ac:dyDescent="0.3">
      <c r="B4901">
        <v>2015</v>
      </c>
      <c r="C4901" t="s">
        <v>595</v>
      </c>
      <c r="D4901" t="s">
        <v>521</v>
      </c>
      <c r="E4901">
        <v>530</v>
      </c>
      <c r="F4901">
        <v>12</v>
      </c>
      <c r="G4901">
        <f>LEN(tblData[[#This Row],[Voornaam]])</f>
        <v>6</v>
      </c>
      <c r="H4901" t="str">
        <f>IF(LEFT(tblData[[#This Row],[Voornaam]])="Ö", "O",LEFT(tblData[[#This Row],[Voornaam]]))</f>
        <v>T</v>
      </c>
      <c r="I49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01" t="b">
        <f>COUNTIFS(tblData[JM],tblData[[#This Row],[JM]],tblData[Voornaam],tblData[[#This Row],[Voornaam]],tblData[StijgendJN],"J")=MaxJr-MinJr</f>
        <v>0</v>
      </c>
    </row>
    <row r="4902" spans="2:10" x14ac:dyDescent="0.3">
      <c r="B4902">
        <v>2015</v>
      </c>
      <c r="C4902" t="s">
        <v>595</v>
      </c>
      <c r="D4902" t="s">
        <v>522</v>
      </c>
      <c r="E4902">
        <v>48</v>
      </c>
      <c r="F4902">
        <v>328</v>
      </c>
      <c r="G4902">
        <f>LEN(tblData[[#This Row],[Voornaam]])</f>
        <v>5</v>
      </c>
      <c r="H4902" t="str">
        <f>IF(LEFT(tblData[[#This Row],[Voornaam]])="Ö", "O",LEFT(tblData[[#This Row],[Voornaam]]))</f>
        <v>T</v>
      </c>
      <c r="I49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02" t="b">
        <f>COUNTIFS(tblData[JM],tblData[[#This Row],[JM]],tblData[Voornaam],tblData[[#This Row],[Voornaam]],tblData[StijgendJN],"J")=MaxJr-MinJr</f>
        <v>0</v>
      </c>
    </row>
    <row r="4903" spans="2:10" x14ac:dyDescent="0.3">
      <c r="B4903">
        <v>2015</v>
      </c>
      <c r="C4903" t="s">
        <v>595</v>
      </c>
      <c r="D4903" t="s">
        <v>523</v>
      </c>
      <c r="E4903">
        <v>48</v>
      </c>
      <c r="F4903">
        <v>328</v>
      </c>
      <c r="G4903">
        <f>LEN(tblData[[#This Row],[Voornaam]])</f>
        <v>5</v>
      </c>
      <c r="H4903" t="str">
        <f>IF(LEFT(tblData[[#This Row],[Voornaam]])="Ö", "O",LEFT(tblData[[#This Row],[Voornaam]]))</f>
        <v>T</v>
      </c>
      <c r="I49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03" t="b">
        <f>COUNTIFS(tblData[JM],tblData[[#This Row],[JM]],tblData[Voornaam],tblData[[#This Row],[Voornaam]],tblData[StijgendJN],"J")=MaxJr-MinJr</f>
        <v>0</v>
      </c>
    </row>
    <row r="4904" spans="2:10" x14ac:dyDescent="0.3">
      <c r="B4904">
        <v>2015</v>
      </c>
      <c r="C4904" t="s">
        <v>595</v>
      </c>
      <c r="D4904" t="s">
        <v>524</v>
      </c>
      <c r="E4904">
        <v>237</v>
      </c>
      <c r="F4904">
        <v>59</v>
      </c>
      <c r="G4904">
        <f>LEN(tblData[[#This Row],[Voornaam]])</f>
        <v>4</v>
      </c>
      <c r="H4904" t="str">
        <f>IF(LEFT(tblData[[#This Row],[Voornaam]])="Ö", "O",LEFT(tblData[[#This Row],[Voornaam]]))</f>
        <v>T</v>
      </c>
      <c r="I49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04" t="b">
        <f>COUNTIFS(tblData[JM],tblData[[#This Row],[JM]],tblData[Voornaam],tblData[[#This Row],[Voornaam]],tblData[StijgendJN],"J")=MaxJr-MinJr</f>
        <v>0</v>
      </c>
    </row>
    <row r="4905" spans="2:10" x14ac:dyDescent="0.3">
      <c r="B4905">
        <v>2015</v>
      </c>
      <c r="C4905" t="s">
        <v>595</v>
      </c>
      <c r="D4905" t="s">
        <v>1235</v>
      </c>
      <c r="E4905">
        <v>36</v>
      </c>
      <c r="F4905">
        <v>417</v>
      </c>
      <c r="G4905">
        <f>LEN(tblData[[#This Row],[Voornaam]])</f>
        <v>4</v>
      </c>
      <c r="H4905" t="str">
        <f>IF(LEFT(tblData[[#This Row],[Voornaam]])="Ö", "O",LEFT(tblData[[#This Row],[Voornaam]]))</f>
        <v>T</v>
      </c>
      <c r="I49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05" t="b">
        <f>COUNTIFS(tblData[JM],tblData[[#This Row],[JM]],tblData[Voornaam],tblData[[#This Row],[Voornaam]],tblData[StijgendJN],"J")=MaxJr-MinJr</f>
        <v>0</v>
      </c>
    </row>
    <row r="4906" spans="2:10" x14ac:dyDescent="0.3">
      <c r="B4906">
        <v>2015</v>
      </c>
      <c r="C4906" t="s">
        <v>595</v>
      </c>
      <c r="D4906" t="s">
        <v>525</v>
      </c>
      <c r="E4906">
        <v>94</v>
      </c>
      <c r="F4906">
        <v>179</v>
      </c>
      <c r="G4906">
        <f>LEN(tblData[[#This Row],[Voornaam]])</f>
        <v>6</v>
      </c>
      <c r="H4906" t="str">
        <f>IF(LEFT(tblData[[#This Row],[Voornaam]])="Ö", "O",LEFT(tblData[[#This Row],[Voornaam]]))</f>
        <v>T</v>
      </c>
      <c r="I49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06" t="b">
        <f>COUNTIFS(tblData[JM],tblData[[#This Row],[JM]],tblData[Voornaam],tblData[[#This Row],[Voornaam]],tblData[StijgendJN],"J")=MaxJr-MinJr</f>
        <v>0</v>
      </c>
    </row>
    <row r="4907" spans="2:10" x14ac:dyDescent="0.3">
      <c r="B4907">
        <v>2015</v>
      </c>
      <c r="C4907" t="s">
        <v>595</v>
      </c>
      <c r="D4907" t="s">
        <v>526</v>
      </c>
      <c r="E4907">
        <v>313</v>
      </c>
      <c r="F4907">
        <v>42</v>
      </c>
      <c r="G4907">
        <f>LEN(tblData[[#This Row],[Voornaam]])</f>
        <v>4</v>
      </c>
      <c r="H4907" t="str">
        <f>IF(LEFT(tblData[[#This Row],[Voornaam]])="Ö", "O",LEFT(tblData[[#This Row],[Voornaam]]))</f>
        <v>T</v>
      </c>
      <c r="I49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07" t="b">
        <f>COUNTIFS(tblData[JM],tblData[[#This Row],[JM]],tblData[Voornaam],tblData[[#This Row],[Voornaam]],tblData[StijgendJN],"J")=MaxJr-MinJr</f>
        <v>0</v>
      </c>
    </row>
    <row r="4908" spans="2:10" x14ac:dyDescent="0.3">
      <c r="B4908">
        <v>2015</v>
      </c>
      <c r="C4908" t="s">
        <v>595</v>
      </c>
      <c r="D4908" t="s">
        <v>527</v>
      </c>
      <c r="E4908">
        <v>99</v>
      </c>
      <c r="F4908">
        <v>168</v>
      </c>
      <c r="G4908">
        <f>LEN(tblData[[#This Row],[Voornaam]])</f>
        <v>4</v>
      </c>
      <c r="H4908" t="str">
        <f>IF(LEFT(tblData[[#This Row],[Voornaam]])="Ö", "O",LEFT(tblData[[#This Row],[Voornaam]]))</f>
        <v>T</v>
      </c>
      <c r="I49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08" t="b">
        <f>COUNTIFS(tblData[JM],tblData[[#This Row],[JM]],tblData[Voornaam],tblData[[#This Row],[Voornaam]],tblData[StijgendJN],"J")=MaxJr-MinJr</f>
        <v>0</v>
      </c>
    </row>
    <row r="4909" spans="2:10" x14ac:dyDescent="0.3">
      <c r="B4909">
        <v>2015</v>
      </c>
      <c r="C4909" t="s">
        <v>595</v>
      </c>
      <c r="D4909" t="s">
        <v>528</v>
      </c>
      <c r="E4909">
        <v>459</v>
      </c>
      <c r="F4909">
        <v>16</v>
      </c>
      <c r="G4909">
        <f>LEN(tblData[[#This Row],[Voornaam]])</f>
        <v>3</v>
      </c>
      <c r="H4909" t="str">
        <f>IF(LEFT(tblData[[#This Row],[Voornaam]])="Ö", "O",LEFT(tblData[[#This Row],[Voornaam]]))</f>
        <v>T</v>
      </c>
      <c r="I49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09" t="b">
        <f>COUNTIFS(tblData[JM],tblData[[#This Row],[JM]],tblData[Voornaam],tblData[[#This Row],[Voornaam]],tblData[StijgendJN],"J")=MaxJr-MinJr</f>
        <v>0</v>
      </c>
    </row>
    <row r="4910" spans="2:10" x14ac:dyDescent="0.3">
      <c r="B4910">
        <v>2015</v>
      </c>
      <c r="C4910" t="s">
        <v>595</v>
      </c>
      <c r="D4910" t="s">
        <v>529</v>
      </c>
      <c r="E4910">
        <v>134</v>
      </c>
      <c r="F4910">
        <v>123</v>
      </c>
      <c r="G4910">
        <f>LEN(tblData[[#This Row],[Voornaam]])</f>
        <v>4</v>
      </c>
      <c r="H4910" t="str">
        <f>IF(LEFT(tblData[[#This Row],[Voornaam]])="Ö", "O",LEFT(tblData[[#This Row],[Voornaam]]))</f>
        <v>T</v>
      </c>
      <c r="I49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10" t="b">
        <f>COUNTIFS(tblData[JM],tblData[[#This Row],[JM]],tblData[Voornaam],tblData[[#This Row],[Voornaam]],tblData[StijgendJN],"J")=MaxJr-MinJr</f>
        <v>0</v>
      </c>
    </row>
    <row r="4911" spans="2:10" x14ac:dyDescent="0.3">
      <c r="B4911">
        <v>2015</v>
      </c>
      <c r="C4911" t="s">
        <v>595</v>
      </c>
      <c r="D4911" t="s">
        <v>530</v>
      </c>
      <c r="E4911">
        <v>225</v>
      </c>
      <c r="F4911">
        <v>64</v>
      </c>
      <c r="G4911">
        <f>LEN(tblData[[#This Row],[Voornaam]])</f>
        <v>6</v>
      </c>
      <c r="H4911" t="str">
        <f>IF(LEFT(tblData[[#This Row],[Voornaam]])="Ö", "O",LEFT(tblData[[#This Row],[Voornaam]]))</f>
        <v>T</v>
      </c>
      <c r="I49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11" t="b">
        <f>COUNTIFS(tblData[JM],tblData[[#This Row],[JM]],tblData[Voornaam],tblData[[#This Row],[Voornaam]],tblData[StijgendJN],"J")=MaxJr-MinJr</f>
        <v>0</v>
      </c>
    </row>
    <row r="4912" spans="2:10" x14ac:dyDescent="0.3">
      <c r="B4912">
        <v>2015</v>
      </c>
      <c r="C4912" t="s">
        <v>595</v>
      </c>
      <c r="D4912" t="s">
        <v>532</v>
      </c>
      <c r="E4912">
        <v>29</v>
      </c>
      <c r="F4912">
        <v>487</v>
      </c>
      <c r="G4912">
        <f>LEN(tblData[[#This Row],[Voornaam]])</f>
        <v>4</v>
      </c>
      <c r="H4912" t="str">
        <f>IF(LEFT(tblData[[#This Row],[Voornaam]])="Ö", "O",LEFT(tblData[[#This Row],[Voornaam]]))</f>
        <v>T</v>
      </c>
      <c r="I49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12" t="b">
        <f>COUNTIFS(tblData[JM],tblData[[#This Row],[JM]],tblData[Voornaam],tblData[[#This Row],[Voornaam]],tblData[StijgendJN],"J")=MaxJr-MinJr</f>
        <v>0</v>
      </c>
    </row>
    <row r="4913" spans="2:10" x14ac:dyDescent="0.3">
      <c r="B4913">
        <v>2015</v>
      </c>
      <c r="C4913" t="s">
        <v>595</v>
      </c>
      <c r="D4913" t="s">
        <v>533</v>
      </c>
      <c r="E4913">
        <v>286</v>
      </c>
      <c r="F4913">
        <v>48</v>
      </c>
      <c r="G4913">
        <f>LEN(tblData[[#This Row],[Voornaam]])</f>
        <v>3</v>
      </c>
      <c r="H4913" t="str">
        <f>IF(LEFT(tblData[[#This Row],[Voornaam]])="Ö", "O",LEFT(tblData[[#This Row],[Voornaam]]))</f>
        <v>T</v>
      </c>
      <c r="I49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13" t="b">
        <f>COUNTIFS(tblData[JM],tblData[[#This Row],[JM]],tblData[Voornaam],tblData[[#This Row],[Voornaam]],tblData[StijgendJN],"J")=MaxJr-MinJr</f>
        <v>0</v>
      </c>
    </row>
    <row r="4914" spans="2:10" x14ac:dyDescent="0.3">
      <c r="B4914">
        <v>2015</v>
      </c>
      <c r="C4914" t="s">
        <v>595</v>
      </c>
      <c r="D4914" t="s">
        <v>536</v>
      </c>
      <c r="E4914">
        <v>39</v>
      </c>
      <c r="F4914">
        <v>389</v>
      </c>
      <c r="G4914">
        <f>LEN(tblData[[#This Row],[Voornaam]])</f>
        <v>4</v>
      </c>
      <c r="H4914" t="str">
        <f>IF(LEFT(tblData[[#This Row],[Voornaam]])="Ö", "O",LEFT(tblData[[#This Row],[Voornaam]]))</f>
        <v>T</v>
      </c>
      <c r="I49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14" t="b">
        <f>COUNTIFS(tblData[JM],tblData[[#This Row],[JM]],tblData[Voornaam],tblData[[#This Row],[Voornaam]],tblData[StijgendJN],"J")=MaxJr-MinJr</f>
        <v>0</v>
      </c>
    </row>
    <row r="4915" spans="2:10" x14ac:dyDescent="0.3">
      <c r="B4915">
        <v>2015</v>
      </c>
      <c r="C4915" t="s">
        <v>595</v>
      </c>
      <c r="D4915" t="s">
        <v>1342</v>
      </c>
      <c r="E4915">
        <v>26</v>
      </c>
      <c r="F4915">
        <v>532</v>
      </c>
      <c r="G4915">
        <f>LEN(tblData[[#This Row],[Voornaam]])</f>
        <v>4</v>
      </c>
      <c r="H4915" t="str">
        <f>IF(LEFT(tblData[[#This Row],[Voornaam]])="Ö", "O",LEFT(tblData[[#This Row],[Voornaam]]))</f>
        <v>T</v>
      </c>
      <c r="I49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15" t="b">
        <f>COUNTIFS(tblData[JM],tblData[[#This Row],[JM]],tblData[Voornaam],tblData[[#This Row],[Voornaam]],tblData[StijgendJN],"J")=MaxJr-MinJr</f>
        <v>0</v>
      </c>
    </row>
    <row r="4916" spans="2:10" x14ac:dyDescent="0.3">
      <c r="B4916">
        <v>2015</v>
      </c>
      <c r="C4916" t="s">
        <v>595</v>
      </c>
      <c r="D4916" t="s">
        <v>537</v>
      </c>
      <c r="E4916">
        <v>60</v>
      </c>
      <c r="F4916">
        <v>268</v>
      </c>
      <c r="G4916">
        <f>LEN(tblData[[#This Row],[Voornaam]])</f>
        <v>7</v>
      </c>
      <c r="H4916" t="str">
        <f>IF(LEFT(tblData[[#This Row],[Voornaam]])="Ö", "O",LEFT(tblData[[#This Row],[Voornaam]]))</f>
        <v>T</v>
      </c>
      <c r="I49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16" t="b">
        <f>COUNTIFS(tblData[JM],tblData[[#This Row],[JM]],tblData[Voornaam],tblData[[#This Row],[Voornaam]],tblData[StijgendJN],"J")=MaxJr-MinJr</f>
        <v>0</v>
      </c>
    </row>
    <row r="4917" spans="2:10" x14ac:dyDescent="0.3">
      <c r="B4917">
        <v>2015</v>
      </c>
      <c r="C4917" t="s">
        <v>595</v>
      </c>
      <c r="D4917" t="s">
        <v>538</v>
      </c>
      <c r="E4917">
        <v>32</v>
      </c>
      <c r="F4917">
        <v>451</v>
      </c>
      <c r="G4917">
        <f>LEN(tblData[[#This Row],[Voornaam]])</f>
        <v>4</v>
      </c>
      <c r="H4917" t="str">
        <f>IF(LEFT(tblData[[#This Row],[Voornaam]])="Ö", "O",LEFT(tblData[[#This Row],[Voornaam]]))</f>
        <v>T</v>
      </c>
      <c r="I49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17" t="b">
        <f>COUNTIFS(tblData[JM],tblData[[#This Row],[JM]],tblData[Voornaam],tblData[[#This Row],[Voornaam]],tblData[StijgendJN],"J")=MaxJr-MinJr</f>
        <v>0</v>
      </c>
    </row>
    <row r="4918" spans="2:10" x14ac:dyDescent="0.3">
      <c r="B4918">
        <v>2015</v>
      </c>
      <c r="C4918" t="s">
        <v>595</v>
      </c>
      <c r="D4918" t="s">
        <v>539</v>
      </c>
      <c r="E4918">
        <v>122</v>
      </c>
      <c r="F4918">
        <v>132</v>
      </c>
      <c r="G4918">
        <f>LEN(tblData[[#This Row],[Voornaam]])</f>
        <v>4</v>
      </c>
      <c r="H4918" t="str">
        <f>IF(LEFT(tblData[[#This Row],[Voornaam]])="Ö", "O",LEFT(tblData[[#This Row],[Voornaam]]))</f>
        <v>T</v>
      </c>
      <c r="I49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18" t="b">
        <f>COUNTIFS(tblData[JM],tblData[[#This Row],[JM]],tblData[Voornaam],tblData[[#This Row],[Voornaam]],tblData[StijgendJN],"J")=MaxJr-MinJr</f>
        <v>0</v>
      </c>
    </row>
    <row r="4919" spans="2:10" x14ac:dyDescent="0.3">
      <c r="B4919">
        <v>2015</v>
      </c>
      <c r="C4919" t="s">
        <v>595</v>
      </c>
      <c r="D4919" t="s">
        <v>540</v>
      </c>
      <c r="E4919">
        <v>39</v>
      </c>
      <c r="F4919">
        <v>389</v>
      </c>
      <c r="G4919">
        <f>LEN(tblData[[#This Row],[Voornaam]])</f>
        <v>5</v>
      </c>
      <c r="H4919" t="str">
        <f>IF(LEFT(tblData[[#This Row],[Voornaam]])="Ö", "O",LEFT(tblData[[#This Row],[Voornaam]]))</f>
        <v>T</v>
      </c>
      <c r="I49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19" t="b">
        <f>COUNTIFS(tblData[JM],tblData[[#This Row],[JM]],tblData[Voornaam],tblData[[#This Row],[Voornaam]],tblData[StijgendJN],"J")=MaxJr-MinJr</f>
        <v>0</v>
      </c>
    </row>
    <row r="4920" spans="2:10" x14ac:dyDescent="0.3">
      <c r="B4920">
        <v>2015</v>
      </c>
      <c r="C4920" t="s">
        <v>595</v>
      </c>
      <c r="D4920" t="s">
        <v>541</v>
      </c>
      <c r="E4920">
        <v>347</v>
      </c>
      <c r="F4920">
        <v>33</v>
      </c>
      <c r="G4920">
        <f>LEN(tblData[[#This Row],[Voornaam]])</f>
        <v>4</v>
      </c>
      <c r="H4920" t="str">
        <f>IF(LEFT(tblData[[#This Row],[Voornaam]])="Ö", "O",LEFT(tblData[[#This Row],[Voornaam]]))</f>
        <v>T</v>
      </c>
      <c r="I49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20" t="b">
        <f>COUNTIFS(tblData[JM],tblData[[#This Row],[JM]],tblData[Voornaam],tblData[[#This Row],[Voornaam]],tblData[StijgendJN],"J")=MaxJr-MinJr</f>
        <v>0</v>
      </c>
    </row>
    <row r="4921" spans="2:10" x14ac:dyDescent="0.3">
      <c r="B4921">
        <v>2015</v>
      </c>
      <c r="C4921" t="s">
        <v>595</v>
      </c>
      <c r="D4921" t="s">
        <v>542</v>
      </c>
      <c r="E4921">
        <v>81</v>
      </c>
      <c r="F4921">
        <v>205</v>
      </c>
      <c r="G4921">
        <f>LEN(tblData[[#This Row],[Voornaam]])</f>
        <v>5</v>
      </c>
      <c r="H4921" t="str">
        <f>IF(LEFT(tblData[[#This Row],[Voornaam]])="Ö", "O",LEFT(tblData[[#This Row],[Voornaam]]))</f>
        <v>T</v>
      </c>
      <c r="I49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21" t="b">
        <f>COUNTIFS(tblData[JM],tblData[[#This Row],[JM]],tblData[Voornaam],tblData[[#This Row],[Voornaam]],tblData[StijgendJN],"J")=MaxJr-MinJr</f>
        <v>0</v>
      </c>
    </row>
    <row r="4922" spans="2:10" x14ac:dyDescent="0.3">
      <c r="B4922">
        <v>2015</v>
      </c>
      <c r="C4922" t="s">
        <v>595</v>
      </c>
      <c r="D4922" t="s">
        <v>545</v>
      </c>
      <c r="E4922">
        <v>121</v>
      </c>
      <c r="F4922">
        <v>135</v>
      </c>
      <c r="G4922">
        <f>LEN(tblData[[#This Row],[Voornaam]])</f>
        <v>9</v>
      </c>
      <c r="H4922" t="str">
        <f>IF(LEFT(tblData[[#This Row],[Voornaam]])="Ö", "O",LEFT(tblData[[#This Row],[Voornaam]]))</f>
        <v>V</v>
      </c>
      <c r="I49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22" t="b">
        <f>COUNTIFS(tblData[JM],tblData[[#This Row],[JM]],tblData[Voornaam],tblData[[#This Row],[Voornaam]],tblData[StijgendJN],"J")=MaxJr-MinJr</f>
        <v>0</v>
      </c>
    </row>
    <row r="4923" spans="2:10" x14ac:dyDescent="0.3">
      <c r="B4923">
        <v>2015</v>
      </c>
      <c r="C4923" t="s">
        <v>595</v>
      </c>
      <c r="D4923" t="s">
        <v>546</v>
      </c>
      <c r="E4923">
        <v>37</v>
      </c>
      <c r="F4923">
        <v>408</v>
      </c>
      <c r="G4923">
        <f>LEN(tblData[[#This Row],[Voornaam]])</f>
        <v>9</v>
      </c>
      <c r="H4923" t="str">
        <f>IF(LEFT(tblData[[#This Row],[Voornaam]])="Ö", "O",LEFT(tblData[[#This Row],[Voornaam]]))</f>
        <v>V</v>
      </c>
      <c r="I49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23" t="b">
        <f>COUNTIFS(tblData[JM],tblData[[#This Row],[JM]],tblData[Voornaam],tblData[[#This Row],[Voornaam]],tblData[StijgendJN],"J")=MaxJr-MinJr</f>
        <v>0</v>
      </c>
    </row>
    <row r="4924" spans="2:10" x14ac:dyDescent="0.3">
      <c r="B4924">
        <v>2015</v>
      </c>
      <c r="C4924" t="s">
        <v>595</v>
      </c>
      <c r="D4924" t="s">
        <v>547</v>
      </c>
      <c r="E4924">
        <v>54</v>
      </c>
      <c r="F4924">
        <v>299</v>
      </c>
      <c r="G4924">
        <f>LEN(tblData[[#This Row],[Voornaam]])</f>
        <v>3</v>
      </c>
      <c r="H4924" t="str">
        <f>IF(LEFT(tblData[[#This Row],[Voornaam]])="Ö", "O",LEFT(tblData[[#This Row],[Voornaam]]))</f>
        <v>V</v>
      </c>
      <c r="I49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24" t="b">
        <f>COUNTIFS(tblData[JM],tblData[[#This Row],[JM]],tblData[Voornaam],tblData[[#This Row],[Voornaam]],tblData[StijgendJN],"J")=MaxJr-MinJr</f>
        <v>0</v>
      </c>
    </row>
    <row r="4925" spans="2:10" x14ac:dyDescent="0.3">
      <c r="B4925">
        <v>2015</v>
      </c>
      <c r="C4925" t="s">
        <v>595</v>
      </c>
      <c r="D4925" t="s">
        <v>548</v>
      </c>
      <c r="E4925">
        <v>75</v>
      </c>
      <c r="F4925">
        <v>214</v>
      </c>
      <c r="G4925">
        <f>LEN(tblData[[#This Row],[Voornaam]])</f>
        <v>6</v>
      </c>
      <c r="H4925" t="str">
        <f>IF(LEFT(tblData[[#This Row],[Voornaam]])="Ö", "O",LEFT(tblData[[#This Row],[Voornaam]]))</f>
        <v>V</v>
      </c>
      <c r="I49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25" t="b">
        <f>COUNTIFS(tblData[JM],tblData[[#This Row],[JM]],tblData[Voornaam],tblData[[#This Row],[Voornaam]],tblData[StijgendJN],"J")=MaxJr-MinJr</f>
        <v>0</v>
      </c>
    </row>
    <row r="4926" spans="2:10" x14ac:dyDescent="0.3">
      <c r="B4926">
        <v>2015</v>
      </c>
      <c r="C4926" t="s">
        <v>595</v>
      </c>
      <c r="D4926" t="s">
        <v>549</v>
      </c>
      <c r="E4926">
        <v>41</v>
      </c>
      <c r="F4926">
        <v>368</v>
      </c>
      <c r="G4926">
        <f>LEN(tblData[[#This Row],[Voornaam]])</f>
        <v>5</v>
      </c>
      <c r="H4926" t="str">
        <f>IF(LEFT(tblData[[#This Row],[Voornaam]])="Ö", "O",LEFT(tblData[[#This Row],[Voornaam]]))</f>
        <v>V</v>
      </c>
      <c r="I49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26" t="b">
        <f>COUNTIFS(tblData[JM],tblData[[#This Row],[JM]],tblData[Voornaam],tblData[[#This Row],[Voornaam]],tblData[StijgendJN],"J")=MaxJr-MinJr</f>
        <v>0</v>
      </c>
    </row>
    <row r="4927" spans="2:10" x14ac:dyDescent="0.3">
      <c r="B4927">
        <v>2015</v>
      </c>
      <c r="C4927" t="s">
        <v>595</v>
      </c>
      <c r="D4927" t="s">
        <v>550</v>
      </c>
      <c r="E4927">
        <v>106</v>
      </c>
      <c r="F4927">
        <v>157</v>
      </c>
      <c r="G4927">
        <f>LEN(tblData[[#This Row],[Voornaam]])</f>
        <v>4</v>
      </c>
      <c r="H4927" t="str">
        <f>IF(LEFT(tblData[[#This Row],[Voornaam]])="Ö", "O",LEFT(tblData[[#This Row],[Voornaam]]))</f>
        <v>V</v>
      </c>
      <c r="I49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27" t="b">
        <f>COUNTIFS(tblData[JM],tblData[[#This Row],[JM]],tblData[Voornaam],tblData[[#This Row],[Voornaam]],tblData[StijgendJN],"J")=MaxJr-MinJr</f>
        <v>0</v>
      </c>
    </row>
    <row r="4928" spans="2:10" x14ac:dyDescent="0.3">
      <c r="B4928">
        <v>2015</v>
      </c>
      <c r="C4928" t="s">
        <v>595</v>
      </c>
      <c r="D4928" t="s">
        <v>551</v>
      </c>
      <c r="E4928">
        <v>59</v>
      </c>
      <c r="F4928">
        <v>273</v>
      </c>
      <c r="G4928">
        <f>LEN(tblData[[#This Row],[Voornaam]])</f>
        <v>3</v>
      </c>
      <c r="H4928" t="str">
        <f>IF(LEFT(tblData[[#This Row],[Voornaam]])="Ö", "O",LEFT(tblData[[#This Row],[Voornaam]]))</f>
        <v>V</v>
      </c>
      <c r="I49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28" t="b">
        <f>COUNTIFS(tblData[JM],tblData[[#This Row],[JM]],tblData[Voornaam],tblData[[#This Row],[Voornaam]],tblData[StijgendJN],"J")=MaxJr-MinJr</f>
        <v>0</v>
      </c>
    </row>
    <row r="4929" spans="2:10" x14ac:dyDescent="0.3">
      <c r="B4929">
        <v>2015</v>
      </c>
      <c r="C4929" t="s">
        <v>595</v>
      </c>
      <c r="D4929" t="s">
        <v>552</v>
      </c>
      <c r="E4929">
        <v>37</v>
      </c>
      <c r="F4929">
        <v>408</v>
      </c>
      <c r="G4929">
        <f>LEN(tblData[[#This Row],[Voornaam]])</f>
        <v>6</v>
      </c>
      <c r="H4929" t="str">
        <f>IF(LEFT(tblData[[#This Row],[Voornaam]])="Ö", "O",LEFT(tblData[[#This Row],[Voornaam]]))</f>
        <v>V</v>
      </c>
      <c r="I49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29" t="b">
        <f>COUNTIFS(tblData[JM],tblData[[#This Row],[JM]],tblData[Voornaam],tblData[[#This Row],[Voornaam]],tblData[StijgendJN],"J")=MaxJr-MinJr</f>
        <v>0</v>
      </c>
    </row>
    <row r="4930" spans="2:10" x14ac:dyDescent="0.3">
      <c r="B4930">
        <v>2015</v>
      </c>
      <c r="C4930" t="s">
        <v>595</v>
      </c>
      <c r="D4930" t="s">
        <v>553</v>
      </c>
      <c r="E4930">
        <v>375</v>
      </c>
      <c r="F4930">
        <v>29</v>
      </c>
      <c r="G4930">
        <f>LEN(tblData[[#This Row],[Voornaam]])</f>
        <v>5</v>
      </c>
      <c r="H4930" t="str">
        <f>IF(LEFT(tblData[[#This Row],[Voornaam]])="Ö", "O",LEFT(tblData[[#This Row],[Voornaam]]))</f>
        <v>V</v>
      </c>
      <c r="I49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30" t="b">
        <f>COUNTIFS(tblData[JM],tblData[[#This Row],[JM]],tblData[Voornaam],tblData[[#This Row],[Voornaam]],tblData[StijgendJN],"J")=MaxJr-MinJr</f>
        <v>0</v>
      </c>
    </row>
    <row r="4931" spans="2:10" x14ac:dyDescent="0.3">
      <c r="B4931">
        <v>2015</v>
      </c>
      <c r="C4931" t="s">
        <v>595</v>
      </c>
      <c r="D4931" t="s">
        <v>554</v>
      </c>
      <c r="E4931">
        <v>73</v>
      </c>
      <c r="F4931">
        <v>219</v>
      </c>
      <c r="G4931">
        <f>LEN(tblData[[#This Row],[Voornaam]])</f>
        <v>7</v>
      </c>
      <c r="H4931" t="str">
        <f>IF(LEFT(tblData[[#This Row],[Voornaam]])="Ö", "O",LEFT(tblData[[#This Row],[Voornaam]]))</f>
        <v>V</v>
      </c>
      <c r="I49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31" t="b">
        <f>COUNTIFS(tblData[JM],tblData[[#This Row],[JM]],tblData[Voornaam],tblData[[#This Row],[Voornaam]],tblData[StijgendJN],"J")=MaxJr-MinJr</f>
        <v>0</v>
      </c>
    </row>
    <row r="4932" spans="2:10" x14ac:dyDescent="0.3">
      <c r="B4932">
        <v>2015</v>
      </c>
      <c r="C4932" t="s">
        <v>595</v>
      </c>
      <c r="D4932" t="s">
        <v>1236</v>
      </c>
      <c r="E4932">
        <v>33</v>
      </c>
      <c r="F4932">
        <v>443</v>
      </c>
      <c r="G4932">
        <f>LEN(tblData[[#This Row],[Voornaam]])</f>
        <v>4</v>
      </c>
      <c r="H4932" t="str">
        <f>IF(LEFT(tblData[[#This Row],[Voornaam]])="Ö", "O",LEFT(tblData[[#This Row],[Voornaam]]))</f>
        <v>V</v>
      </c>
      <c r="I49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32" t="b">
        <f>COUNTIFS(tblData[JM],tblData[[#This Row],[JM]],tblData[Voornaam],tblData[[#This Row],[Voornaam]],tblData[StijgendJN],"J")=MaxJr-MinJr</f>
        <v>0</v>
      </c>
    </row>
    <row r="4933" spans="2:10" x14ac:dyDescent="0.3">
      <c r="B4933">
        <v>2015</v>
      </c>
      <c r="C4933" t="s">
        <v>595</v>
      </c>
      <c r="D4933" t="s">
        <v>555</v>
      </c>
      <c r="E4933">
        <v>71</v>
      </c>
      <c r="F4933">
        <v>229</v>
      </c>
      <c r="G4933">
        <f>LEN(tblData[[#This Row],[Voornaam]])</f>
        <v>4</v>
      </c>
      <c r="H4933" t="str">
        <f>IF(LEFT(tblData[[#This Row],[Voornaam]])="Ö", "O",LEFT(tblData[[#This Row],[Voornaam]]))</f>
        <v>V</v>
      </c>
      <c r="I49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33" t="b">
        <f>COUNTIFS(tblData[JM],tblData[[#This Row],[JM]],tblData[Voornaam],tblData[[#This Row],[Voornaam]],tblData[StijgendJN],"J")=MaxJr-MinJr</f>
        <v>0</v>
      </c>
    </row>
    <row r="4934" spans="2:10" x14ac:dyDescent="0.3">
      <c r="B4934">
        <v>2015</v>
      </c>
      <c r="C4934" t="s">
        <v>595</v>
      </c>
      <c r="D4934" t="s">
        <v>556</v>
      </c>
      <c r="E4934">
        <v>35</v>
      </c>
      <c r="F4934">
        <v>429</v>
      </c>
      <c r="G4934">
        <f>LEN(tblData[[#This Row],[Voornaam]])</f>
        <v>3</v>
      </c>
      <c r="H4934" t="str">
        <f>IF(LEFT(tblData[[#This Row],[Voornaam]])="Ö", "O",LEFT(tblData[[#This Row],[Voornaam]]))</f>
        <v>W</v>
      </c>
      <c r="I49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34" t="b">
        <f>COUNTIFS(tblData[JM],tblData[[#This Row],[JM]],tblData[Voornaam],tblData[[#This Row],[Voornaam]],tblData[StijgendJN],"J")=MaxJr-MinJr</f>
        <v>0</v>
      </c>
    </row>
    <row r="4935" spans="2:10" x14ac:dyDescent="0.3">
      <c r="B4935">
        <v>2015</v>
      </c>
      <c r="C4935" t="s">
        <v>595</v>
      </c>
      <c r="D4935" t="s">
        <v>1237</v>
      </c>
      <c r="E4935">
        <v>38</v>
      </c>
      <c r="F4935">
        <v>399</v>
      </c>
      <c r="G4935">
        <f>LEN(tblData[[#This Row],[Voornaam]])</f>
        <v>6</v>
      </c>
      <c r="H4935" t="str">
        <f>IF(LEFT(tblData[[#This Row],[Voornaam]])="Ö", "O",LEFT(tblData[[#This Row],[Voornaam]]))</f>
        <v>W</v>
      </c>
      <c r="I49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35" t="b">
        <f>COUNTIFS(tblData[JM],tblData[[#This Row],[JM]],tblData[Voornaam],tblData[[#This Row],[Voornaam]],tblData[StijgendJN],"J")=MaxJr-MinJr</f>
        <v>0</v>
      </c>
    </row>
    <row r="4936" spans="2:10" x14ac:dyDescent="0.3">
      <c r="B4936">
        <v>2015</v>
      </c>
      <c r="C4936" t="s">
        <v>595</v>
      </c>
      <c r="D4936" t="s">
        <v>557</v>
      </c>
      <c r="E4936">
        <v>60</v>
      </c>
      <c r="F4936">
        <v>268</v>
      </c>
      <c r="G4936">
        <f>LEN(tblData[[#This Row],[Voornaam]])</f>
        <v>6</v>
      </c>
      <c r="H4936" t="str">
        <f>IF(LEFT(tblData[[#This Row],[Voornaam]])="Ö", "O",LEFT(tblData[[#This Row],[Voornaam]]))</f>
        <v>W</v>
      </c>
      <c r="I49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36" t="b">
        <f>COUNTIFS(tblData[JM],tblData[[#This Row],[JM]],tblData[Voornaam],tblData[[#This Row],[Voornaam]],tblData[StijgendJN],"J")=MaxJr-MinJr</f>
        <v>0</v>
      </c>
    </row>
    <row r="4937" spans="2:10" x14ac:dyDescent="0.3">
      <c r="B4937">
        <v>2015</v>
      </c>
      <c r="C4937" t="s">
        <v>595</v>
      </c>
      <c r="D4937" t="s">
        <v>558</v>
      </c>
      <c r="E4937">
        <v>212</v>
      </c>
      <c r="F4937">
        <v>70</v>
      </c>
      <c r="G4937">
        <f>LEN(tblData[[#This Row],[Voornaam]])</f>
        <v>6</v>
      </c>
      <c r="H4937" t="str">
        <f>IF(LEFT(tblData[[#This Row],[Voornaam]])="Ö", "O",LEFT(tblData[[#This Row],[Voornaam]]))</f>
        <v>W</v>
      </c>
      <c r="I49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37" t="b">
        <f>COUNTIFS(tblData[JM],tblData[[#This Row],[JM]],tblData[Voornaam],tblData[[#This Row],[Voornaam]],tblData[StijgendJN],"J")=MaxJr-MinJr</f>
        <v>0</v>
      </c>
    </row>
    <row r="4938" spans="2:10" x14ac:dyDescent="0.3">
      <c r="B4938">
        <v>2015</v>
      </c>
      <c r="C4938" t="s">
        <v>595</v>
      </c>
      <c r="D4938" t="s">
        <v>559</v>
      </c>
      <c r="E4938">
        <v>75</v>
      </c>
      <c r="F4938">
        <v>214</v>
      </c>
      <c r="G4938">
        <f>LEN(tblData[[#This Row],[Voornaam]])</f>
        <v>7</v>
      </c>
      <c r="H4938" t="str">
        <f>IF(LEFT(tblData[[#This Row],[Voornaam]])="Ö", "O",LEFT(tblData[[#This Row],[Voornaam]]))</f>
        <v>W</v>
      </c>
      <c r="I49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38" t="b">
        <f>COUNTIFS(tblData[JM],tblData[[#This Row],[JM]],tblData[Voornaam],tblData[[#This Row],[Voornaam]],tblData[StijgendJN],"J")=MaxJr-MinJr</f>
        <v>0</v>
      </c>
    </row>
    <row r="4939" spans="2:10" x14ac:dyDescent="0.3">
      <c r="B4939">
        <v>2015</v>
      </c>
      <c r="C4939" t="s">
        <v>595</v>
      </c>
      <c r="D4939" t="s">
        <v>560</v>
      </c>
      <c r="E4939">
        <v>25</v>
      </c>
      <c r="F4939">
        <v>546</v>
      </c>
      <c r="G4939">
        <f>LEN(tblData[[#This Row],[Voornaam]])</f>
        <v>4</v>
      </c>
      <c r="H4939" t="str">
        <f>IF(LEFT(tblData[[#This Row],[Voornaam]])="Ö", "O",LEFT(tblData[[#This Row],[Voornaam]]))</f>
        <v>W</v>
      </c>
      <c r="I49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39" t="b">
        <f>COUNTIFS(tblData[JM],tblData[[#This Row],[JM]],tblData[Voornaam],tblData[[#This Row],[Voornaam]],tblData[StijgendJN],"J")=MaxJr-MinJr</f>
        <v>0</v>
      </c>
    </row>
    <row r="4940" spans="2:10" x14ac:dyDescent="0.3">
      <c r="B4940">
        <v>2015</v>
      </c>
      <c r="C4940" t="s">
        <v>595</v>
      </c>
      <c r="D4940" t="s">
        <v>561</v>
      </c>
      <c r="E4940">
        <v>111</v>
      </c>
      <c r="F4940">
        <v>149</v>
      </c>
      <c r="G4940">
        <f>LEN(tblData[[#This Row],[Voornaam]])</f>
        <v>4</v>
      </c>
      <c r="H4940" t="str">
        <f>IF(LEFT(tblData[[#This Row],[Voornaam]])="Ö", "O",LEFT(tblData[[#This Row],[Voornaam]]))</f>
        <v>W</v>
      </c>
      <c r="I49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40" t="b">
        <f>COUNTIFS(tblData[JM],tblData[[#This Row],[JM]],tblData[Voornaam],tblData[[#This Row],[Voornaam]],tblData[StijgendJN],"J")=MaxJr-MinJr</f>
        <v>0</v>
      </c>
    </row>
    <row r="4941" spans="2:10" x14ac:dyDescent="0.3">
      <c r="B4941">
        <v>2015</v>
      </c>
      <c r="C4941" t="s">
        <v>595</v>
      </c>
      <c r="D4941" t="s">
        <v>562</v>
      </c>
      <c r="E4941">
        <v>74</v>
      </c>
      <c r="F4941">
        <v>217</v>
      </c>
      <c r="G4941">
        <f>LEN(tblData[[#This Row],[Voornaam]])</f>
        <v>6</v>
      </c>
      <c r="H4941" t="str">
        <f>IF(LEFT(tblData[[#This Row],[Voornaam]])="Ö", "O",LEFT(tblData[[#This Row],[Voornaam]]))</f>
        <v>W</v>
      </c>
      <c r="I49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41" t="b">
        <f>COUNTIFS(tblData[JM],tblData[[#This Row],[JM]],tblData[Voornaam],tblData[[#This Row],[Voornaam]],tblData[StijgendJN],"J")=MaxJr-MinJr</f>
        <v>0</v>
      </c>
    </row>
    <row r="4942" spans="2:10" x14ac:dyDescent="0.3">
      <c r="B4942">
        <v>2015</v>
      </c>
      <c r="C4942" t="s">
        <v>595</v>
      </c>
      <c r="D4942" t="s">
        <v>563</v>
      </c>
      <c r="E4942">
        <v>30</v>
      </c>
      <c r="F4942">
        <v>470</v>
      </c>
      <c r="G4942">
        <f>LEN(tblData[[#This Row],[Voornaam]])</f>
        <v>6</v>
      </c>
      <c r="H4942" t="str">
        <f>IF(LEFT(tblData[[#This Row],[Voornaam]])="Ö", "O",LEFT(tblData[[#This Row],[Voornaam]]))</f>
        <v>X</v>
      </c>
      <c r="I49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42" t="b">
        <f>COUNTIFS(tblData[JM],tblData[[#This Row],[JM]],tblData[Voornaam],tblData[[#This Row],[Voornaam]],tblData[StijgendJN],"J")=MaxJr-MinJr</f>
        <v>0</v>
      </c>
    </row>
    <row r="4943" spans="2:10" x14ac:dyDescent="0.3">
      <c r="B4943">
        <v>2015</v>
      </c>
      <c r="C4943" t="s">
        <v>595</v>
      </c>
      <c r="D4943" t="s">
        <v>564</v>
      </c>
      <c r="E4943">
        <v>187</v>
      </c>
      <c r="F4943">
        <v>88</v>
      </c>
      <c r="G4943">
        <f>LEN(tblData[[#This Row],[Voornaam]])</f>
        <v>4</v>
      </c>
      <c r="H4943" t="str">
        <f>IF(LEFT(tblData[[#This Row],[Voornaam]])="Ö", "O",LEFT(tblData[[#This Row],[Voornaam]]))</f>
        <v>X</v>
      </c>
      <c r="I49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43" t="b">
        <f>COUNTIFS(tblData[JM],tblData[[#This Row],[JM]],tblData[Voornaam],tblData[[#This Row],[Voornaam]],tblData[StijgendJN],"J")=MaxJr-MinJr</f>
        <v>0</v>
      </c>
    </row>
    <row r="4944" spans="2:10" x14ac:dyDescent="0.3">
      <c r="B4944">
        <v>2015</v>
      </c>
      <c r="C4944" t="s">
        <v>595</v>
      </c>
      <c r="D4944" t="s">
        <v>565</v>
      </c>
      <c r="E4944">
        <v>40</v>
      </c>
      <c r="F4944">
        <v>377</v>
      </c>
      <c r="G4944">
        <f>LEN(tblData[[#This Row],[Voornaam]])</f>
        <v>6</v>
      </c>
      <c r="H4944" t="str">
        <f>IF(LEFT(tblData[[#This Row],[Voornaam]])="Ö", "O",LEFT(tblData[[#This Row],[Voornaam]]))</f>
        <v>X</v>
      </c>
      <c r="I49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44" t="b">
        <f>COUNTIFS(tblData[JM],tblData[[#This Row],[JM]],tblData[Voornaam],tblData[[#This Row],[Voornaam]],tblData[StijgendJN],"J")=MaxJr-MinJr</f>
        <v>0</v>
      </c>
    </row>
    <row r="4945" spans="2:10" x14ac:dyDescent="0.3">
      <c r="B4945">
        <v>2015</v>
      </c>
      <c r="C4945" t="s">
        <v>595</v>
      </c>
      <c r="D4945" t="s">
        <v>566</v>
      </c>
      <c r="E4945">
        <v>29</v>
      </c>
      <c r="F4945">
        <v>487</v>
      </c>
      <c r="G4945">
        <f>LEN(tblData[[#This Row],[Voornaam]])</f>
        <v>3</v>
      </c>
      <c r="H4945" t="str">
        <f>IF(LEFT(tblData[[#This Row],[Voornaam]])="Ö", "O",LEFT(tblData[[#This Row],[Voornaam]]))</f>
        <v>X</v>
      </c>
      <c r="I49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45" t="b">
        <f>COUNTIFS(tblData[JM],tblData[[#This Row],[JM]],tblData[Voornaam],tblData[[#This Row],[Voornaam]],tblData[StijgendJN],"J")=MaxJr-MinJr</f>
        <v>0</v>
      </c>
    </row>
    <row r="4946" spans="2:10" x14ac:dyDescent="0.3">
      <c r="B4946">
        <v>2015</v>
      </c>
      <c r="C4946" t="s">
        <v>595</v>
      </c>
      <c r="D4946" t="s">
        <v>567</v>
      </c>
      <c r="E4946">
        <v>27</v>
      </c>
      <c r="F4946">
        <v>520</v>
      </c>
      <c r="G4946">
        <f>LEN(tblData[[#This Row],[Voornaam]])</f>
        <v>5</v>
      </c>
      <c r="H4946" t="str">
        <f>IF(LEFT(tblData[[#This Row],[Voornaam]])="Ö", "O",LEFT(tblData[[#This Row],[Voornaam]]))</f>
        <v>Y</v>
      </c>
      <c r="I49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46" t="b">
        <f>COUNTIFS(tblData[JM],tblData[[#This Row],[JM]],tblData[Voornaam],tblData[[#This Row],[Voornaam]],tblData[StijgendJN],"J")=MaxJr-MinJr</f>
        <v>0</v>
      </c>
    </row>
    <row r="4947" spans="2:10" x14ac:dyDescent="0.3">
      <c r="B4947">
        <v>2015</v>
      </c>
      <c r="C4947" t="s">
        <v>595</v>
      </c>
      <c r="D4947" t="s">
        <v>568</v>
      </c>
      <c r="E4947">
        <v>44</v>
      </c>
      <c r="F4947">
        <v>345</v>
      </c>
      <c r="G4947">
        <f>LEN(tblData[[#This Row],[Voornaam]])</f>
        <v>7</v>
      </c>
      <c r="H4947" t="str">
        <f>IF(LEFT(tblData[[#This Row],[Voornaam]])="Ö", "O",LEFT(tblData[[#This Row],[Voornaam]]))</f>
        <v>Y</v>
      </c>
      <c r="I49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47" t="b">
        <f>COUNTIFS(tblData[JM],tblData[[#This Row],[JM]],tblData[Voornaam],tblData[[#This Row],[Voornaam]],tblData[StijgendJN],"J")=MaxJr-MinJr</f>
        <v>0</v>
      </c>
    </row>
    <row r="4948" spans="2:10" x14ac:dyDescent="0.3">
      <c r="B4948">
        <v>2015</v>
      </c>
      <c r="C4948" t="s">
        <v>595</v>
      </c>
      <c r="D4948" t="s">
        <v>569</v>
      </c>
      <c r="E4948">
        <v>37</v>
      </c>
      <c r="F4948">
        <v>408</v>
      </c>
      <c r="G4948">
        <f>LEN(tblData[[#This Row],[Voornaam]])</f>
        <v>5</v>
      </c>
      <c r="H4948" t="str">
        <f>IF(LEFT(tblData[[#This Row],[Voornaam]])="Ö", "O",LEFT(tblData[[#This Row],[Voornaam]]))</f>
        <v>Y</v>
      </c>
      <c r="I49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48" t="b">
        <f>COUNTIFS(tblData[JM],tblData[[#This Row],[JM]],tblData[Voornaam],tblData[[#This Row],[Voornaam]],tblData[StijgendJN],"J")=MaxJr-MinJr</f>
        <v>0</v>
      </c>
    </row>
    <row r="4949" spans="2:10" x14ac:dyDescent="0.3">
      <c r="B4949">
        <v>2015</v>
      </c>
      <c r="C4949" t="s">
        <v>595</v>
      </c>
      <c r="D4949" t="s">
        <v>570</v>
      </c>
      <c r="E4949">
        <v>48</v>
      </c>
      <c r="F4949">
        <v>328</v>
      </c>
      <c r="G4949">
        <f>LEN(tblData[[#This Row],[Voornaam]])</f>
        <v>6</v>
      </c>
      <c r="H4949" t="str">
        <f>IF(LEFT(tblData[[#This Row],[Voornaam]])="Ö", "O",LEFT(tblData[[#This Row],[Voornaam]]))</f>
        <v>Y</v>
      </c>
      <c r="I49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49" t="b">
        <f>COUNTIFS(tblData[JM],tblData[[#This Row],[JM]],tblData[Voornaam],tblData[[#This Row],[Voornaam]],tblData[StijgendJN],"J")=MaxJr-MinJr</f>
        <v>0</v>
      </c>
    </row>
    <row r="4950" spans="2:10" x14ac:dyDescent="0.3">
      <c r="B4950">
        <v>2015</v>
      </c>
      <c r="C4950" t="s">
        <v>595</v>
      </c>
      <c r="D4950" t="s">
        <v>571</v>
      </c>
      <c r="E4950">
        <v>26</v>
      </c>
      <c r="F4950">
        <v>532</v>
      </c>
      <c r="G4950">
        <f>LEN(tblData[[#This Row],[Voornaam]])</f>
        <v>7</v>
      </c>
      <c r="H4950" t="str">
        <f>IF(LEFT(tblData[[#This Row],[Voornaam]])="Ö", "O",LEFT(tblData[[#This Row],[Voornaam]]))</f>
        <v>Y</v>
      </c>
      <c r="I49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50" t="b">
        <f>COUNTIFS(tblData[JM],tblData[[#This Row],[JM]],tblData[Voornaam],tblData[[#This Row],[Voornaam]],tblData[StijgendJN],"J")=MaxJr-MinJr</f>
        <v>0</v>
      </c>
    </row>
    <row r="4951" spans="2:10" x14ac:dyDescent="0.3">
      <c r="B4951">
        <v>2015</v>
      </c>
      <c r="C4951" t="s">
        <v>595</v>
      </c>
      <c r="D4951" t="s">
        <v>572</v>
      </c>
      <c r="E4951">
        <v>32</v>
      </c>
      <c r="F4951">
        <v>451</v>
      </c>
      <c r="G4951">
        <f>LEN(tblData[[#This Row],[Voornaam]])</f>
        <v>6</v>
      </c>
      <c r="H4951" t="str">
        <f>IF(LEFT(tblData[[#This Row],[Voornaam]])="Ö", "O",LEFT(tblData[[#This Row],[Voornaam]]))</f>
        <v>Y</v>
      </c>
      <c r="I49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51" t="b">
        <f>COUNTIFS(tblData[JM],tblData[[#This Row],[JM]],tblData[Voornaam],tblData[[#This Row],[Voornaam]],tblData[StijgendJN],"J")=MaxJr-MinJr</f>
        <v>0</v>
      </c>
    </row>
    <row r="4952" spans="2:10" x14ac:dyDescent="0.3">
      <c r="B4952">
        <v>2015</v>
      </c>
      <c r="C4952" t="s">
        <v>595</v>
      </c>
      <c r="D4952" t="s">
        <v>1343</v>
      </c>
      <c r="E4952">
        <v>41</v>
      </c>
      <c r="F4952">
        <v>368</v>
      </c>
      <c r="G4952">
        <f>LEN(tblData[[#This Row],[Voornaam]])</f>
        <v>5</v>
      </c>
      <c r="H4952" t="str">
        <f>IF(LEFT(tblData[[#This Row],[Voornaam]])="Ö", "O",LEFT(tblData[[#This Row],[Voornaam]]))</f>
        <v>Y</v>
      </c>
      <c r="I49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52" t="b">
        <f>COUNTIFS(tblData[JM],tblData[[#This Row],[JM]],tblData[Voornaam],tblData[[#This Row],[Voornaam]],tblData[StijgendJN],"J")=MaxJr-MinJr</f>
        <v>0</v>
      </c>
    </row>
    <row r="4953" spans="2:10" x14ac:dyDescent="0.3">
      <c r="B4953">
        <v>2015</v>
      </c>
      <c r="C4953" t="s">
        <v>595</v>
      </c>
      <c r="D4953" t="s">
        <v>574</v>
      </c>
      <c r="E4953">
        <v>54</v>
      </c>
      <c r="F4953">
        <v>299</v>
      </c>
      <c r="G4953">
        <f>LEN(tblData[[#This Row],[Voornaam]])</f>
        <v>6</v>
      </c>
      <c r="H4953" t="str">
        <f>IF(LEFT(tblData[[#This Row],[Voornaam]])="Ö", "O",LEFT(tblData[[#This Row],[Voornaam]]))</f>
        <v>Y</v>
      </c>
      <c r="I49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53" t="b">
        <f>COUNTIFS(tblData[JM],tblData[[#This Row],[JM]],tblData[Voornaam],tblData[[#This Row],[Voornaam]],tblData[StijgendJN],"J")=MaxJr-MinJr</f>
        <v>0</v>
      </c>
    </row>
    <row r="4954" spans="2:10" x14ac:dyDescent="0.3">
      <c r="B4954">
        <v>2015</v>
      </c>
      <c r="C4954" t="s">
        <v>595</v>
      </c>
      <c r="D4954" t="s">
        <v>577</v>
      </c>
      <c r="E4954">
        <v>104</v>
      </c>
      <c r="F4954">
        <v>161</v>
      </c>
      <c r="G4954">
        <f>LEN(tblData[[#This Row],[Voornaam]])</f>
        <v>7</v>
      </c>
      <c r="H4954" t="str">
        <f>IF(LEFT(tblData[[#This Row],[Voornaam]])="Ö", "O",LEFT(tblData[[#This Row],[Voornaam]]))</f>
        <v>Y</v>
      </c>
      <c r="I49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54" t="b">
        <f>COUNTIFS(tblData[JM],tblData[[#This Row],[JM]],tblData[Voornaam],tblData[[#This Row],[Voornaam]],tblData[StijgendJN],"J")=MaxJr-MinJr</f>
        <v>0</v>
      </c>
    </row>
    <row r="4955" spans="2:10" x14ac:dyDescent="0.3">
      <c r="B4955">
        <v>2015</v>
      </c>
      <c r="C4955" t="s">
        <v>595</v>
      </c>
      <c r="D4955" t="s">
        <v>578</v>
      </c>
      <c r="E4955">
        <v>129</v>
      </c>
      <c r="F4955">
        <v>127</v>
      </c>
      <c r="G4955">
        <f>LEN(tblData[[#This Row],[Voornaam]])</f>
        <v>5</v>
      </c>
      <c r="H4955" t="str">
        <f>IF(LEFT(tblData[[#This Row],[Voornaam]])="Ö", "O",LEFT(tblData[[#This Row],[Voornaam]]))</f>
        <v>Y</v>
      </c>
      <c r="I49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55" t="b">
        <f>COUNTIFS(tblData[JM],tblData[[#This Row],[JM]],tblData[Voornaam],tblData[[#This Row],[Voornaam]],tblData[StijgendJN],"J")=MaxJr-MinJr</f>
        <v>0</v>
      </c>
    </row>
    <row r="4956" spans="2:10" x14ac:dyDescent="0.3">
      <c r="B4956">
        <v>2015</v>
      </c>
      <c r="C4956" t="s">
        <v>595</v>
      </c>
      <c r="D4956" t="s">
        <v>579</v>
      </c>
      <c r="E4956">
        <v>30</v>
      </c>
      <c r="F4956">
        <v>470</v>
      </c>
      <c r="G4956">
        <f>LEN(tblData[[#This Row],[Voornaam]])</f>
        <v>4</v>
      </c>
      <c r="H4956" t="str">
        <f>IF(LEFT(tblData[[#This Row],[Voornaam]])="Ö", "O",LEFT(tblData[[#This Row],[Voornaam]]))</f>
        <v>Y</v>
      </c>
      <c r="I49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56" t="b">
        <f>COUNTIFS(tblData[JM],tblData[[#This Row],[JM]],tblData[Voornaam],tblData[[#This Row],[Voornaam]],tblData[StijgendJN],"J")=MaxJr-MinJr</f>
        <v>0</v>
      </c>
    </row>
    <row r="4957" spans="2:10" x14ac:dyDescent="0.3">
      <c r="B4957">
        <v>2015</v>
      </c>
      <c r="C4957" t="s">
        <v>595</v>
      </c>
      <c r="D4957" t="s">
        <v>581</v>
      </c>
      <c r="E4957">
        <v>65</v>
      </c>
      <c r="F4957">
        <v>245</v>
      </c>
      <c r="G4957">
        <f>LEN(tblData[[#This Row],[Voornaam]])</f>
        <v>7</v>
      </c>
      <c r="H4957" t="str">
        <f>IF(LEFT(tblData[[#This Row],[Voornaam]])="Ö", "O",LEFT(tblData[[#This Row],[Voornaam]]))</f>
        <v>Z</v>
      </c>
      <c r="I49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57" t="b">
        <f>COUNTIFS(tblData[JM],tblData[[#This Row],[JM]],tblData[Voornaam],tblData[[#This Row],[Voornaam]],tblData[StijgendJN],"J")=MaxJr-MinJr</f>
        <v>0</v>
      </c>
    </row>
    <row r="4958" spans="2:10" x14ac:dyDescent="0.3">
      <c r="B4958">
        <v>2015</v>
      </c>
      <c r="C4958" t="s">
        <v>595</v>
      </c>
      <c r="D4958" t="s">
        <v>582</v>
      </c>
      <c r="E4958">
        <v>42</v>
      </c>
      <c r="F4958">
        <v>358</v>
      </c>
      <c r="G4958">
        <f>LEN(tblData[[#This Row],[Voornaam]])</f>
        <v>4</v>
      </c>
      <c r="H4958" t="str">
        <f>IF(LEFT(tblData[[#This Row],[Voornaam]])="Ö", "O",LEFT(tblData[[#This Row],[Voornaam]]))</f>
        <v>Z</v>
      </c>
      <c r="I49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58" t="b">
        <f>COUNTIFS(tblData[JM],tblData[[#This Row],[JM]],tblData[Voornaam],tblData[[#This Row],[Voornaam]],tblData[StijgendJN],"J")=MaxJr-MinJr</f>
        <v>0</v>
      </c>
    </row>
    <row r="4959" spans="2:10" x14ac:dyDescent="0.3">
      <c r="B4959">
        <v>2015</v>
      </c>
      <c r="C4959" t="s">
        <v>595</v>
      </c>
      <c r="D4959" t="s">
        <v>583</v>
      </c>
      <c r="E4959">
        <v>38</v>
      </c>
      <c r="F4959">
        <v>399</v>
      </c>
      <c r="G4959">
        <f>LEN(tblData[[#This Row],[Voornaam]])</f>
        <v>4</v>
      </c>
      <c r="H4959" t="str">
        <f>IF(LEFT(tblData[[#This Row],[Voornaam]])="Ö", "O",LEFT(tblData[[#This Row],[Voornaam]]))</f>
        <v>Z</v>
      </c>
      <c r="I49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59" t="b">
        <f>COUNTIFS(tblData[JM],tblData[[#This Row],[JM]],tblData[Voornaam],tblData[[#This Row],[Voornaam]],tblData[StijgendJN],"J")=MaxJr-MinJr</f>
        <v>1</v>
      </c>
    </row>
    <row r="4960" spans="2:10" x14ac:dyDescent="0.3">
      <c r="B4960">
        <v>2015</v>
      </c>
      <c r="C4960" t="s">
        <v>595</v>
      </c>
      <c r="D4960" t="s">
        <v>1239</v>
      </c>
      <c r="E4960">
        <v>31</v>
      </c>
      <c r="F4960">
        <v>458</v>
      </c>
      <c r="G4960">
        <f>LEN(tblData[[#This Row],[Voornaam]])</f>
        <v>5</v>
      </c>
      <c r="H4960" t="str">
        <f>IF(LEFT(tblData[[#This Row],[Voornaam]])="Ö", "O",LEFT(tblData[[#This Row],[Voornaam]]))</f>
        <v>Z</v>
      </c>
      <c r="I49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60" t="b">
        <f>COUNTIFS(tblData[JM],tblData[[#This Row],[JM]],tblData[Voornaam],tblData[[#This Row],[Voornaam]],tblData[StijgendJN],"J")=MaxJr-MinJr</f>
        <v>0</v>
      </c>
    </row>
    <row r="4961" spans="2:10" x14ac:dyDescent="0.3">
      <c r="B4961">
        <v>2015</v>
      </c>
      <c r="C4961" t="s">
        <v>595</v>
      </c>
      <c r="D4961" t="s">
        <v>588</v>
      </c>
      <c r="E4961">
        <v>72</v>
      </c>
      <c r="F4961">
        <v>224</v>
      </c>
      <c r="G4961">
        <f>LEN(tblData[[#This Row],[Voornaam]])</f>
        <v>4</v>
      </c>
      <c r="H4961" t="str">
        <f>IF(LEFT(tblData[[#This Row],[Voornaam]])="Ö", "O",LEFT(tblData[[#This Row],[Voornaam]]))</f>
        <v>O</v>
      </c>
      <c r="I49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61" t="b">
        <f>COUNTIFS(tblData[JM],tblData[[#This Row],[JM]],tblData[Voornaam],tblData[[#This Row],[Voornaam]],tblData[StijgendJN],"J")=MaxJr-MinJr</f>
        <v>0</v>
      </c>
    </row>
    <row r="4962" spans="2:10" x14ac:dyDescent="0.3">
      <c r="B4962">
        <v>2015</v>
      </c>
      <c r="C4962" t="s">
        <v>1108</v>
      </c>
      <c r="D4962" t="s">
        <v>598</v>
      </c>
      <c r="E4962">
        <v>51</v>
      </c>
      <c r="F4962">
        <v>262</v>
      </c>
      <c r="G4962">
        <f>LEN(tblData[[#This Row],[Voornaam]])</f>
        <v>7</v>
      </c>
      <c r="H4962" t="str">
        <f>IF(LEFT(tblData[[#This Row],[Voornaam]])="Ö", "O",LEFT(tblData[[#This Row],[Voornaam]]))</f>
        <v>A</v>
      </c>
      <c r="I49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62" t="b">
        <f>COUNTIFS(tblData[JM],tblData[[#This Row],[JM]],tblData[Voornaam],tblData[[#This Row],[Voornaam]],tblData[StijgendJN],"J")=MaxJr-MinJr</f>
        <v>0</v>
      </c>
    </row>
    <row r="4963" spans="2:10" x14ac:dyDescent="0.3">
      <c r="B4963">
        <v>2015</v>
      </c>
      <c r="C4963" t="s">
        <v>1108</v>
      </c>
      <c r="D4963" t="s">
        <v>600</v>
      </c>
      <c r="E4963">
        <v>32</v>
      </c>
      <c r="F4963">
        <v>393</v>
      </c>
      <c r="G4963">
        <f>LEN(tblData[[#This Row],[Voornaam]])</f>
        <v>4</v>
      </c>
      <c r="H4963" t="str">
        <f>IF(LEFT(tblData[[#This Row],[Voornaam]])="Ö", "O",LEFT(tblData[[#This Row],[Voornaam]]))</f>
        <v>A</v>
      </c>
      <c r="I49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63" t="b">
        <f>COUNTIFS(tblData[JM],tblData[[#This Row],[JM]],tblData[Voornaam],tblData[[#This Row],[Voornaam]],tblData[StijgendJN],"J")=MaxJr-MinJr</f>
        <v>0</v>
      </c>
    </row>
    <row r="4964" spans="2:10" x14ac:dyDescent="0.3">
      <c r="B4964">
        <v>2015</v>
      </c>
      <c r="C4964" t="s">
        <v>1108</v>
      </c>
      <c r="D4964" t="s">
        <v>601</v>
      </c>
      <c r="E4964">
        <v>36</v>
      </c>
      <c r="F4964">
        <v>357</v>
      </c>
      <c r="G4964">
        <f>LEN(tblData[[#This Row],[Voornaam]])</f>
        <v>7</v>
      </c>
      <c r="H4964" t="str">
        <f>IF(LEFT(tblData[[#This Row],[Voornaam]])="Ö", "O",LEFT(tblData[[#This Row],[Voornaam]]))</f>
        <v>A</v>
      </c>
      <c r="I49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64" t="b">
        <f>COUNTIFS(tblData[JM],tblData[[#This Row],[JM]],tblData[Voornaam],tblData[[#This Row],[Voornaam]],tblData[StijgendJN],"J")=MaxJr-MinJr</f>
        <v>0</v>
      </c>
    </row>
    <row r="4965" spans="2:10" x14ac:dyDescent="0.3">
      <c r="B4965">
        <v>2015</v>
      </c>
      <c r="C4965" t="s">
        <v>1108</v>
      </c>
      <c r="D4965" t="s">
        <v>603</v>
      </c>
      <c r="E4965">
        <v>82</v>
      </c>
      <c r="F4965">
        <v>168</v>
      </c>
      <c r="G4965">
        <f>LEN(tblData[[#This Row],[Voornaam]])</f>
        <v>7</v>
      </c>
      <c r="H4965" t="str">
        <f>IF(LEFT(tblData[[#This Row],[Voornaam]])="Ö", "O",LEFT(tblData[[#This Row],[Voornaam]]))</f>
        <v>A</v>
      </c>
      <c r="I49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65" t="b">
        <f>COUNTIFS(tblData[JM],tblData[[#This Row],[JM]],tblData[Voornaam],tblData[[#This Row],[Voornaam]],tblData[StijgendJN],"J")=MaxJr-MinJr</f>
        <v>0</v>
      </c>
    </row>
    <row r="4966" spans="2:10" x14ac:dyDescent="0.3">
      <c r="B4966">
        <v>2015</v>
      </c>
      <c r="C4966" t="s">
        <v>1108</v>
      </c>
      <c r="D4966" t="s">
        <v>1344</v>
      </c>
      <c r="E4966">
        <v>28</v>
      </c>
      <c r="F4966">
        <v>440</v>
      </c>
      <c r="G4966">
        <f>LEN(tblData[[#This Row],[Voornaam]])</f>
        <v>5</v>
      </c>
      <c r="H4966" t="str">
        <f>IF(LEFT(tblData[[#This Row],[Voornaam]])="Ö", "O",LEFT(tblData[[#This Row],[Voornaam]]))</f>
        <v>A</v>
      </c>
      <c r="I49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66" t="b">
        <f>COUNTIFS(tblData[JM],tblData[[#This Row],[JM]],tblData[Voornaam],tblData[[#This Row],[Voornaam]],tblData[StijgendJN],"J")=MaxJr-MinJr</f>
        <v>0</v>
      </c>
    </row>
    <row r="4967" spans="2:10" x14ac:dyDescent="0.3">
      <c r="B4967">
        <v>2015</v>
      </c>
      <c r="C4967" t="s">
        <v>1108</v>
      </c>
      <c r="D4967" t="s">
        <v>604</v>
      </c>
      <c r="E4967">
        <v>91</v>
      </c>
      <c r="F4967">
        <v>155</v>
      </c>
      <c r="G4967">
        <f>LEN(tblData[[#This Row],[Voornaam]])</f>
        <v>5</v>
      </c>
      <c r="H4967" t="str">
        <f>IF(LEFT(tblData[[#This Row],[Voornaam]])="Ö", "O",LEFT(tblData[[#This Row],[Voornaam]]))</f>
        <v>A</v>
      </c>
      <c r="I49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67" t="b">
        <f>COUNTIFS(tblData[JM],tblData[[#This Row],[JM]],tblData[Voornaam],tblData[[#This Row],[Voornaam]],tblData[StijgendJN],"J")=MaxJr-MinJr</f>
        <v>0</v>
      </c>
    </row>
    <row r="4968" spans="2:10" x14ac:dyDescent="0.3">
      <c r="B4968">
        <v>2015</v>
      </c>
      <c r="C4968" t="s">
        <v>1108</v>
      </c>
      <c r="D4968" t="s">
        <v>605</v>
      </c>
      <c r="E4968">
        <v>35</v>
      </c>
      <c r="F4968">
        <v>363</v>
      </c>
      <c r="G4968">
        <f>LEN(tblData[[#This Row],[Voornaam]])</f>
        <v>5</v>
      </c>
      <c r="H4968" t="str">
        <f>IF(LEFT(tblData[[#This Row],[Voornaam]])="Ö", "O",LEFT(tblData[[#This Row],[Voornaam]]))</f>
        <v>A</v>
      </c>
      <c r="I49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68" t="b">
        <f>COUNTIFS(tblData[JM],tblData[[#This Row],[JM]],tblData[Voornaam],tblData[[#This Row],[Voornaam]],tblData[StijgendJN],"J")=MaxJr-MinJr</f>
        <v>0</v>
      </c>
    </row>
    <row r="4969" spans="2:10" x14ac:dyDescent="0.3">
      <c r="B4969">
        <v>2015</v>
      </c>
      <c r="C4969" t="s">
        <v>1108</v>
      </c>
      <c r="D4969" t="s">
        <v>1345</v>
      </c>
      <c r="E4969">
        <v>30</v>
      </c>
      <c r="F4969">
        <v>415</v>
      </c>
      <c r="G4969">
        <f>LEN(tblData[[#This Row],[Voornaam]])</f>
        <v>6</v>
      </c>
      <c r="H4969" t="str">
        <f>IF(LEFT(tblData[[#This Row],[Voornaam]])="Ö", "O",LEFT(tblData[[#This Row],[Voornaam]]))</f>
        <v>A</v>
      </c>
      <c r="I49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69" t="b">
        <f>COUNTIFS(tblData[JM],tblData[[#This Row],[JM]],tblData[Voornaam],tblData[[#This Row],[Voornaam]],tblData[StijgendJN],"J")=MaxJr-MinJr</f>
        <v>0</v>
      </c>
    </row>
    <row r="4970" spans="2:10" x14ac:dyDescent="0.3">
      <c r="B4970">
        <v>2015</v>
      </c>
      <c r="C4970" t="s">
        <v>1108</v>
      </c>
      <c r="D4970" t="s">
        <v>608</v>
      </c>
      <c r="E4970">
        <v>44</v>
      </c>
      <c r="F4970">
        <v>303</v>
      </c>
      <c r="G4970">
        <f>LEN(tblData[[#This Row],[Voornaam]])</f>
        <v>5</v>
      </c>
      <c r="H4970" t="str">
        <f>IF(LEFT(tblData[[#This Row],[Voornaam]])="Ö", "O",LEFT(tblData[[#This Row],[Voornaam]]))</f>
        <v>A</v>
      </c>
      <c r="I49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70" t="b">
        <f>COUNTIFS(tblData[JM],tblData[[#This Row],[JM]],tblData[Voornaam],tblData[[#This Row],[Voornaam]],tblData[StijgendJN],"J")=MaxJr-MinJr</f>
        <v>0</v>
      </c>
    </row>
    <row r="4971" spans="2:10" x14ac:dyDescent="0.3">
      <c r="B4971">
        <v>2015</v>
      </c>
      <c r="C4971" t="s">
        <v>1108</v>
      </c>
      <c r="D4971" t="s">
        <v>609</v>
      </c>
      <c r="E4971">
        <v>57</v>
      </c>
      <c r="F4971">
        <v>232</v>
      </c>
      <c r="G4971">
        <f>LEN(tblData[[#This Row],[Voornaam]])</f>
        <v>6</v>
      </c>
      <c r="H4971" t="str">
        <f>IF(LEFT(tblData[[#This Row],[Voornaam]])="Ö", "O",LEFT(tblData[[#This Row],[Voornaam]]))</f>
        <v>A</v>
      </c>
      <c r="I49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71" t="b">
        <f>COUNTIFS(tblData[JM],tblData[[#This Row],[JM]],tblData[Voornaam],tblData[[#This Row],[Voornaam]],tblData[StijgendJN],"J")=MaxJr-MinJr</f>
        <v>0</v>
      </c>
    </row>
    <row r="4972" spans="2:10" x14ac:dyDescent="0.3">
      <c r="B4972">
        <v>2015</v>
      </c>
      <c r="C4972" t="s">
        <v>1108</v>
      </c>
      <c r="D4972" t="s">
        <v>610</v>
      </c>
      <c r="E4972">
        <v>78</v>
      </c>
      <c r="F4972">
        <v>177</v>
      </c>
      <c r="G4972">
        <f>LEN(tblData[[#This Row],[Voornaam]])</f>
        <v>5</v>
      </c>
      <c r="H4972" t="str">
        <f>IF(LEFT(tblData[[#This Row],[Voornaam]])="Ö", "O",LEFT(tblData[[#This Row],[Voornaam]]))</f>
        <v>A</v>
      </c>
      <c r="I49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72" t="b">
        <f>COUNTIFS(tblData[JM],tblData[[#This Row],[JM]],tblData[Voornaam],tblData[[#This Row],[Voornaam]],tblData[StijgendJN],"J")=MaxJr-MinJr</f>
        <v>1</v>
      </c>
    </row>
    <row r="4973" spans="2:10" x14ac:dyDescent="0.3">
      <c r="B4973">
        <v>2015</v>
      </c>
      <c r="C4973" t="s">
        <v>1108</v>
      </c>
      <c r="D4973" t="s">
        <v>611</v>
      </c>
      <c r="E4973">
        <v>27</v>
      </c>
      <c r="F4973">
        <v>459</v>
      </c>
      <c r="G4973">
        <f>LEN(tblData[[#This Row],[Voornaam]])</f>
        <v>5</v>
      </c>
      <c r="H4973" t="str">
        <f>IF(LEFT(tblData[[#This Row],[Voornaam]])="Ö", "O",LEFT(tblData[[#This Row],[Voornaam]]))</f>
        <v>A</v>
      </c>
      <c r="I49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73" t="b">
        <f>COUNTIFS(tblData[JM],tblData[[#This Row],[JM]],tblData[Voornaam],tblData[[#This Row],[Voornaam]],tblData[StijgendJN],"J")=MaxJr-MinJr</f>
        <v>0</v>
      </c>
    </row>
    <row r="4974" spans="2:10" x14ac:dyDescent="0.3">
      <c r="B4974">
        <v>2015</v>
      </c>
      <c r="C4974" t="s">
        <v>1108</v>
      </c>
      <c r="D4974" t="s">
        <v>613</v>
      </c>
      <c r="E4974">
        <v>28</v>
      </c>
      <c r="F4974">
        <v>440</v>
      </c>
      <c r="G4974">
        <f>LEN(tblData[[#This Row],[Voornaam]])</f>
        <v>6</v>
      </c>
      <c r="H4974" t="str">
        <f>IF(LEFT(tblData[[#This Row],[Voornaam]])="Ö", "O",LEFT(tblData[[#This Row],[Voornaam]]))</f>
        <v>A</v>
      </c>
      <c r="I49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74" t="b">
        <f>COUNTIFS(tblData[JM],tblData[[#This Row],[JM]],tblData[Voornaam],tblData[[#This Row],[Voornaam]],tblData[StijgendJN],"J")=MaxJr-MinJr</f>
        <v>0</v>
      </c>
    </row>
    <row r="4975" spans="2:10" x14ac:dyDescent="0.3">
      <c r="B4975">
        <v>2015</v>
      </c>
      <c r="C4975" t="s">
        <v>1108</v>
      </c>
      <c r="D4975" t="s">
        <v>616</v>
      </c>
      <c r="E4975">
        <v>58</v>
      </c>
      <c r="F4975">
        <v>230</v>
      </c>
      <c r="G4975">
        <f>LEN(tblData[[#This Row],[Voornaam]])</f>
        <v>6</v>
      </c>
      <c r="H4975" t="str">
        <f>IF(LEFT(tblData[[#This Row],[Voornaam]])="Ö", "O",LEFT(tblData[[#This Row],[Voornaam]]))</f>
        <v>A</v>
      </c>
      <c r="I49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75" t="b">
        <f>COUNTIFS(tblData[JM],tblData[[#This Row],[JM]],tblData[Voornaam],tblData[[#This Row],[Voornaam]],tblData[StijgendJN],"J")=MaxJr-MinJr</f>
        <v>0</v>
      </c>
    </row>
    <row r="4976" spans="2:10" x14ac:dyDescent="0.3">
      <c r="B4976">
        <v>2015</v>
      </c>
      <c r="C4976" t="s">
        <v>1108</v>
      </c>
      <c r="D4976" t="s">
        <v>1152</v>
      </c>
      <c r="E4976">
        <v>37</v>
      </c>
      <c r="F4976">
        <v>344</v>
      </c>
      <c r="G4976">
        <f>LEN(tblData[[#This Row],[Voornaam]])</f>
        <v>5</v>
      </c>
      <c r="H4976" t="str">
        <f>IF(LEFT(tblData[[#This Row],[Voornaam]])="Ö", "O",LEFT(tblData[[#This Row],[Voornaam]]))</f>
        <v>A</v>
      </c>
      <c r="I49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76" t="b">
        <f>COUNTIFS(tblData[JM],tblData[[#This Row],[JM]],tblData[Voornaam],tblData[[#This Row],[Voornaam]],tblData[StijgendJN],"J")=MaxJr-MinJr</f>
        <v>0</v>
      </c>
    </row>
    <row r="4977" spans="2:10" x14ac:dyDescent="0.3">
      <c r="B4977">
        <v>2015</v>
      </c>
      <c r="C4977" t="s">
        <v>1108</v>
      </c>
      <c r="D4977" t="s">
        <v>619</v>
      </c>
      <c r="E4977">
        <v>27</v>
      </c>
      <c r="F4977">
        <v>459</v>
      </c>
      <c r="G4977">
        <f>LEN(tblData[[#This Row],[Voornaam]])</f>
        <v>5</v>
      </c>
      <c r="H4977" t="str">
        <f>IF(LEFT(tblData[[#This Row],[Voornaam]])="Ö", "O",LEFT(tblData[[#This Row],[Voornaam]]))</f>
        <v>A</v>
      </c>
      <c r="I49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77" t="b">
        <f>COUNTIFS(tblData[JM],tblData[[#This Row],[JM]],tblData[Voornaam],tblData[[#This Row],[Voornaam]],tblData[StijgendJN],"J")=MaxJr-MinJr</f>
        <v>0</v>
      </c>
    </row>
    <row r="4978" spans="2:10" x14ac:dyDescent="0.3">
      <c r="B4978">
        <v>2015</v>
      </c>
      <c r="C4978" t="s">
        <v>1108</v>
      </c>
      <c r="D4978" t="s">
        <v>620</v>
      </c>
      <c r="E4978">
        <v>221</v>
      </c>
      <c r="F4978">
        <v>62</v>
      </c>
      <c r="G4978">
        <f>LEN(tblData[[#This Row],[Voornaam]])</f>
        <v>5</v>
      </c>
      <c r="H4978" t="str">
        <f>IF(LEFT(tblData[[#This Row],[Voornaam]])="Ö", "O",LEFT(tblData[[#This Row],[Voornaam]]))</f>
        <v>A</v>
      </c>
      <c r="I49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78" t="b">
        <f>COUNTIFS(tblData[JM],tblData[[#This Row],[JM]],tblData[Voornaam],tblData[[#This Row],[Voornaam]],tblData[StijgendJN],"J")=MaxJr-MinJr</f>
        <v>0</v>
      </c>
    </row>
    <row r="4979" spans="2:10" x14ac:dyDescent="0.3">
      <c r="B4979">
        <v>2015</v>
      </c>
      <c r="C4979" t="s">
        <v>1108</v>
      </c>
      <c r="D4979" t="s">
        <v>621</v>
      </c>
      <c r="E4979">
        <v>93</v>
      </c>
      <c r="F4979">
        <v>150</v>
      </c>
      <c r="G4979">
        <f>LEN(tblData[[#This Row],[Voornaam]])</f>
        <v>6</v>
      </c>
      <c r="H4979" t="str">
        <f>IF(LEFT(tblData[[#This Row],[Voornaam]])="Ö", "O",LEFT(tblData[[#This Row],[Voornaam]]))</f>
        <v>A</v>
      </c>
      <c r="I49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79" t="b">
        <f>COUNTIFS(tblData[JM],tblData[[#This Row],[JM]],tblData[Voornaam],tblData[[#This Row],[Voornaam]],tblData[StijgendJN],"J")=MaxJr-MinJr</f>
        <v>0</v>
      </c>
    </row>
    <row r="4980" spans="2:10" x14ac:dyDescent="0.3">
      <c r="B4980">
        <v>2015</v>
      </c>
      <c r="C4980" t="s">
        <v>1108</v>
      </c>
      <c r="D4980" t="s">
        <v>622</v>
      </c>
      <c r="E4980">
        <v>46</v>
      </c>
      <c r="F4980">
        <v>291</v>
      </c>
      <c r="G4980">
        <f>LEN(tblData[[#This Row],[Voornaam]])</f>
        <v>6</v>
      </c>
      <c r="H4980" t="str">
        <f>IF(LEFT(tblData[[#This Row],[Voornaam]])="Ö", "O",LEFT(tblData[[#This Row],[Voornaam]]))</f>
        <v>A</v>
      </c>
      <c r="I49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80" t="b">
        <f>COUNTIFS(tblData[JM],tblData[[#This Row],[JM]],tblData[Voornaam],tblData[[#This Row],[Voornaam]],tblData[StijgendJN],"J")=MaxJr-MinJr</f>
        <v>0</v>
      </c>
    </row>
    <row r="4981" spans="2:10" x14ac:dyDescent="0.3">
      <c r="B4981">
        <v>2015</v>
      </c>
      <c r="C4981" t="s">
        <v>1108</v>
      </c>
      <c r="D4981" t="s">
        <v>623</v>
      </c>
      <c r="E4981">
        <v>57</v>
      </c>
      <c r="F4981">
        <v>232</v>
      </c>
      <c r="G4981">
        <f>LEN(tblData[[#This Row],[Voornaam]])</f>
        <v>5</v>
      </c>
      <c r="H4981" t="str">
        <f>IF(LEFT(tblData[[#This Row],[Voornaam]])="Ö", "O",LEFT(tblData[[#This Row],[Voornaam]]))</f>
        <v>A</v>
      </c>
      <c r="I49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81" t="b">
        <f>COUNTIFS(tblData[JM],tblData[[#This Row],[JM]],tblData[Voornaam],tblData[[#This Row],[Voornaam]],tblData[StijgendJN],"J")=MaxJr-MinJr</f>
        <v>0</v>
      </c>
    </row>
    <row r="4982" spans="2:10" x14ac:dyDescent="0.3">
      <c r="B4982">
        <v>2015</v>
      </c>
      <c r="C4982" t="s">
        <v>1108</v>
      </c>
      <c r="D4982" t="s">
        <v>624</v>
      </c>
      <c r="E4982">
        <v>175</v>
      </c>
      <c r="F4982">
        <v>84</v>
      </c>
      <c r="G4982">
        <f>LEN(tblData[[#This Row],[Voornaam]])</f>
        <v>5</v>
      </c>
      <c r="H4982" t="str">
        <f>IF(LEFT(tblData[[#This Row],[Voornaam]])="Ö", "O",LEFT(tblData[[#This Row],[Voornaam]]))</f>
        <v>A</v>
      </c>
      <c r="I49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82" t="b">
        <f>COUNTIFS(tblData[JM],tblData[[#This Row],[JM]],tblData[Voornaam],tblData[[#This Row],[Voornaam]],tblData[StijgendJN],"J")=MaxJr-MinJr</f>
        <v>0</v>
      </c>
    </row>
    <row r="4983" spans="2:10" x14ac:dyDescent="0.3">
      <c r="B4983">
        <v>2015</v>
      </c>
      <c r="C4983" t="s">
        <v>1108</v>
      </c>
      <c r="D4983" t="s">
        <v>625</v>
      </c>
      <c r="E4983">
        <v>282</v>
      </c>
      <c r="F4983">
        <v>41</v>
      </c>
      <c r="G4983">
        <f>LEN(tblData[[#This Row],[Voornaam]])</f>
        <v>3</v>
      </c>
      <c r="H4983" t="str">
        <f>IF(LEFT(tblData[[#This Row],[Voornaam]])="Ö", "O",LEFT(tblData[[#This Row],[Voornaam]]))</f>
        <v>A</v>
      </c>
      <c r="I49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83" t="b">
        <f>COUNTIFS(tblData[JM],tblData[[#This Row],[JM]],tblData[Voornaam],tblData[[#This Row],[Voornaam]],tblData[StijgendJN],"J")=MaxJr-MinJr</f>
        <v>0</v>
      </c>
    </row>
    <row r="4984" spans="2:10" x14ac:dyDescent="0.3">
      <c r="B4984">
        <v>2015</v>
      </c>
      <c r="C4984" t="s">
        <v>1108</v>
      </c>
      <c r="D4984" t="s">
        <v>626</v>
      </c>
      <c r="E4984">
        <v>120</v>
      </c>
      <c r="F4984">
        <v>121</v>
      </c>
      <c r="G4984">
        <f>LEN(tblData[[#This Row],[Voornaam]])</f>
        <v>6</v>
      </c>
      <c r="H4984" t="str">
        <f>IF(LEFT(tblData[[#This Row],[Voornaam]])="Ö", "O",LEFT(tblData[[#This Row],[Voornaam]]))</f>
        <v>A</v>
      </c>
      <c r="I49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84" t="b">
        <f>COUNTIFS(tblData[JM],tblData[[#This Row],[JM]],tblData[Voornaam],tblData[[#This Row],[Voornaam]],tblData[StijgendJN],"J")=MaxJr-MinJr</f>
        <v>0</v>
      </c>
    </row>
    <row r="4985" spans="2:10" x14ac:dyDescent="0.3">
      <c r="B4985">
        <v>2015</v>
      </c>
      <c r="C4985" t="s">
        <v>1108</v>
      </c>
      <c r="D4985" t="s">
        <v>1346</v>
      </c>
      <c r="E4985">
        <v>32</v>
      </c>
      <c r="F4985">
        <v>393</v>
      </c>
      <c r="G4985">
        <f>LEN(tblData[[#This Row],[Voornaam]])</f>
        <v>5</v>
      </c>
      <c r="H4985" t="str">
        <f>IF(LEFT(tblData[[#This Row],[Voornaam]])="Ö", "O",LEFT(tblData[[#This Row],[Voornaam]]))</f>
        <v>A</v>
      </c>
      <c r="I49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85" t="b">
        <f>COUNTIFS(tblData[JM],tblData[[#This Row],[JM]],tblData[Voornaam],tblData[[#This Row],[Voornaam]],tblData[StijgendJN],"J")=MaxJr-MinJr</f>
        <v>0</v>
      </c>
    </row>
    <row r="4986" spans="2:10" x14ac:dyDescent="0.3">
      <c r="B4986">
        <v>2015</v>
      </c>
      <c r="C4986" t="s">
        <v>1108</v>
      </c>
      <c r="D4986" t="s">
        <v>627</v>
      </c>
      <c r="E4986">
        <v>82</v>
      </c>
      <c r="F4986">
        <v>168</v>
      </c>
      <c r="G4986">
        <f>LEN(tblData[[#This Row],[Voornaam]])</f>
        <v>8</v>
      </c>
      <c r="H4986" t="str">
        <f>IF(LEFT(tblData[[#This Row],[Voornaam]])="Ö", "O",LEFT(tblData[[#This Row],[Voornaam]]))</f>
        <v>A</v>
      </c>
      <c r="I49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86" t="b">
        <f>COUNTIFS(tblData[JM],tblData[[#This Row],[JM]],tblData[Voornaam],tblData[[#This Row],[Voornaam]],tblData[StijgendJN],"J")=MaxJr-MinJr</f>
        <v>0</v>
      </c>
    </row>
    <row r="4987" spans="2:10" x14ac:dyDescent="0.3">
      <c r="B4987">
        <v>2015</v>
      </c>
      <c r="C4987" t="s">
        <v>1108</v>
      </c>
      <c r="D4987" t="s">
        <v>628</v>
      </c>
      <c r="E4987">
        <v>628</v>
      </c>
      <c r="F4987">
        <v>4</v>
      </c>
      <c r="G4987">
        <f>LEN(tblData[[#This Row],[Voornaam]])</f>
        <v>4</v>
      </c>
      <c r="H4987" t="str">
        <f>IF(LEFT(tblData[[#This Row],[Voornaam]])="Ö", "O",LEFT(tblData[[#This Row],[Voornaam]]))</f>
        <v>A</v>
      </c>
      <c r="I49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87" t="b">
        <f>COUNTIFS(tblData[JM],tblData[[#This Row],[JM]],tblData[Voornaam],tblData[[#This Row],[Voornaam]],tblData[StijgendJN],"J")=MaxJr-MinJr</f>
        <v>0</v>
      </c>
    </row>
    <row r="4988" spans="2:10" x14ac:dyDescent="0.3">
      <c r="B4988">
        <v>2015</v>
      </c>
      <c r="C4988" t="s">
        <v>1108</v>
      </c>
      <c r="D4988" t="s">
        <v>629</v>
      </c>
      <c r="E4988">
        <v>59</v>
      </c>
      <c r="F4988">
        <v>225</v>
      </c>
      <c r="G4988">
        <f>LEN(tblData[[#This Row],[Voornaam]])</f>
        <v>7</v>
      </c>
      <c r="H4988" t="str">
        <f>IF(LEFT(tblData[[#This Row],[Voornaam]])="Ö", "O",LEFT(tblData[[#This Row],[Voornaam]]))</f>
        <v>A</v>
      </c>
      <c r="I49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88" t="b">
        <f>COUNTIFS(tblData[JM],tblData[[#This Row],[JM]],tblData[Voornaam],tblData[[#This Row],[Voornaam]],tblData[StijgendJN],"J")=MaxJr-MinJr</f>
        <v>0</v>
      </c>
    </row>
    <row r="4989" spans="2:10" x14ac:dyDescent="0.3">
      <c r="B4989">
        <v>2015</v>
      </c>
      <c r="C4989" t="s">
        <v>1108</v>
      </c>
      <c r="D4989" t="s">
        <v>630</v>
      </c>
      <c r="E4989">
        <v>303</v>
      </c>
      <c r="F4989">
        <v>36</v>
      </c>
      <c r="G4989">
        <f>LEN(tblData[[#This Row],[Voornaam]])</f>
        <v>4</v>
      </c>
      <c r="H4989" t="str">
        <f>IF(LEFT(tblData[[#This Row],[Voornaam]])="Ö", "O",LEFT(tblData[[#This Row],[Voornaam]]))</f>
        <v>A</v>
      </c>
      <c r="I49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89" t="b">
        <f>COUNTIFS(tblData[JM],tblData[[#This Row],[JM]],tblData[Voornaam],tblData[[#This Row],[Voornaam]],tblData[StijgendJN],"J")=MaxJr-MinJr</f>
        <v>0</v>
      </c>
    </row>
    <row r="4990" spans="2:10" x14ac:dyDescent="0.3">
      <c r="B4990">
        <v>2015</v>
      </c>
      <c r="C4990" t="s">
        <v>1108</v>
      </c>
      <c r="D4990" t="s">
        <v>1347</v>
      </c>
      <c r="E4990">
        <v>25</v>
      </c>
      <c r="F4990">
        <v>487</v>
      </c>
      <c r="G4990">
        <f>LEN(tblData[[#This Row],[Voornaam]])</f>
        <v>11</v>
      </c>
      <c r="H4990" t="str">
        <f>IF(LEFT(tblData[[#This Row],[Voornaam]])="Ö", "O",LEFT(tblData[[#This Row],[Voornaam]]))</f>
        <v>A</v>
      </c>
      <c r="I49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90" t="b">
        <f>COUNTIFS(tblData[JM],tblData[[#This Row],[JM]],tblData[Voornaam],tblData[[#This Row],[Voornaam]],tblData[StijgendJN],"J")=MaxJr-MinJr</f>
        <v>0</v>
      </c>
    </row>
    <row r="4991" spans="2:10" x14ac:dyDescent="0.3">
      <c r="B4991">
        <v>2015</v>
      </c>
      <c r="C4991" t="s">
        <v>1108</v>
      </c>
      <c r="D4991" t="s">
        <v>631</v>
      </c>
      <c r="E4991">
        <v>40</v>
      </c>
      <c r="F4991">
        <v>325</v>
      </c>
      <c r="G4991">
        <f>LEN(tblData[[#This Row],[Voornaam]])</f>
        <v>8</v>
      </c>
      <c r="H4991" t="str">
        <f>IF(LEFT(tblData[[#This Row],[Voornaam]])="Ö", "O",LEFT(tblData[[#This Row],[Voornaam]]))</f>
        <v>A</v>
      </c>
      <c r="I49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91" t="b">
        <f>COUNTIFS(tblData[JM],tblData[[#This Row],[JM]],tblData[Voornaam],tblData[[#This Row],[Voornaam]],tblData[StijgendJN],"J")=MaxJr-MinJr</f>
        <v>0</v>
      </c>
    </row>
    <row r="4992" spans="2:10" x14ac:dyDescent="0.3">
      <c r="B4992">
        <v>2015</v>
      </c>
      <c r="C4992" t="s">
        <v>1108</v>
      </c>
      <c r="D4992" t="s">
        <v>632</v>
      </c>
      <c r="E4992">
        <v>162</v>
      </c>
      <c r="F4992">
        <v>93</v>
      </c>
      <c r="G4992">
        <f>LEN(tblData[[#This Row],[Voornaam]])</f>
        <v>5</v>
      </c>
      <c r="H4992" t="str">
        <f>IF(LEFT(tblData[[#This Row],[Voornaam]])="Ö", "O",LEFT(tblData[[#This Row],[Voornaam]]))</f>
        <v>A</v>
      </c>
      <c r="I49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92" t="b">
        <f>COUNTIFS(tblData[JM],tblData[[#This Row],[JM]],tblData[Voornaam],tblData[[#This Row],[Voornaam]],tblData[StijgendJN],"J")=MaxJr-MinJr</f>
        <v>0</v>
      </c>
    </row>
    <row r="4993" spans="2:10" x14ac:dyDescent="0.3">
      <c r="B4993">
        <v>2015</v>
      </c>
      <c r="C4993" t="s">
        <v>1108</v>
      </c>
      <c r="D4993" t="s">
        <v>633</v>
      </c>
      <c r="E4993">
        <v>42</v>
      </c>
      <c r="F4993">
        <v>315</v>
      </c>
      <c r="G4993">
        <f>LEN(tblData[[#This Row],[Voornaam]])</f>
        <v>6</v>
      </c>
      <c r="H4993" t="str">
        <f>IF(LEFT(tblData[[#This Row],[Voornaam]])="Ö", "O",LEFT(tblData[[#This Row],[Voornaam]]))</f>
        <v>A</v>
      </c>
      <c r="I49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93" t="b">
        <f>COUNTIFS(tblData[JM],tblData[[#This Row],[JM]],tblData[Voornaam],tblData[[#This Row],[Voornaam]],tblData[StijgendJN],"J")=MaxJr-MinJr</f>
        <v>0</v>
      </c>
    </row>
    <row r="4994" spans="2:10" x14ac:dyDescent="0.3">
      <c r="B4994">
        <v>2015</v>
      </c>
      <c r="C4994" t="s">
        <v>1108</v>
      </c>
      <c r="D4994" t="s">
        <v>636</v>
      </c>
      <c r="E4994">
        <v>56</v>
      </c>
      <c r="F4994">
        <v>236</v>
      </c>
      <c r="G4994">
        <f>LEN(tblData[[#This Row],[Voornaam]])</f>
        <v>6</v>
      </c>
      <c r="H4994" t="str">
        <f>IF(LEFT(tblData[[#This Row],[Voornaam]])="Ö", "O",LEFT(tblData[[#This Row],[Voornaam]]))</f>
        <v>A</v>
      </c>
      <c r="I49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94" t="b">
        <f>COUNTIFS(tblData[JM],tblData[[#This Row],[JM]],tblData[Voornaam],tblData[[#This Row],[Voornaam]],tblData[StijgendJN],"J")=MaxJr-MinJr</f>
        <v>0</v>
      </c>
    </row>
    <row r="4995" spans="2:10" x14ac:dyDescent="0.3">
      <c r="B4995">
        <v>2015</v>
      </c>
      <c r="C4995" t="s">
        <v>1108</v>
      </c>
      <c r="D4995" t="s">
        <v>637</v>
      </c>
      <c r="E4995">
        <v>26</v>
      </c>
      <c r="F4995">
        <v>473</v>
      </c>
      <c r="G4995">
        <f>LEN(tblData[[#This Row],[Voornaam]])</f>
        <v>5</v>
      </c>
      <c r="H4995" t="str">
        <f>IF(LEFT(tblData[[#This Row],[Voornaam]])="Ö", "O",LEFT(tblData[[#This Row],[Voornaam]]))</f>
        <v>A</v>
      </c>
      <c r="I49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95" t="b">
        <f>COUNTIFS(tblData[JM],tblData[[#This Row],[JM]],tblData[Voornaam],tblData[[#This Row],[Voornaam]],tblData[StijgendJN],"J")=MaxJr-MinJr</f>
        <v>0</v>
      </c>
    </row>
    <row r="4996" spans="2:10" x14ac:dyDescent="0.3">
      <c r="B4996">
        <v>2015</v>
      </c>
      <c r="C4996" t="s">
        <v>1108</v>
      </c>
      <c r="D4996" t="s">
        <v>638</v>
      </c>
      <c r="E4996">
        <v>29</v>
      </c>
      <c r="F4996">
        <v>429</v>
      </c>
      <c r="G4996">
        <f>LEN(tblData[[#This Row],[Voornaam]])</f>
        <v>4</v>
      </c>
      <c r="H4996" t="str">
        <f>IF(LEFT(tblData[[#This Row],[Voornaam]])="Ö", "O",LEFT(tblData[[#This Row],[Voornaam]]))</f>
        <v>A</v>
      </c>
      <c r="I49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96" t="b">
        <f>COUNTIFS(tblData[JM],tblData[[#This Row],[JM]],tblData[Voornaam],tblData[[#This Row],[Voornaam]],tblData[StijgendJN],"J")=MaxJr-MinJr</f>
        <v>0</v>
      </c>
    </row>
    <row r="4997" spans="2:10" x14ac:dyDescent="0.3">
      <c r="B4997">
        <v>2015</v>
      </c>
      <c r="C4997" t="s">
        <v>1108</v>
      </c>
      <c r="D4997" t="s">
        <v>639</v>
      </c>
      <c r="E4997">
        <v>25</v>
      </c>
      <c r="F4997">
        <v>487</v>
      </c>
      <c r="G4997">
        <f>LEN(tblData[[#This Row],[Voornaam]])</f>
        <v>6</v>
      </c>
      <c r="H4997" t="str">
        <f>IF(LEFT(tblData[[#This Row],[Voornaam]])="Ö", "O",LEFT(tblData[[#This Row],[Voornaam]]))</f>
        <v>A</v>
      </c>
      <c r="I49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97" t="b">
        <f>COUNTIFS(tblData[JM],tblData[[#This Row],[JM]],tblData[Voornaam],tblData[[#This Row],[Voornaam]],tblData[StijgendJN],"J")=MaxJr-MinJr</f>
        <v>0</v>
      </c>
    </row>
    <row r="4998" spans="2:10" x14ac:dyDescent="0.3">
      <c r="B4998">
        <v>2015</v>
      </c>
      <c r="C4998" t="s">
        <v>1108</v>
      </c>
      <c r="D4998" t="s">
        <v>640</v>
      </c>
      <c r="E4998">
        <v>60</v>
      </c>
      <c r="F4998">
        <v>217</v>
      </c>
      <c r="G4998">
        <f>LEN(tblData[[#This Row],[Voornaam]])</f>
        <v>3</v>
      </c>
      <c r="H4998" t="str">
        <f>IF(LEFT(tblData[[#This Row],[Voornaam]])="Ö", "O",LEFT(tblData[[#This Row],[Voornaam]]))</f>
        <v>A</v>
      </c>
      <c r="I49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98" t="b">
        <f>COUNTIFS(tblData[JM],tblData[[#This Row],[JM]],tblData[Voornaam],tblData[[#This Row],[Voornaam]],tblData[StijgendJN],"J")=MaxJr-MinJr</f>
        <v>0</v>
      </c>
    </row>
    <row r="4999" spans="2:10" x14ac:dyDescent="0.3">
      <c r="B4999">
        <v>2015</v>
      </c>
      <c r="C4999" t="s">
        <v>1108</v>
      </c>
      <c r="D4999" t="s">
        <v>641</v>
      </c>
      <c r="E4999">
        <v>118</v>
      </c>
      <c r="F4999">
        <v>123</v>
      </c>
      <c r="G4999">
        <f>LEN(tblData[[#This Row],[Voornaam]])</f>
        <v>3</v>
      </c>
      <c r="H4999" t="str">
        <f>IF(LEFT(tblData[[#This Row],[Voornaam]])="Ö", "O",LEFT(tblData[[#This Row],[Voornaam]]))</f>
        <v>A</v>
      </c>
      <c r="I49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4999" t="b">
        <f>COUNTIFS(tblData[JM],tblData[[#This Row],[JM]],tblData[Voornaam],tblData[[#This Row],[Voornaam]],tblData[StijgendJN],"J")=MaxJr-MinJr</f>
        <v>0</v>
      </c>
    </row>
    <row r="5000" spans="2:10" x14ac:dyDescent="0.3">
      <c r="B5000">
        <v>2015</v>
      </c>
      <c r="C5000" t="s">
        <v>1108</v>
      </c>
      <c r="D5000" t="s">
        <v>643</v>
      </c>
      <c r="E5000">
        <v>40</v>
      </c>
      <c r="F5000">
        <v>325</v>
      </c>
      <c r="G5000">
        <f>LEN(tblData[[#This Row],[Voornaam]])</f>
        <v>4</v>
      </c>
      <c r="H5000" t="str">
        <f>IF(LEFT(tblData[[#This Row],[Voornaam]])="Ö", "O",LEFT(tblData[[#This Row],[Voornaam]]))</f>
        <v>A</v>
      </c>
      <c r="I50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00" t="b">
        <f>COUNTIFS(tblData[JM],tblData[[#This Row],[JM]],tblData[Voornaam],tblData[[#This Row],[Voornaam]],tblData[StijgendJN],"J")=MaxJr-MinJr</f>
        <v>0</v>
      </c>
    </row>
    <row r="5001" spans="2:10" x14ac:dyDescent="0.3">
      <c r="B5001">
        <v>2015</v>
      </c>
      <c r="C5001" t="s">
        <v>1108</v>
      </c>
      <c r="D5001" t="s">
        <v>644</v>
      </c>
      <c r="E5001">
        <v>48</v>
      </c>
      <c r="F5001">
        <v>279</v>
      </c>
      <c r="G5001">
        <f>LEN(tblData[[#This Row],[Voornaam]])</f>
        <v>5</v>
      </c>
      <c r="H5001" t="str">
        <f>IF(LEFT(tblData[[#This Row],[Voornaam]])="Ö", "O",LEFT(tblData[[#This Row],[Voornaam]]))</f>
        <v>A</v>
      </c>
      <c r="I50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01" t="b">
        <f>COUNTIFS(tblData[JM],tblData[[#This Row],[JM]],tblData[Voornaam],tblData[[#This Row],[Voornaam]],tblData[StijgendJN],"J")=MaxJr-MinJr</f>
        <v>0</v>
      </c>
    </row>
    <row r="5002" spans="2:10" x14ac:dyDescent="0.3">
      <c r="B5002">
        <v>2015</v>
      </c>
      <c r="C5002" t="s">
        <v>1108</v>
      </c>
      <c r="D5002" t="s">
        <v>645</v>
      </c>
      <c r="E5002">
        <v>52</v>
      </c>
      <c r="F5002">
        <v>258</v>
      </c>
      <c r="G5002">
        <f>LEN(tblData[[#This Row],[Voornaam]])</f>
        <v>4</v>
      </c>
      <c r="H5002" t="str">
        <f>IF(LEFT(tblData[[#This Row],[Voornaam]])="Ö", "O",LEFT(tblData[[#This Row],[Voornaam]]))</f>
        <v>A</v>
      </c>
      <c r="I50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02" t="b">
        <f>COUNTIFS(tblData[JM],tblData[[#This Row],[JM]],tblData[Voornaam],tblData[[#This Row],[Voornaam]],tblData[StijgendJN],"J")=MaxJr-MinJr</f>
        <v>0</v>
      </c>
    </row>
    <row r="5003" spans="2:10" x14ac:dyDescent="0.3">
      <c r="B5003">
        <v>2015</v>
      </c>
      <c r="C5003" t="s">
        <v>1108</v>
      </c>
      <c r="D5003" t="s">
        <v>646</v>
      </c>
      <c r="E5003">
        <v>30</v>
      </c>
      <c r="F5003">
        <v>415</v>
      </c>
      <c r="G5003">
        <f>LEN(tblData[[#This Row],[Voornaam]])</f>
        <v>7</v>
      </c>
      <c r="H5003" t="str">
        <f>IF(LEFT(tblData[[#This Row],[Voornaam]])="Ö", "O",LEFT(tblData[[#This Row],[Voornaam]]))</f>
        <v>B</v>
      </c>
      <c r="I50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03" t="b">
        <f>COUNTIFS(tblData[JM],tblData[[#This Row],[JM]],tblData[Voornaam],tblData[[#This Row],[Voornaam]],tblData[StijgendJN],"J")=MaxJr-MinJr</f>
        <v>0</v>
      </c>
    </row>
    <row r="5004" spans="2:10" x14ac:dyDescent="0.3">
      <c r="B5004">
        <v>2015</v>
      </c>
      <c r="C5004" t="s">
        <v>1108</v>
      </c>
      <c r="D5004" t="s">
        <v>41</v>
      </c>
      <c r="E5004">
        <v>46</v>
      </c>
      <c r="F5004">
        <v>291</v>
      </c>
      <c r="G5004">
        <f>LEN(tblData[[#This Row],[Voornaam]])</f>
        <v>4</v>
      </c>
      <c r="H5004" t="str">
        <f>IF(LEFT(tblData[[#This Row],[Voornaam]])="Ö", "O",LEFT(tblData[[#This Row],[Voornaam]]))</f>
        <v>B</v>
      </c>
      <c r="I50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04" t="b">
        <f>COUNTIFS(tblData[JM],tblData[[#This Row],[JM]],tblData[Voornaam],tblData[[#This Row],[Voornaam]],tblData[StijgendJN],"J")=MaxJr-MinJr</f>
        <v>0</v>
      </c>
    </row>
    <row r="5005" spans="2:10" x14ac:dyDescent="0.3">
      <c r="B5005">
        <v>2015</v>
      </c>
      <c r="C5005" t="s">
        <v>1108</v>
      </c>
      <c r="D5005" t="s">
        <v>647</v>
      </c>
      <c r="E5005">
        <v>42</v>
      </c>
      <c r="F5005">
        <v>315</v>
      </c>
      <c r="G5005">
        <f>LEN(tblData[[#This Row],[Voornaam]])</f>
        <v>5</v>
      </c>
      <c r="H5005" t="str">
        <f>IF(LEFT(tblData[[#This Row],[Voornaam]])="Ö", "O",LEFT(tblData[[#This Row],[Voornaam]]))</f>
        <v>B</v>
      </c>
      <c r="I50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05" t="b">
        <f>COUNTIFS(tblData[JM],tblData[[#This Row],[JM]],tblData[Voornaam],tblData[[#This Row],[Voornaam]],tblData[StijgendJN],"J")=MaxJr-MinJr</f>
        <v>0</v>
      </c>
    </row>
    <row r="5006" spans="2:10" x14ac:dyDescent="0.3">
      <c r="B5006">
        <v>2015</v>
      </c>
      <c r="C5006" t="s">
        <v>1108</v>
      </c>
      <c r="D5006" t="s">
        <v>648</v>
      </c>
      <c r="E5006">
        <v>143</v>
      </c>
      <c r="F5006">
        <v>103</v>
      </c>
      <c r="G5006">
        <f>LEN(tblData[[#This Row],[Voornaam]])</f>
        <v>5</v>
      </c>
      <c r="H5006" t="str">
        <f>IF(LEFT(tblData[[#This Row],[Voornaam]])="Ö", "O",LEFT(tblData[[#This Row],[Voornaam]]))</f>
        <v>B</v>
      </c>
      <c r="I50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06" t="b">
        <f>COUNTIFS(tblData[JM],tblData[[#This Row],[JM]],tblData[Voornaam],tblData[[#This Row],[Voornaam]],tblData[StijgendJN],"J")=MaxJr-MinJr</f>
        <v>0</v>
      </c>
    </row>
    <row r="5007" spans="2:10" x14ac:dyDescent="0.3">
      <c r="B5007">
        <v>2015</v>
      </c>
      <c r="C5007" t="s">
        <v>1108</v>
      </c>
      <c r="D5007" t="s">
        <v>649</v>
      </c>
      <c r="E5007">
        <v>256</v>
      </c>
      <c r="F5007">
        <v>46</v>
      </c>
      <c r="G5007">
        <f>LEN(tblData[[#This Row],[Voornaam]])</f>
        <v>6</v>
      </c>
      <c r="H5007" t="str">
        <f>IF(LEFT(tblData[[#This Row],[Voornaam]])="Ö", "O",LEFT(tblData[[#This Row],[Voornaam]]))</f>
        <v>B</v>
      </c>
      <c r="I50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07" t="b">
        <f>COUNTIFS(tblData[JM],tblData[[#This Row],[JM]],tblData[Voornaam],tblData[[#This Row],[Voornaam]],tblData[StijgendJN],"J")=MaxJr-MinJr</f>
        <v>0</v>
      </c>
    </row>
    <row r="5008" spans="2:10" x14ac:dyDescent="0.3">
      <c r="B5008">
        <v>2015</v>
      </c>
      <c r="C5008" t="s">
        <v>1108</v>
      </c>
      <c r="D5008" t="s">
        <v>650</v>
      </c>
      <c r="E5008">
        <v>83</v>
      </c>
      <c r="F5008">
        <v>166</v>
      </c>
      <c r="G5008">
        <f>LEN(tblData[[#This Row],[Voornaam]])</f>
        <v>4</v>
      </c>
      <c r="H5008" t="str">
        <f>IF(LEFT(tblData[[#This Row],[Voornaam]])="Ö", "O",LEFT(tblData[[#This Row],[Voornaam]]))</f>
        <v>B</v>
      </c>
      <c r="I50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08" t="b">
        <f>COUNTIFS(tblData[JM],tblData[[#This Row],[JM]],tblData[Voornaam],tblData[[#This Row],[Voornaam]],tblData[StijgendJN],"J")=MaxJr-MinJr</f>
        <v>0</v>
      </c>
    </row>
    <row r="5009" spans="2:10" x14ac:dyDescent="0.3">
      <c r="B5009">
        <v>2015</v>
      </c>
      <c r="C5009" t="s">
        <v>1108</v>
      </c>
      <c r="D5009" t="s">
        <v>50</v>
      </c>
      <c r="E5009">
        <v>201</v>
      </c>
      <c r="F5009">
        <v>68</v>
      </c>
      <c r="G5009">
        <f>LEN(tblData[[#This Row],[Voornaam]])</f>
        <v>2</v>
      </c>
      <c r="H5009" t="str">
        <f>IF(LEFT(tblData[[#This Row],[Voornaam]])="Ö", "O",LEFT(tblData[[#This Row],[Voornaam]]))</f>
        <v>B</v>
      </c>
      <c r="I50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09" t="b">
        <f>COUNTIFS(tblData[JM],tblData[[#This Row],[JM]],tblData[Voornaam],tblData[[#This Row],[Voornaam]],tblData[StijgendJN],"J")=MaxJr-MinJr</f>
        <v>0</v>
      </c>
    </row>
    <row r="5010" spans="2:10" x14ac:dyDescent="0.3">
      <c r="B5010">
        <v>2015</v>
      </c>
      <c r="C5010" t="s">
        <v>1108</v>
      </c>
      <c r="D5010" t="s">
        <v>651</v>
      </c>
      <c r="E5010">
        <v>55</v>
      </c>
      <c r="F5010">
        <v>244</v>
      </c>
      <c r="G5010">
        <f>LEN(tblData[[#This Row],[Voornaam]])</f>
        <v>5</v>
      </c>
      <c r="H5010" t="str">
        <f>IF(LEFT(tblData[[#This Row],[Voornaam]])="Ö", "O",LEFT(tblData[[#This Row],[Voornaam]]))</f>
        <v>B</v>
      </c>
      <c r="I50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10" t="b">
        <f>COUNTIFS(tblData[JM],tblData[[#This Row],[JM]],tblData[Voornaam],tblData[[#This Row],[Voornaam]],tblData[StijgendJN],"J")=MaxJr-MinJr</f>
        <v>1</v>
      </c>
    </row>
    <row r="5011" spans="2:10" x14ac:dyDescent="0.3">
      <c r="B5011">
        <v>2015</v>
      </c>
      <c r="C5011" t="s">
        <v>1108</v>
      </c>
      <c r="D5011" t="s">
        <v>1155</v>
      </c>
      <c r="E5011">
        <v>34</v>
      </c>
      <c r="F5011">
        <v>374</v>
      </c>
      <c r="G5011">
        <f>LEN(tblData[[#This Row],[Voornaam]])</f>
        <v>6</v>
      </c>
      <c r="H5011" t="str">
        <f>IF(LEFT(tblData[[#This Row],[Voornaam]])="Ö", "O",LEFT(tblData[[#This Row],[Voornaam]]))</f>
        <v>B</v>
      </c>
      <c r="I50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11" t="b">
        <f>COUNTIFS(tblData[JM],tblData[[#This Row],[JM]],tblData[Voornaam],tblData[[#This Row],[Voornaam]],tblData[StijgendJN],"J")=MaxJr-MinJr</f>
        <v>0</v>
      </c>
    </row>
    <row r="5012" spans="2:10" x14ac:dyDescent="0.3">
      <c r="B5012">
        <v>2015</v>
      </c>
      <c r="C5012" t="s">
        <v>1108</v>
      </c>
      <c r="D5012" t="s">
        <v>653</v>
      </c>
      <c r="E5012">
        <v>91</v>
      </c>
      <c r="F5012">
        <v>155</v>
      </c>
      <c r="G5012">
        <f>LEN(tblData[[#This Row],[Voornaam]])</f>
        <v>5</v>
      </c>
      <c r="H5012" t="str">
        <f>IF(LEFT(tblData[[#This Row],[Voornaam]])="Ö", "O",LEFT(tblData[[#This Row],[Voornaam]]))</f>
        <v>B</v>
      </c>
      <c r="I50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12" t="b">
        <f>COUNTIFS(tblData[JM],tblData[[#This Row],[JM]],tblData[Voornaam],tblData[[#This Row],[Voornaam]],tblData[StijgendJN],"J")=MaxJr-MinJr</f>
        <v>0</v>
      </c>
    </row>
    <row r="5013" spans="2:10" x14ac:dyDescent="0.3">
      <c r="B5013">
        <v>2015</v>
      </c>
      <c r="C5013" t="s">
        <v>1108</v>
      </c>
      <c r="D5013" t="s">
        <v>1284</v>
      </c>
      <c r="E5013">
        <v>30</v>
      </c>
      <c r="F5013">
        <v>415</v>
      </c>
      <c r="G5013">
        <f>LEN(tblData[[#This Row],[Voornaam]])</f>
        <v>6</v>
      </c>
      <c r="H5013" t="str">
        <f>IF(LEFT(tblData[[#This Row],[Voornaam]])="Ö", "O",LEFT(tblData[[#This Row],[Voornaam]]))</f>
        <v>C</v>
      </c>
      <c r="I50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13" t="b">
        <f>COUNTIFS(tblData[JM],tblData[[#This Row],[JM]],tblData[Voornaam],tblData[[#This Row],[Voornaam]],tblData[StijgendJN],"J")=MaxJr-MinJr</f>
        <v>0</v>
      </c>
    </row>
    <row r="5014" spans="2:10" x14ac:dyDescent="0.3">
      <c r="B5014">
        <v>2015</v>
      </c>
      <c r="C5014" t="s">
        <v>1108</v>
      </c>
      <c r="D5014" t="s">
        <v>654</v>
      </c>
      <c r="E5014">
        <v>43</v>
      </c>
      <c r="F5014">
        <v>309</v>
      </c>
      <c r="G5014">
        <f>LEN(tblData[[#This Row],[Voornaam]])</f>
        <v>7</v>
      </c>
      <c r="H5014" t="str">
        <f>IF(LEFT(tblData[[#This Row],[Voornaam]])="Ö", "O",LEFT(tblData[[#This Row],[Voornaam]]))</f>
        <v>C</v>
      </c>
      <c r="I50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14" t="b">
        <f>COUNTIFS(tblData[JM],tblData[[#This Row],[JM]],tblData[Voornaam],tblData[[#This Row],[Voornaam]],tblData[StijgendJN],"J")=MaxJr-MinJr</f>
        <v>0</v>
      </c>
    </row>
    <row r="5015" spans="2:10" x14ac:dyDescent="0.3">
      <c r="B5015">
        <v>2015</v>
      </c>
      <c r="C5015" t="s">
        <v>1108</v>
      </c>
      <c r="D5015" t="s">
        <v>655</v>
      </c>
      <c r="E5015">
        <v>56</v>
      </c>
      <c r="F5015">
        <v>236</v>
      </c>
      <c r="G5015">
        <f>LEN(tblData[[#This Row],[Voornaam]])</f>
        <v>6</v>
      </c>
      <c r="H5015" t="str">
        <f>IF(LEFT(tblData[[#This Row],[Voornaam]])="Ö", "O",LEFT(tblData[[#This Row],[Voornaam]]))</f>
        <v>C</v>
      </c>
      <c r="I50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15" t="b">
        <f>COUNTIFS(tblData[JM],tblData[[#This Row],[JM]],tblData[Voornaam],tblData[[#This Row],[Voornaam]],tblData[StijgendJN],"J")=MaxJr-MinJr</f>
        <v>0</v>
      </c>
    </row>
    <row r="5016" spans="2:10" x14ac:dyDescent="0.3">
      <c r="B5016">
        <v>2015</v>
      </c>
      <c r="C5016" t="s">
        <v>1108</v>
      </c>
      <c r="D5016" t="s">
        <v>656</v>
      </c>
      <c r="E5016">
        <v>48</v>
      </c>
      <c r="F5016">
        <v>279</v>
      </c>
      <c r="G5016">
        <f>LEN(tblData[[#This Row],[Voornaam]])</f>
        <v>8</v>
      </c>
      <c r="H5016" t="str">
        <f>IF(LEFT(tblData[[#This Row],[Voornaam]])="Ö", "O",LEFT(tblData[[#This Row],[Voornaam]]))</f>
        <v>C</v>
      </c>
      <c r="I50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16" t="b">
        <f>COUNTIFS(tblData[JM],tblData[[#This Row],[JM]],tblData[Voornaam],tblData[[#This Row],[Voornaam]],tblData[StijgendJN],"J")=MaxJr-MinJr</f>
        <v>0</v>
      </c>
    </row>
    <row r="5017" spans="2:10" x14ac:dyDescent="0.3">
      <c r="B5017">
        <v>2015</v>
      </c>
      <c r="C5017" t="s">
        <v>1108</v>
      </c>
      <c r="D5017" t="s">
        <v>657</v>
      </c>
      <c r="E5017">
        <v>49</v>
      </c>
      <c r="F5017">
        <v>272</v>
      </c>
      <c r="G5017">
        <f>LEN(tblData[[#This Row],[Voornaam]])</f>
        <v>9</v>
      </c>
      <c r="H5017" t="str">
        <f>IF(LEFT(tblData[[#This Row],[Voornaam]])="Ö", "O",LEFT(tblData[[#This Row],[Voornaam]]))</f>
        <v>C</v>
      </c>
      <c r="I50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17" t="b">
        <f>COUNTIFS(tblData[JM],tblData[[#This Row],[JM]],tblData[Voornaam],tblData[[#This Row],[Voornaam]],tblData[StijgendJN],"J")=MaxJr-MinJr</f>
        <v>0</v>
      </c>
    </row>
    <row r="5018" spans="2:10" x14ac:dyDescent="0.3">
      <c r="B5018">
        <v>2015</v>
      </c>
      <c r="C5018" t="s">
        <v>1108</v>
      </c>
      <c r="D5018" t="s">
        <v>658</v>
      </c>
      <c r="E5018">
        <v>142</v>
      </c>
      <c r="F5018">
        <v>105</v>
      </c>
      <c r="G5018">
        <f>LEN(tblData[[#This Row],[Voornaam]])</f>
        <v>4</v>
      </c>
      <c r="H5018" t="str">
        <f>IF(LEFT(tblData[[#This Row],[Voornaam]])="Ö", "O",LEFT(tblData[[#This Row],[Voornaam]]))</f>
        <v>C</v>
      </c>
      <c r="I50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18" t="b">
        <f>COUNTIFS(tblData[JM],tblData[[#This Row],[JM]],tblData[Voornaam],tblData[[#This Row],[Voornaam]],tblData[StijgendJN],"J")=MaxJr-MinJr</f>
        <v>0</v>
      </c>
    </row>
    <row r="5019" spans="2:10" x14ac:dyDescent="0.3">
      <c r="B5019">
        <v>2015</v>
      </c>
      <c r="C5019" t="s">
        <v>1108</v>
      </c>
      <c r="D5019" t="s">
        <v>1244</v>
      </c>
      <c r="E5019">
        <v>35</v>
      </c>
      <c r="F5019">
        <v>363</v>
      </c>
      <c r="G5019">
        <f>LEN(tblData[[#This Row],[Voornaam]])</f>
        <v>6</v>
      </c>
      <c r="H5019" t="str">
        <f>IF(LEFT(tblData[[#This Row],[Voornaam]])="Ö", "O",LEFT(tblData[[#This Row],[Voornaam]]))</f>
        <v>C</v>
      </c>
      <c r="I50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19" t="b">
        <f>COUNTIFS(tblData[JM],tblData[[#This Row],[JM]],tblData[Voornaam],tblData[[#This Row],[Voornaam]],tblData[StijgendJN],"J")=MaxJr-MinJr</f>
        <v>0</v>
      </c>
    </row>
    <row r="5020" spans="2:10" x14ac:dyDescent="0.3">
      <c r="B5020">
        <v>2015</v>
      </c>
      <c r="C5020" t="s">
        <v>1108</v>
      </c>
      <c r="D5020" t="s">
        <v>659</v>
      </c>
      <c r="E5020">
        <v>31</v>
      </c>
      <c r="F5020">
        <v>406</v>
      </c>
      <c r="G5020">
        <f>LEN(tblData[[#This Row],[Voornaam]])</f>
        <v>6</v>
      </c>
      <c r="H5020" t="str">
        <f>IF(LEFT(tblData[[#This Row],[Voornaam]])="Ö", "O",LEFT(tblData[[#This Row],[Voornaam]]))</f>
        <v>C</v>
      </c>
      <c r="I50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20" t="b">
        <f>COUNTIFS(tblData[JM],tblData[[#This Row],[JM]],tblData[Voornaam],tblData[[#This Row],[Voornaam]],tblData[StijgendJN],"J")=MaxJr-MinJr</f>
        <v>0</v>
      </c>
    </row>
    <row r="5021" spans="2:10" x14ac:dyDescent="0.3">
      <c r="B5021">
        <v>2015</v>
      </c>
      <c r="C5021" t="s">
        <v>1108</v>
      </c>
      <c r="D5021" t="s">
        <v>72</v>
      </c>
      <c r="E5021">
        <v>74</v>
      </c>
      <c r="F5021">
        <v>189</v>
      </c>
      <c r="G5021">
        <f>LEN(tblData[[#This Row],[Voornaam]])</f>
        <v>7</v>
      </c>
      <c r="H5021" t="str">
        <f>IF(LEFT(tblData[[#This Row],[Voornaam]])="Ö", "O",LEFT(tblData[[#This Row],[Voornaam]]))</f>
        <v>C</v>
      </c>
      <c r="I50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21" t="b">
        <f>COUNTIFS(tblData[JM],tblData[[#This Row],[JM]],tblData[Voornaam],tblData[[#This Row],[Voornaam]],tblData[StijgendJN],"J")=MaxJr-MinJr</f>
        <v>1</v>
      </c>
    </row>
    <row r="5022" spans="2:10" x14ac:dyDescent="0.3">
      <c r="B5022">
        <v>2015</v>
      </c>
      <c r="C5022" t="s">
        <v>1108</v>
      </c>
      <c r="D5022" t="s">
        <v>660</v>
      </c>
      <c r="E5022">
        <v>243</v>
      </c>
      <c r="F5022">
        <v>53</v>
      </c>
      <c r="G5022">
        <f>LEN(tblData[[#This Row],[Voornaam]])</f>
        <v>9</v>
      </c>
      <c r="H5022" t="str">
        <f>IF(LEFT(tblData[[#This Row],[Voornaam]])="Ö", "O",LEFT(tblData[[#This Row],[Voornaam]]))</f>
        <v>C</v>
      </c>
      <c r="I50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22" t="b">
        <f>COUNTIFS(tblData[JM],tblData[[#This Row],[JM]],tblData[Voornaam],tblData[[#This Row],[Voornaam]],tblData[StijgendJN],"J")=MaxJr-MinJr</f>
        <v>0</v>
      </c>
    </row>
    <row r="5023" spans="2:10" x14ac:dyDescent="0.3">
      <c r="B5023">
        <v>2015</v>
      </c>
      <c r="C5023" t="s">
        <v>1108</v>
      </c>
      <c r="D5023" t="s">
        <v>1348</v>
      </c>
      <c r="E5023">
        <v>25</v>
      </c>
      <c r="F5023">
        <v>487</v>
      </c>
      <c r="G5023">
        <f>LEN(tblData[[#This Row],[Voornaam]])</f>
        <v>8</v>
      </c>
      <c r="H5023" t="str">
        <f>IF(LEFT(tblData[[#This Row],[Voornaam]])="Ö", "O",LEFT(tblData[[#This Row],[Voornaam]]))</f>
        <v>C</v>
      </c>
      <c r="I50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23" t="b">
        <f>COUNTIFS(tblData[JM],tblData[[#This Row],[JM]],tblData[Voornaam],tblData[[#This Row],[Voornaam]],tblData[StijgendJN],"J")=MaxJr-MinJr</f>
        <v>0</v>
      </c>
    </row>
    <row r="5024" spans="2:10" x14ac:dyDescent="0.3">
      <c r="B5024">
        <v>2015</v>
      </c>
      <c r="C5024" t="s">
        <v>1108</v>
      </c>
      <c r="D5024" t="s">
        <v>1349</v>
      </c>
      <c r="E5024">
        <v>29</v>
      </c>
      <c r="F5024">
        <v>429</v>
      </c>
      <c r="G5024">
        <f>LEN(tblData[[#This Row],[Voornaam]])</f>
        <v>8</v>
      </c>
      <c r="H5024" t="str">
        <f>IF(LEFT(tblData[[#This Row],[Voornaam]])="Ö", "O",LEFT(tblData[[#This Row],[Voornaam]]))</f>
        <v>C</v>
      </c>
      <c r="I50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24" t="b">
        <f>COUNTIFS(tblData[JM],tblData[[#This Row],[JM]],tblData[Voornaam],tblData[[#This Row],[Voornaam]],tblData[StijgendJN],"J")=MaxJr-MinJr</f>
        <v>0</v>
      </c>
    </row>
    <row r="5025" spans="2:10" x14ac:dyDescent="0.3">
      <c r="B5025">
        <v>2015</v>
      </c>
      <c r="C5025" t="s">
        <v>1108</v>
      </c>
      <c r="D5025" t="s">
        <v>1157</v>
      </c>
      <c r="E5025">
        <v>35</v>
      </c>
      <c r="F5025">
        <v>363</v>
      </c>
      <c r="G5025">
        <f>LEN(tblData[[#This Row],[Voornaam]])</f>
        <v>7</v>
      </c>
      <c r="H5025" t="str">
        <f>IF(LEFT(tblData[[#This Row],[Voornaam]])="Ö", "O",LEFT(tblData[[#This Row],[Voornaam]]))</f>
        <v>C</v>
      </c>
      <c r="I50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25" t="b">
        <f>COUNTIFS(tblData[JM],tblData[[#This Row],[JM]],tblData[Voornaam],tblData[[#This Row],[Voornaam]],tblData[StijgendJN],"J")=MaxJr-MinJr</f>
        <v>0</v>
      </c>
    </row>
    <row r="5026" spans="2:10" x14ac:dyDescent="0.3">
      <c r="B5026">
        <v>2015</v>
      </c>
      <c r="C5026" t="s">
        <v>1108</v>
      </c>
      <c r="D5026" t="s">
        <v>661</v>
      </c>
      <c r="E5026">
        <v>53</v>
      </c>
      <c r="F5026">
        <v>253</v>
      </c>
      <c r="G5026">
        <f>LEN(tblData[[#This Row],[Voornaam]])</f>
        <v>7</v>
      </c>
      <c r="H5026" t="str">
        <f>IF(LEFT(tblData[[#This Row],[Voornaam]])="Ö", "O",LEFT(tblData[[#This Row],[Voornaam]]))</f>
        <v>C</v>
      </c>
      <c r="I50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26" t="b">
        <f>COUNTIFS(tblData[JM],tblData[[#This Row],[JM]],tblData[Voornaam],tblData[[#This Row],[Voornaam]],tblData[StijgendJN],"J")=MaxJr-MinJr</f>
        <v>0</v>
      </c>
    </row>
    <row r="5027" spans="2:10" x14ac:dyDescent="0.3">
      <c r="B5027">
        <v>2015</v>
      </c>
      <c r="C5027" t="s">
        <v>1108</v>
      </c>
      <c r="D5027" t="s">
        <v>1158</v>
      </c>
      <c r="E5027">
        <v>25</v>
      </c>
      <c r="F5027">
        <v>487</v>
      </c>
      <c r="G5027">
        <f>LEN(tblData[[#This Row],[Voornaam]])</f>
        <v>6</v>
      </c>
      <c r="H5027" t="str">
        <f>IF(LEFT(tblData[[#This Row],[Voornaam]])="Ö", "O",LEFT(tblData[[#This Row],[Voornaam]]))</f>
        <v>C</v>
      </c>
      <c r="I50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27" t="b">
        <f>COUNTIFS(tblData[JM],tblData[[#This Row],[JM]],tblData[Voornaam],tblData[[#This Row],[Voornaam]],tblData[StijgendJN],"J")=MaxJr-MinJr</f>
        <v>0</v>
      </c>
    </row>
    <row r="5028" spans="2:10" x14ac:dyDescent="0.3">
      <c r="B5028">
        <v>2015</v>
      </c>
      <c r="C5028" t="s">
        <v>1108</v>
      </c>
      <c r="D5028" t="s">
        <v>663</v>
      </c>
      <c r="E5028">
        <v>105</v>
      </c>
      <c r="F5028">
        <v>137</v>
      </c>
      <c r="G5028">
        <f>LEN(tblData[[#This Row],[Voornaam]])</f>
        <v>5</v>
      </c>
      <c r="H5028" t="str">
        <f>IF(LEFT(tblData[[#This Row],[Voornaam]])="Ö", "O",LEFT(tblData[[#This Row],[Voornaam]]))</f>
        <v>C</v>
      </c>
      <c r="I50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28" t="b">
        <f>COUNTIFS(tblData[JM],tblData[[#This Row],[JM]],tblData[Voornaam],tblData[[#This Row],[Voornaam]],tblData[StijgendJN],"J")=MaxJr-MinJr</f>
        <v>0</v>
      </c>
    </row>
    <row r="5029" spans="2:10" x14ac:dyDescent="0.3">
      <c r="B5029">
        <v>2015</v>
      </c>
      <c r="C5029" t="s">
        <v>1108</v>
      </c>
      <c r="D5029" t="s">
        <v>664</v>
      </c>
      <c r="E5029">
        <v>95</v>
      </c>
      <c r="F5029">
        <v>148</v>
      </c>
      <c r="G5029">
        <f>LEN(tblData[[#This Row],[Voornaam]])</f>
        <v>5</v>
      </c>
      <c r="H5029" t="str">
        <f>IF(LEFT(tblData[[#This Row],[Voornaam]])="Ö", "O",LEFT(tblData[[#This Row],[Voornaam]]))</f>
        <v>C</v>
      </c>
      <c r="I50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29" t="b">
        <f>COUNTIFS(tblData[JM],tblData[[#This Row],[JM]],tblData[Voornaam],tblData[[#This Row],[Voornaam]],tblData[StijgendJN],"J")=MaxJr-MinJr</f>
        <v>1</v>
      </c>
    </row>
    <row r="5030" spans="2:10" x14ac:dyDescent="0.3">
      <c r="B5030">
        <v>2015</v>
      </c>
      <c r="C5030" t="s">
        <v>1108</v>
      </c>
      <c r="D5030" t="s">
        <v>1159</v>
      </c>
      <c r="E5030">
        <v>32</v>
      </c>
      <c r="F5030">
        <v>393</v>
      </c>
      <c r="G5030">
        <f>LEN(tblData[[#This Row],[Voornaam]])</f>
        <v>9</v>
      </c>
      <c r="H5030" t="str">
        <f>IF(LEFT(tblData[[#This Row],[Voornaam]])="Ö", "O",LEFT(tblData[[#This Row],[Voornaam]]))</f>
        <v>C</v>
      </c>
      <c r="I50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30" t="b">
        <f>COUNTIFS(tblData[JM],tblData[[#This Row],[JM]],tblData[Voornaam],tblData[[#This Row],[Voornaam]],tblData[StijgendJN],"J")=MaxJr-MinJr</f>
        <v>0</v>
      </c>
    </row>
    <row r="5031" spans="2:10" x14ac:dyDescent="0.3">
      <c r="B5031">
        <v>2015</v>
      </c>
      <c r="C5031" t="s">
        <v>1108</v>
      </c>
      <c r="D5031" t="s">
        <v>665</v>
      </c>
      <c r="E5031">
        <v>29</v>
      </c>
      <c r="F5031">
        <v>429</v>
      </c>
      <c r="G5031">
        <f>LEN(tblData[[#This Row],[Voornaam]])</f>
        <v>6</v>
      </c>
      <c r="H5031" t="str">
        <f>IF(LEFT(tblData[[#This Row],[Voornaam]])="Ö", "O",LEFT(tblData[[#This Row],[Voornaam]]))</f>
        <v>C</v>
      </c>
      <c r="I50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31" t="b">
        <f>COUNTIFS(tblData[JM],tblData[[#This Row],[JM]],tblData[Voornaam],tblData[[#This Row],[Voornaam]],tblData[StijgendJN],"J")=MaxJr-MinJr</f>
        <v>0</v>
      </c>
    </row>
    <row r="5032" spans="2:10" x14ac:dyDescent="0.3">
      <c r="B5032">
        <v>2015</v>
      </c>
      <c r="C5032" t="s">
        <v>1108</v>
      </c>
      <c r="D5032" t="s">
        <v>667</v>
      </c>
      <c r="E5032">
        <v>83</v>
      </c>
      <c r="F5032">
        <v>166</v>
      </c>
      <c r="G5032">
        <f>LEN(tblData[[#This Row],[Voornaam]])</f>
        <v>8</v>
      </c>
      <c r="H5032" t="str">
        <f>IF(LEFT(tblData[[#This Row],[Voornaam]])="Ö", "O",LEFT(tblData[[#This Row],[Voornaam]]))</f>
        <v>C</v>
      </c>
      <c r="I50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32" t="b">
        <f>COUNTIFS(tblData[JM],tblData[[#This Row],[JM]],tblData[Voornaam],tblData[[#This Row],[Voornaam]],tblData[StijgendJN],"J")=MaxJr-MinJr</f>
        <v>0</v>
      </c>
    </row>
    <row r="5033" spans="2:10" x14ac:dyDescent="0.3">
      <c r="B5033">
        <v>2015</v>
      </c>
      <c r="C5033" t="s">
        <v>1108</v>
      </c>
      <c r="D5033" t="s">
        <v>669</v>
      </c>
      <c r="E5033">
        <v>55</v>
      </c>
      <c r="F5033">
        <v>244</v>
      </c>
      <c r="G5033">
        <f>LEN(tblData[[#This Row],[Voornaam]])</f>
        <v>7</v>
      </c>
      <c r="H5033" t="str">
        <f>IF(LEFT(tblData[[#This Row],[Voornaam]])="Ö", "O",LEFT(tblData[[#This Row],[Voornaam]]))</f>
        <v>D</v>
      </c>
      <c r="I50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33" t="b">
        <f>COUNTIFS(tblData[JM],tblData[[#This Row],[JM]],tblData[Voornaam],tblData[[#This Row],[Voornaam]],tblData[StijgendJN],"J")=MaxJr-MinJr</f>
        <v>0</v>
      </c>
    </row>
    <row r="5034" spans="2:10" x14ac:dyDescent="0.3">
      <c r="B5034">
        <v>2015</v>
      </c>
      <c r="C5034" t="s">
        <v>1108</v>
      </c>
      <c r="D5034" t="s">
        <v>670</v>
      </c>
      <c r="E5034">
        <v>38</v>
      </c>
      <c r="F5034">
        <v>339</v>
      </c>
      <c r="G5034">
        <f>LEN(tblData[[#This Row],[Voornaam]])</f>
        <v>5</v>
      </c>
      <c r="H5034" t="str">
        <f>IF(LEFT(tblData[[#This Row],[Voornaam]])="Ö", "O",LEFT(tblData[[#This Row],[Voornaam]]))</f>
        <v>D</v>
      </c>
      <c r="I50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34" t="b">
        <f>COUNTIFS(tblData[JM],tblData[[#This Row],[JM]],tblData[Voornaam],tblData[[#This Row],[Voornaam]],tblData[StijgendJN],"J")=MaxJr-MinJr</f>
        <v>0</v>
      </c>
    </row>
    <row r="5035" spans="2:10" x14ac:dyDescent="0.3">
      <c r="B5035">
        <v>2015</v>
      </c>
      <c r="C5035" t="s">
        <v>1108</v>
      </c>
      <c r="D5035" t="s">
        <v>671</v>
      </c>
      <c r="E5035">
        <v>47</v>
      </c>
      <c r="F5035">
        <v>287</v>
      </c>
      <c r="G5035">
        <f>LEN(tblData[[#This Row],[Voornaam]])</f>
        <v>4</v>
      </c>
      <c r="H5035" t="str">
        <f>IF(LEFT(tblData[[#This Row],[Voornaam]])="Ö", "O",LEFT(tblData[[#This Row],[Voornaam]]))</f>
        <v>D</v>
      </c>
      <c r="I50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35" t="b">
        <f>COUNTIFS(tblData[JM],tblData[[#This Row],[JM]],tblData[Voornaam],tblData[[#This Row],[Voornaam]],tblData[StijgendJN],"J")=MaxJr-MinJr</f>
        <v>0</v>
      </c>
    </row>
    <row r="5036" spans="2:10" x14ac:dyDescent="0.3">
      <c r="B5036">
        <v>2015</v>
      </c>
      <c r="C5036" t="s">
        <v>1108</v>
      </c>
      <c r="D5036" t="s">
        <v>86</v>
      </c>
      <c r="E5036">
        <v>37</v>
      </c>
      <c r="F5036">
        <v>344</v>
      </c>
      <c r="G5036">
        <f>LEN(tblData[[#This Row],[Voornaam]])</f>
        <v>4</v>
      </c>
      <c r="H5036" t="str">
        <f>IF(LEFT(tblData[[#This Row],[Voornaam]])="Ö", "O",LEFT(tblData[[#This Row],[Voornaam]]))</f>
        <v>D</v>
      </c>
      <c r="I50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36" t="b">
        <f>COUNTIFS(tblData[JM],tblData[[#This Row],[JM]],tblData[Voornaam],tblData[[#This Row],[Voornaam]],tblData[StijgendJN],"J")=MaxJr-MinJr</f>
        <v>0</v>
      </c>
    </row>
    <row r="5037" spans="2:10" x14ac:dyDescent="0.3">
      <c r="B5037">
        <v>2015</v>
      </c>
      <c r="C5037" t="s">
        <v>1108</v>
      </c>
      <c r="D5037" t="s">
        <v>672</v>
      </c>
      <c r="E5037">
        <v>84</v>
      </c>
      <c r="F5037">
        <v>164</v>
      </c>
      <c r="G5037">
        <f>LEN(tblData[[#This Row],[Voornaam]])</f>
        <v>7</v>
      </c>
      <c r="H5037" t="str">
        <f>IF(LEFT(tblData[[#This Row],[Voornaam]])="Ö", "O",LEFT(tblData[[#This Row],[Voornaam]]))</f>
        <v>D</v>
      </c>
      <c r="I50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37" t="b">
        <f>COUNTIFS(tblData[JM],tblData[[#This Row],[JM]],tblData[Voornaam],tblData[[#This Row],[Voornaam]],tblData[StijgendJN],"J")=MaxJr-MinJr</f>
        <v>0</v>
      </c>
    </row>
    <row r="5038" spans="2:10" x14ac:dyDescent="0.3">
      <c r="B5038">
        <v>2015</v>
      </c>
      <c r="C5038" t="s">
        <v>1108</v>
      </c>
      <c r="D5038" t="s">
        <v>673</v>
      </c>
      <c r="E5038">
        <v>82</v>
      </c>
      <c r="F5038">
        <v>168</v>
      </c>
      <c r="G5038">
        <f>LEN(tblData[[#This Row],[Voornaam]])</f>
        <v>6</v>
      </c>
      <c r="H5038" t="str">
        <f>IF(LEFT(tblData[[#This Row],[Voornaam]])="Ö", "O",LEFT(tblData[[#This Row],[Voornaam]]))</f>
        <v>D</v>
      </c>
      <c r="I50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38" t="b">
        <f>COUNTIFS(tblData[JM],tblData[[#This Row],[JM]],tblData[Voornaam],tblData[[#This Row],[Voornaam]],tblData[StijgendJN],"J")=MaxJr-MinJr</f>
        <v>0</v>
      </c>
    </row>
    <row r="5039" spans="2:10" x14ac:dyDescent="0.3">
      <c r="B5039">
        <v>2015</v>
      </c>
      <c r="C5039" t="s">
        <v>1108</v>
      </c>
      <c r="D5039" t="s">
        <v>675</v>
      </c>
      <c r="E5039">
        <v>25</v>
      </c>
      <c r="F5039">
        <v>487</v>
      </c>
      <c r="G5039">
        <f>LEN(tblData[[#This Row],[Voornaam]])</f>
        <v>5</v>
      </c>
      <c r="H5039" t="str">
        <f>IF(LEFT(tblData[[#This Row],[Voornaam]])="Ö", "O",LEFT(tblData[[#This Row],[Voornaam]]))</f>
        <v>D</v>
      </c>
      <c r="I50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39" t="b">
        <f>COUNTIFS(tblData[JM],tblData[[#This Row],[JM]],tblData[Voornaam],tblData[[#This Row],[Voornaam]],tblData[StijgendJN],"J")=MaxJr-MinJr</f>
        <v>0</v>
      </c>
    </row>
    <row r="5040" spans="2:10" x14ac:dyDescent="0.3">
      <c r="B5040">
        <v>2015</v>
      </c>
      <c r="C5040" t="s">
        <v>1108</v>
      </c>
      <c r="D5040" t="s">
        <v>676</v>
      </c>
      <c r="E5040">
        <v>114</v>
      </c>
      <c r="F5040">
        <v>126</v>
      </c>
      <c r="G5040">
        <f>LEN(tblData[[#This Row],[Voornaam]])</f>
        <v>4</v>
      </c>
      <c r="H5040" t="str">
        <f>IF(LEFT(tblData[[#This Row],[Voornaam]])="Ö", "O",LEFT(tblData[[#This Row],[Voornaam]]))</f>
        <v>D</v>
      </c>
      <c r="I50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40" t="b">
        <f>COUNTIFS(tblData[JM],tblData[[#This Row],[JM]],tblData[Voornaam],tblData[[#This Row],[Voornaam]],tblData[StijgendJN],"J")=MaxJr-MinJr</f>
        <v>0</v>
      </c>
    </row>
    <row r="5041" spans="2:10" x14ac:dyDescent="0.3">
      <c r="B5041">
        <v>2015</v>
      </c>
      <c r="C5041" t="s">
        <v>1108</v>
      </c>
      <c r="D5041" t="s">
        <v>1286</v>
      </c>
      <c r="E5041">
        <v>37</v>
      </c>
      <c r="F5041">
        <v>344</v>
      </c>
      <c r="G5041">
        <f>LEN(tblData[[#This Row],[Voornaam]])</f>
        <v>7</v>
      </c>
      <c r="H5041" t="str">
        <f>IF(LEFT(tblData[[#This Row],[Voornaam]])="Ö", "O",LEFT(tblData[[#This Row],[Voornaam]]))</f>
        <v>D</v>
      </c>
      <c r="I50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41" t="b">
        <f>COUNTIFS(tblData[JM],tblData[[#This Row],[JM]],tblData[Voornaam],tblData[[#This Row],[Voornaam]],tblData[StijgendJN],"J")=MaxJr-MinJr</f>
        <v>0</v>
      </c>
    </row>
    <row r="5042" spans="2:10" x14ac:dyDescent="0.3">
      <c r="B5042">
        <v>2015</v>
      </c>
      <c r="C5042" t="s">
        <v>1108</v>
      </c>
      <c r="D5042" t="s">
        <v>677</v>
      </c>
      <c r="E5042">
        <v>63</v>
      </c>
      <c r="F5042">
        <v>210</v>
      </c>
      <c r="G5042">
        <f>LEN(tblData[[#This Row],[Voornaam]])</f>
        <v>4</v>
      </c>
      <c r="H5042" t="str">
        <f>IF(LEFT(tblData[[#This Row],[Voornaam]])="Ö", "O",LEFT(tblData[[#This Row],[Voornaam]]))</f>
        <v>D</v>
      </c>
      <c r="I50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42" t="b">
        <f>COUNTIFS(tblData[JM],tblData[[#This Row],[JM]],tblData[Voornaam],tblData[[#This Row],[Voornaam]],tblData[StijgendJN],"J")=MaxJr-MinJr</f>
        <v>0</v>
      </c>
    </row>
    <row r="5043" spans="2:10" x14ac:dyDescent="0.3">
      <c r="B5043">
        <v>2015</v>
      </c>
      <c r="C5043" t="s">
        <v>1108</v>
      </c>
      <c r="D5043" t="s">
        <v>678</v>
      </c>
      <c r="E5043">
        <v>26</v>
      </c>
      <c r="F5043">
        <v>473</v>
      </c>
      <c r="G5043">
        <f>LEN(tblData[[#This Row],[Voornaam]])</f>
        <v>5</v>
      </c>
      <c r="H5043" t="str">
        <f>IF(LEFT(tblData[[#This Row],[Voornaam]])="Ö", "O",LEFT(tblData[[#This Row],[Voornaam]]))</f>
        <v>D</v>
      </c>
      <c r="I50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43" t="b">
        <f>COUNTIFS(tblData[JM],tblData[[#This Row],[JM]],tblData[Voornaam],tblData[[#This Row],[Voornaam]],tblData[StijgendJN],"J")=MaxJr-MinJr</f>
        <v>0</v>
      </c>
    </row>
    <row r="5044" spans="2:10" x14ac:dyDescent="0.3">
      <c r="B5044">
        <v>2015</v>
      </c>
      <c r="C5044" t="s">
        <v>1108</v>
      </c>
      <c r="D5044" t="s">
        <v>679</v>
      </c>
      <c r="E5044">
        <v>52</v>
      </c>
      <c r="F5044">
        <v>258</v>
      </c>
      <c r="G5044">
        <f>LEN(tblData[[#This Row],[Voornaam]])</f>
        <v>5</v>
      </c>
      <c r="H5044" t="str">
        <f>IF(LEFT(tblData[[#This Row],[Voornaam]])="Ö", "O",LEFT(tblData[[#This Row],[Voornaam]]))</f>
        <v>D</v>
      </c>
      <c r="I50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44" t="b">
        <f>COUNTIFS(tblData[JM],tblData[[#This Row],[JM]],tblData[Voornaam],tblData[[#This Row],[Voornaam]],tblData[StijgendJN],"J")=MaxJr-MinJr</f>
        <v>0</v>
      </c>
    </row>
    <row r="5045" spans="2:10" x14ac:dyDescent="0.3">
      <c r="B5045">
        <v>2015</v>
      </c>
      <c r="C5045" t="s">
        <v>1108</v>
      </c>
      <c r="D5045" t="s">
        <v>1161</v>
      </c>
      <c r="E5045">
        <v>30</v>
      </c>
      <c r="F5045">
        <v>415</v>
      </c>
      <c r="G5045">
        <f>LEN(tblData[[#This Row],[Voornaam]])</f>
        <v>6</v>
      </c>
      <c r="H5045" t="str">
        <f>IF(LEFT(tblData[[#This Row],[Voornaam]])="Ö", "O",LEFT(tblData[[#This Row],[Voornaam]]))</f>
        <v>D</v>
      </c>
      <c r="I50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45" t="b">
        <f>COUNTIFS(tblData[JM],tblData[[#This Row],[JM]],tblData[Voornaam],tblData[[#This Row],[Voornaam]],tblData[StijgendJN],"J")=MaxJr-MinJr</f>
        <v>0</v>
      </c>
    </row>
    <row r="5046" spans="2:10" x14ac:dyDescent="0.3">
      <c r="B5046">
        <v>2015</v>
      </c>
      <c r="C5046" t="s">
        <v>1108</v>
      </c>
      <c r="D5046" t="s">
        <v>681</v>
      </c>
      <c r="E5046">
        <v>80</v>
      </c>
      <c r="F5046">
        <v>172</v>
      </c>
      <c r="G5046">
        <f>LEN(tblData[[#This Row],[Voornaam]])</f>
        <v>4</v>
      </c>
      <c r="H5046" t="str">
        <f>IF(LEFT(tblData[[#This Row],[Voornaam]])="Ö", "O",LEFT(tblData[[#This Row],[Voornaam]]))</f>
        <v>D</v>
      </c>
      <c r="I50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46" t="b">
        <f>COUNTIFS(tblData[JM],tblData[[#This Row],[JM]],tblData[Voornaam],tblData[[#This Row],[Voornaam]],tblData[StijgendJN],"J")=MaxJr-MinJr</f>
        <v>0</v>
      </c>
    </row>
    <row r="5047" spans="2:10" x14ac:dyDescent="0.3">
      <c r="B5047">
        <v>2015</v>
      </c>
      <c r="C5047" t="s">
        <v>1108</v>
      </c>
      <c r="D5047" t="s">
        <v>682</v>
      </c>
      <c r="E5047">
        <v>37</v>
      </c>
      <c r="F5047">
        <v>344</v>
      </c>
      <c r="G5047">
        <f>LEN(tblData[[#This Row],[Voornaam]])</f>
        <v>6</v>
      </c>
      <c r="H5047" t="str">
        <f>IF(LEFT(tblData[[#This Row],[Voornaam]])="Ö", "O",LEFT(tblData[[#This Row],[Voornaam]]))</f>
        <v>D</v>
      </c>
      <c r="I50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47" t="b">
        <f>COUNTIFS(tblData[JM],tblData[[#This Row],[JM]],tblData[Voornaam],tblData[[#This Row],[Voornaam]],tblData[StijgendJN],"J")=MaxJr-MinJr</f>
        <v>0</v>
      </c>
    </row>
    <row r="5048" spans="2:10" x14ac:dyDescent="0.3">
      <c r="B5048">
        <v>2015</v>
      </c>
      <c r="C5048" t="s">
        <v>1108</v>
      </c>
      <c r="D5048" t="s">
        <v>683</v>
      </c>
      <c r="E5048">
        <v>29</v>
      </c>
      <c r="F5048">
        <v>429</v>
      </c>
      <c r="G5048">
        <f>LEN(tblData[[#This Row],[Voornaam]])</f>
        <v>9</v>
      </c>
      <c r="H5048" t="str">
        <f>IF(LEFT(tblData[[#This Row],[Voornaam]])="Ö", "O",LEFT(tblData[[#This Row],[Voornaam]]))</f>
        <v>D</v>
      </c>
      <c r="I50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48" t="b">
        <f>COUNTIFS(tblData[JM],tblData[[#This Row],[JM]],tblData[Voornaam],tblData[[#This Row],[Voornaam]],tblData[StijgendJN],"J")=MaxJr-MinJr</f>
        <v>0</v>
      </c>
    </row>
    <row r="5049" spans="2:10" x14ac:dyDescent="0.3">
      <c r="B5049">
        <v>2015</v>
      </c>
      <c r="C5049" t="s">
        <v>1108</v>
      </c>
      <c r="D5049" t="s">
        <v>684</v>
      </c>
      <c r="E5049">
        <v>30</v>
      </c>
      <c r="F5049">
        <v>415</v>
      </c>
      <c r="G5049">
        <f>LEN(tblData[[#This Row],[Voornaam]])</f>
        <v>5</v>
      </c>
      <c r="H5049" t="str">
        <f>IF(LEFT(tblData[[#This Row],[Voornaam]])="Ö", "O",LEFT(tblData[[#This Row],[Voornaam]]))</f>
        <v>D</v>
      </c>
      <c r="I50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49" t="b">
        <f>COUNTIFS(tblData[JM],tblData[[#This Row],[JM]],tblData[Voornaam],tblData[[#This Row],[Voornaam]],tblData[StijgendJN],"J")=MaxJr-MinJr</f>
        <v>0</v>
      </c>
    </row>
    <row r="5050" spans="2:10" x14ac:dyDescent="0.3">
      <c r="B5050">
        <v>2015</v>
      </c>
      <c r="C5050" t="s">
        <v>1108</v>
      </c>
      <c r="D5050" t="s">
        <v>685</v>
      </c>
      <c r="E5050">
        <v>49</v>
      </c>
      <c r="F5050">
        <v>272</v>
      </c>
      <c r="G5050">
        <f>LEN(tblData[[#This Row],[Voornaam]])</f>
        <v>5</v>
      </c>
      <c r="H5050" t="str">
        <f>IF(LEFT(tblData[[#This Row],[Voornaam]])="Ö", "O",LEFT(tblData[[#This Row],[Voornaam]]))</f>
        <v>D</v>
      </c>
      <c r="I50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50" t="b">
        <f>COUNTIFS(tblData[JM],tblData[[#This Row],[JM]],tblData[Voornaam],tblData[[#This Row],[Voornaam]],tblData[StijgendJN],"J")=MaxJr-MinJr</f>
        <v>0</v>
      </c>
    </row>
    <row r="5051" spans="2:10" x14ac:dyDescent="0.3">
      <c r="B5051">
        <v>2015</v>
      </c>
      <c r="C5051" t="s">
        <v>1108</v>
      </c>
      <c r="D5051" t="s">
        <v>1350</v>
      </c>
      <c r="E5051">
        <v>28</v>
      </c>
      <c r="F5051">
        <v>440</v>
      </c>
      <c r="G5051">
        <f>LEN(tblData[[#This Row],[Voornaam]])</f>
        <v>6</v>
      </c>
      <c r="H5051" t="str">
        <f>IF(LEFT(tblData[[#This Row],[Voornaam]])="Ö", "O",LEFT(tblData[[#This Row],[Voornaam]]))</f>
        <v>D</v>
      </c>
      <c r="I50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51" t="b">
        <f>COUNTIFS(tblData[JM],tblData[[#This Row],[JM]],tblData[Voornaam],tblData[[#This Row],[Voornaam]],tblData[StijgendJN],"J")=MaxJr-MinJr</f>
        <v>0</v>
      </c>
    </row>
    <row r="5052" spans="2:10" x14ac:dyDescent="0.3">
      <c r="B5052">
        <v>2015</v>
      </c>
      <c r="C5052" t="s">
        <v>1108</v>
      </c>
      <c r="D5052" t="s">
        <v>1245</v>
      </c>
      <c r="E5052">
        <v>25</v>
      </c>
      <c r="F5052">
        <v>487</v>
      </c>
      <c r="G5052">
        <f>LEN(tblData[[#This Row],[Voornaam]])</f>
        <v>5</v>
      </c>
      <c r="H5052" t="str">
        <f>IF(LEFT(tblData[[#This Row],[Voornaam]])="Ö", "O",LEFT(tblData[[#This Row],[Voornaam]]))</f>
        <v>D</v>
      </c>
      <c r="I50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52" t="b">
        <f>COUNTIFS(tblData[JM],tblData[[#This Row],[JM]],tblData[Voornaam],tblData[[#This Row],[Voornaam]],tblData[StijgendJN],"J")=MaxJr-MinJr</f>
        <v>0</v>
      </c>
    </row>
    <row r="5053" spans="2:10" x14ac:dyDescent="0.3">
      <c r="B5053">
        <v>2015</v>
      </c>
      <c r="C5053" t="s">
        <v>1108</v>
      </c>
      <c r="D5053" t="s">
        <v>117</v>
      </c>
      <c r="E5053">
        <v>32</v>
      </c>
      <c r="F5053">
        <v>393</v>
      </c>
      <c r="G5053">
        <f>LEN(tblData[[#This Row],[Voornaam]])</f>
        <v>4</v>
      </c>
      <c r="H5053" t="str">
        <f>IF(LEFT(tblData[[#This Row],[Voornaam]])="Ö", "O",LEFT(tblData[[#This Row],[Voornaam]]))</f>
        <v>E</v>
      </c>
      <c r="I50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53" t="b">
        <f>COUNTIFS(tblData[JM],tblData[[#This Row],[JM]],tblData[Voornaam],tblData[[#This Row],[Voornaam]],tblData[StijgendJN],"J")=MaxJr-MinJr</f>
        <v>0</v>
      </c>
    </row>
    <row r="5054" spans="2:10" x14ac:dyDescent="0.3">
      <c r="B5054">
        <v>2015</v>
      </c>
      <c r="C5054" t="s">
        <v>1108</v>
      </c>
      <c r="D5054" t="s">
        <v>687</v>
      </c>
      <c r="E5054">
        <v>39</v>
      </c>
      <c r="F5054">
        <v>331</v>
      </c>
      <c r="G5054">
        <f>LEN(tblData[[#This Row],[Voornaam]])</f>
        <v>3</v>
      </c>
      <c r="H5054" t="str">
        <f>IF(LEFT(tblData[[#This Row],[Voornaam]])="Ö", "O",LEFT(tblData[[#This Row],[Voornaam]]))</f>
        <v>E</v>
      </c>
      <c r="I50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54" t="b">
        <f>COUNTIFS(tblData[JM],tblData[[#This Row],[JM]],tblData[Voornaam],tblData[[#This Row],[Voornaam]],tblData[StijgendJN],"J")=MaxJr-MinJr</f>
        <v>0</v>
      </c>
    </row>
    <row r="5055" spans="2:10" x14ac:dyDescent="0.3">
      <c r="B5055">
        <v>2015</v>
      </c>
      <c r="C5055" t="s">
        <v>1108</v>
      </c>
      <c r="D5055" t="s">
        <v>688</v>
      </c>
      <c r="E5055">
        <v>37</v>
      </c>
      <c r="F5055">
        <v>344</v>
      </c>
      <c r="G5055">
        <f>LEN(tblData[[#This Row],[Voornaam]])</f>
        <v>5</v>
      </c>
      <c r="H5055" t="str">
        <f>IF(LEFT(tblData[[#This Row],[Voornaam]])="Ö", "O",LEFT(tblData[[#This Row],[Voornaam]]))</f>
        <v>E</v>
      </c>
      <c r="I50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55" t="b">
        <f>COUNTIFS(tblData[JM],tblData[[#This Row],[JM]],tblData[Voornaam],tblData[[#This Row],[Voornaam]],tblData[StijgendJN],"J")=MaxJr-MinJr</f>
        <v>0</v>
      </c>
    </row>
    <row r="5056" spans="2:10" x14ac:dyDescent="0.3">
      <c r="B5056">
        <v>2015</v>
      </c>
      <c r="C5056" t="s">
        <v>1108</v>
      </c>
      <c r="D5056" t="s">
        <v>689</v>
      </c>
      <c r="E5056">
        <v>47</v>
      </c>
      <c r="F5056">
        <v>287</v>
      </c>
      <c r="G5056">
        <f>LEN(tblData[[#This Row],[Voornaam]])</f>
        <v>3</v>
      </c>
      <c r="H5056" t="str">
        <f>IF(LEFT(tblData[[#This Row],[Voornaam]])="Ö", "O",LEFT(tblData[[#This Row],[Voornaam]]))</f>
        <v>E</v>
      </c>
      <c r="I50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56" t="b">
        <f>COUNTIFS(tblData[JM],tblData[[#This Row],[JM]],tblData[Voornaam],tblData[[#This Row],[Voornaam]],tblData[StijgendJN],"J")=MaxJr-MinJr</f>
        <v>1</v>
      </c>
    </row>
    <row r="5057" spans="2:10" x14ac:dyDescent="0.3">
      <c r="B5057">
        <v>2015</v>
      </c>
      <c r="C5057" t="s">
        <v>1108</v>
      </c>
      <c r="D5057" t="s">
        <v>691</v>
      </c>
      <c r="E5057">
        <v>173</v>
      </c>
      <c r="F5057">
        <v>86</v>
      </c>
      <c r="G5057">
        <f>LEN(tblData[[#This Row],[Voornaam]])</f>
        <v>5</v>
      </c>
      <c r="H5057" t="str">
        <f>IF(LEFT(tblData[[#This Row],[Voornaam]])="Ö", "O",LEFT(tblData[[#This Row],[Voornaam]]))</f>
        <v>E</v>
      </c>
      <c r="I50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57" t="b">
        <f>COUNTIFS(tblData[JM],tblData[[#This Row],[JM]],tblData[Voornaam],tblData[[#This Row],[Voornaam]],tblData[StijgendJN],"J")=MaxJr-MinJr</f>
        <v>0</v>
      </c>
    </row>
    <row r="5058" spans="2:10" x14ac:dyDescent="0.3">
      <c r="B5058">
        <v>2015</v>
      </c>
      <c r="C5058" t="s">
        <v>1108</v>
      </c>
      <c r="D5058" t="s">
        <v>692</v>
      </c>
      <c r="E5058">
        <v>26</v>
      </c>
      <c r="F5058">
        <v>473</v>
      </c>
      <c r="G5058">
        <f>LEN(tblData[[#This Row],[Voornaam]])</f>
        <v>8</v>
      </c>
      <c r="H5058" t="str">
        <f>IF(LEFT(tblData[[#This Row],[Voornaam]])="Ö", "O",LEFT(tblData[[#This Row],[Voornaam]]))</f>
        <v>E</v>
      </c>
      <c r="I50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58" t="b">
        <f>COUNTIFS(tblData[JM],tblData[[#This Row],[JM]],tblData[Voornaam],tblData[[#This Row],[Voornaam]],tblData[StijgendJN],"J")=MaxJr-MinJr</f>
        <v>0</v>
      </c>
    </row>
    <row r="5059" spans="2:10" x14ac:dyDescent="0.3">
      <c r="B5059">
        <v>2015</v>
      </c>
      <c r="C5059" t="s">
        <v>1108</v>
      </c>
      <c r="D5059" t="s">
        <v>693</v>
      </c>
      <c r="E5059">
        <v>29</v>
      </c>
      <c r="F5059">
        <v>429</v>
      </c>
      <c r="G5059">
        <f>LEN(tblData[[#This Row],[Voornaam]])</f>
        <v>6</v>
      </c>
      <c r="H5059" t="str">
        <f>IF(LEFT(tblData[[#This Row],[Voornaam]])="Ö", "O",LEFT(tblData[[#This Row],[Voornaam]]))</f>
        <v>E</v>
      </c>
      <c r="I50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59" t="b">
        <f>COUNTIFS(tblData[JM],tblData[[#This Row],[JM]],tblData[Voornaam],tblData[[#This Row],[Voornaam]],tblData[StijgendJN],"J")=MaxJr-MinJr</f>
        <v>0</v>
      </c>
    </row>
    <row r="5060" spans="2:10" x14ac:dyDescent="0.3">
      <c r="B5060">
        <v>2015</v>
      </c>
      <c r="C5060" t="s">
        <v>1108</v>
      </c>
      <c r="D5060" t="s">
        <v>694</v>
      </c>
      <c r="E5060">
        <v>238</v>
      </c>
      <c r="F5060">
        <v>57</v>
      </c>
      <c r="G5060">
        <f>LEN(tblData[[#This Row],[Voornaam]])</f>
        <v>4</v>
      </c>
      <c r="H5060" t="str">
        <f>IF(LEFT(tblData[[#This Row],[Voornaam]])="Ö", "O",LEFT(tblData[[#This Row],[Voornaam]]))</f>
        <v>E</v>
      </c>
      <c r="I50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60" t="b">
        <f>COUNTIFS(tblData[JM],tblData[[#This Row],[JM]],tblData[Voornaam],tblData[[#This Row],[Voornaam]],tblData[StijgendJN],"J")=MaxJr-MinJr</f>
        <v>0</v>
      </c>
    </row>
    <row r="5061" spans="2:10" x14ac:dyDescent="0.3">
      <c r="B5061">
        <v>2015</v>
      </c>
      <c r="C5061" t="s">
        <v>1108</v>
      </c>
      <c r="D5061" t="s">
        <v>695</v>
      </c>
      <c r="E5061">
        <v>348</v>
      </c>
      <c r="F5061">
        <v>30</v>
      </c>
      <c r="G5061">
        <f>LEN(tblData[[#This Row],[Voornaam]])</f>
        <v>4</v>
      </c>
      <c r="H5061" t="str">
        <f>IF(LEFT(tblData[[#This Row],[Voornaam]])="Ö", "O",LEFT(tblData[[#This Row],[Voornaam]]))</f>
        <v>E</v>
      </c>
      <c r="I50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61" t="b">
        <f>COUNTIFS(tblData[JM],tblData[[#This Row],[JM]],tblData[Voornaam],tblData[[#This Row],[Voornaam]],tblData[StijgendJN],"J")=MaxJr-MinJr</f>
        <v>0</v>
      </c>
    </row>
    <row r="5062" spans="2:10" x14ac:dyDescent="0.3">
      <c r="B5062">
        <v>2015</v>
      </c>
      <c r="C5062" t="s">
        <v>1108</v>
      </c>
      <c r="D5062" t="s">
        <v>696</v>
      </c>
      <c r="E5062">
        <v>60</v>
      </c>
      <c r="F5062">
        <v>217</v>
      </c>
      <c r="G5062">
        <f>LEN(tblData[[#This Row],[Voornaam]])</f>
        <v>5</v>
      </c>
      <c r="H5062" t="str">
        <f>IF(LEFT(tblData[[#This Row],[Voornaam]])="Ö", "O",LEFT(tblData[[#This Row],[Voornaam]]))</f>
        <v>E</v>
      </c>
      <c r="I50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62" t="b">
        <f>COUNTIFS(tblData[JM],tblData[[#This Row],[JM]],tblData[Voornaam],tblData[[#This Row],[Voornaam]],tblData[StijgendJN],"J")=MaxJr-MinJr</f>
        <v>0</v>
      </c>
    </row>
    <row r="5063" spans="2:10" x14ac:dyDescent="0.3">
      <c r="B5063">
        <v>2015</v>
      </c>
      <c r="C5063" t="s">
        <v>1108</v>
      </c>
      <c r="D5063" t="s">
        <v>697</v>
      </c>
      <c r="E5063">
        <v>243</v>
      </c>
      <c r="F5063">
        <v>53</v>
      </c>
      <c r="G5063">
        <f>LEN(tblData[[#This Row],[Voornaam]])</f>
        <v>5</v>
      </c>
      <c r="H5063" t="str">
        <f>IF(LEFT(tblData[[#This Row],[Voornaam]])="Ö", "O",LEFT(tblData[[#This Row],[Voornaam]]))</f>
        <v>E</v>
      </c>
      <c r="I50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63" t="b">
        <f>COUNTIFS(tblData[JM],tblData[[#This Row],[JM]],tblData[Voornaam],tblData[[#This Row],[Voornaam]],tblData[StijgendJN],"J")=MaxJr-MinJr</f>
        <v>0</v>
      </c>
    </row>
    <row r="5064" spans="2:10" x14ac:dyDescent="0.3">
      <c r="B5064">
        <v>2015</v>
      </c>
      <c r="C5064" t="s">
        <v>1108</v>
      </c>
      <c r="D5064" t="s">
        <v>698</v>
      </c>
      <c r="E5064">
        <v>142</v>
      </c>
      <c r="F5064">
        <v>105</v>
      </c>
      <c r="G5064">
        <f>LEN(tblData[[#This Row],[Voornaam]])</f>
        <v>5</v>
      </c>
      <c r="H5064" t="str">
        <f>IF(LEFT(tblData[[#This Row],[Voornaam]])="Ö", "O",LEFT(tblData[[#This Row],[Voornaam]]))</f>
        <v>E</v>
      </c>
      <c r="I50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64" t="b">
        <f>COUNTIFS(tblData[JM],tblData[[#This Row],[JM]],tblData[Voornaam],tblData[[#This Row],[Voornaam]],tblData[StijgendJN],"J")=MaxJr-MinJr</f>
        <v>0</v>
      </c>
    </row>
    <row r="5065" spans="2:10" x14ac:dyDescent="0.3">
      <c r="B5065">
        <v>2015</v>
      </c>
      <c r="C5065" t="s">
        <v>1108</v>
      </c>
      <c r="D5065" t="s">
        <v>699</v>
      </c>
      <c r="E5065">
        <v>113</v>
      </c>
      <c r="F5065">
        <v>127</v>
      </c>
      <c r="G5065">
        <f>LEN(tblData[[#This Row],[Voornaam]])</f>
        <v>9</v>
      </c>
      <c r="H5065" t="str">
        <f>IF(LEFT(tblData[[#This Row],[Voornaam]])="Ö", "O",LEFT(tblData[[#This Row],[Voornaam]]))</f>
        <v>E</v>
      </c>
      <c r="I50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65" t="b">
        <f>COUNTIFS(tblData[JM],tblData[[#This Row],[JM]],tblData[Voornaam],tblData[[#This Row],[Voornaam]],tblData[StijgendJN],"J")=MaxJr-MinJr</f>
        <v>0</v>
      </c>
    </row>
    <row r="5066" spans="2:10" x14ac:dyDescent="0.3">
      <c r="B5066">
        <v>2015</v>
      </c>
      <c r="C5066" t="s">
        <v>1108</v>
      </c>
      <c r="D5066" t="s">
        <v>700</v>
      </c>
      <c r="E5066">
        <v>257</v>
      </c>
      <c r="F5066">
        <v>45</v>
      </c>
      <c r="G5066">
        <f>LEN(tblData[[#This Row],[Voornaam]])</f>
        <v>5</v>
      </c>
      <c r="H5066" t="str">
        <f>IF(LEFT(tblData[[#This Row],[Voornaam]])="Ö", "O",LEFT(tblData[[#This Row],[Voornaam]]))</f>
        <v>E</v>
      </c>
      <c r="I50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66" t="b">
        <f>COUNTIFS(tblData[JM],tblData[[#This Row],[JM]],tblData[Voornaam],tblData[[#This Row],[Voornaam]],tblData[StijgendJN],"J")=MaxJr-MinJr</f>
        <v>0</v>
      </c>
    </row>
    <row r="5067" spans="2:10" x14ac:dyDescent="0.3">
      <c r="B5067">
        <v>2015</v>
      </c>
      <c r="C5067" t="s">
        <v>1108</v>
      </c>
      <c r="D5067" t="s">
        <v>701</v>
      </c>
      <c r="E5067">
        <v>78</v>
      </c>
      <c r="F5067">
        <v>177</v>
      </c>
      <c r="G5067">
        <f>LEN(tblData[[#This Row],[Voornaam]])</f>
        <v>5</v>
      </c>
      <c r="H5067" t="str">
        <f>IF(LEFT(tblData[[#This Row],[Voornaam]])="Ö", "O",LEFT(tblData[[#This Row],[Voornaam]]))</f>
        <v>E</v>
      </c>
      <c r="I50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67" t="b">
        <f>COUNTIFS(tblData[JM],tblData[[#This Row],[JM]],tblData[Voornaam],tblData[[#This Row],[Voornaam]],tblData[StijgendJN],"J")=MaxJr-MinJr</f>
        <v>0</v>
      </c>
    </row>
    <row r="5068" spans="2:10" x14ac:dyDescent="0.3">
      <c r="B5068">
        <v>2015</v>
      </c>
      <c r="C5068" t="s">
        <v>1108</v>
      </c>
      <c r="D5068" t="s">
        <v>702</v>
      </c>
      <c r="E5068">
        <v>91</v>
      </c>
      <c r="F5068">
        <v>155</v>
      </c>
      <c r="G5068">
        <f>LEN(tblData[[#This Row],[Voornaam]])</f>
        <v>9</v>
      </c>
      <c r="H5068" t="str">
        <f>IF(LEFT(tblData[[#This Row],[Voornaam]])="Ö", "O",LEFT(tblData[[#This Row],[Voornaam]]))</f>
        <v>E</v>
      </c>
      <c r="I50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68" t="b">
        <f>COUNTIFS(tblData[JM],tblData[[#This Row],[JM]],tblData[Voornaam],tblData[[#This Row],[Voornaam]],tblData[StijgendJN],"J")=MaxJr-MinJr</f>
        <v>0</v>
      </c>
    </row>
    <row r="5069" spans="2:10" x14ac:dyDescent="0.3">
      <c r="B5069">
        <v>2015</v>
      </c>
      <c r="C5069" t="s">
        <v>1108</v>
      </c>
      <c r="D5069" t="s">
        <v>703</v>
      </c>
      <c r="E5069">
        <v>85</v>
      </c>
      <c r="F5069">
        <v>162</v>
      </c>
      <c r="G5069">
        <f>LEN(tblData[[#This Row],[Voornaam]])</f>
        <v>5</v>
      </c>
      <c r="H5069" t="str">
        <f>IF(LEFT(tblData[[#This Row],[Voornaam]])="Ö", "O",LEFT(tblData[[#This Row],[Voornaam]]))</f>
        <v>E</v>
      </c>
      <c r="I50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69" t="b">
        <f>COUNTIFS(tblData[JM],tblData[[#This Row],[JM]],tblData[Voornaam],tblData[[#This Row],[Voornaam]],tblData[StijgendJN],"J")=MaxJr-MinJr</f>
        <v>0</v>
      </c>
    </row>
    <row r="5070" spans="2:10" x14ac:dyDescent="0.3">
      <c r="B5070">
        <v>2015</v>
      </c>
      <c r="C5070" t="s">
        <v>1108</v>
      </c>
      <c r="D5070" t="s">
        <v>704</v>
      </c>
      <c r="E5070">
        <v>241</v>
      </c>
      <c r="F5070">
        <v>55</v>
      </c>
      <c r="G5070">
        <f>LEN(tblData[[#This Row],[Voornaam]])</f>
        <v>4</v>
      </c>
      <c r="H5070" t="str">
        <f>IF(LEFT(tblData[[#This Row],[Voornaam]])="Ö", "O",LEFT(tblData[[#This Row],[Voornaam]]))</f>
        <v>E</v>
      </c>
      <c r="I50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70" t="b">
        <f>COUNTIFS(tblData[JM],tblData[[#This Row],[JM]],tblData[Voornaam],tblData[[#This Row],[Voornaam]],tblData[StijgendJN],"J")=MaxJr-MinJr</f>
        <v>0</v>
      </c>
    </row>
    <row r="5071" spans="2:10" x14ac:dyDescent="0.3">
      <c r="B5071">
        <v>2015</v>
      </c>
      <c r="C5071" t="s">
        <v>1108</v>
      </c>
      <c r="D5071" t="s">
        <v>1246</v>
      </c>
      <c r="E5071">
        <v>74</v>
      </c>
      <c r="F5071">
        <v>189</v>
      </c>
      <c r="G5071">
        <f>LEN(tblData[[#This Row],[Voornaam]])</f>
        <v>4</v>
      </c>
      <c r="H5071" t="str">
        <f>IF(LEFT(tblData[[#This Row],[Voornaam]])="Ö", "O",LEFT(tblData[[#This Row],[Voornaam]]))</f>
        <v>E</v>
      </c>
      <c r="I50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71" t="b">
        <f>COUNTIFS(tblData[JM],tblData[[#This Row],[JM]],tblData[Voornaam],tblData[[#This Row],[Voornaam]],tblData[StijgendJN],"J")=MaxJr-MinJr</f>
        <v>0</v>
      </c>
    </row>
    <row r="5072" spans="2:10" x14ac:dyDescent="0.3">
      <c r="B5072">
        <v>2015</v>
      </c>
      <c r="C5072" t="s">
        <v>1108</v>
      </c>
      <c r="D5072" t="s">
        <v>1351</v>
      </c>
      <c r="E5072">
        <v>28</v>
      </c>
      <c r="F5072">
        <v>440</v>
      </c>
      <c r="G5072">
        <f>LEN(tblData[[#This Row],[Voornaam]])</f>
        <v>5</v>
      </c>
      <c r="H5072" t="str">
        <f>IF(LEFT(tblData[[#This Row],[Voornaam]])="Ö", "O",LEFT(tblData[[#This Row],[Voornaam]]))</f>
        <v>E</v>
      </c>
      <c r="I50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72" t="b">
        <f>COUNTIFS(tblData[JM],tblData[[#This Row],[JM]],tblData[Voornaam],tblData[[#This Row],[Voornaam]],tblData[StijgendJN],"J")=MaxJr-MinJr</f>
        <v>0</v>
      </c>
    </row>
    <row r="5073" spans="2:10" x14ac:dyDescent="0.3">
      <c r="B5073">
        <v>2015</v>
      </c>
      <c r="C5073" t="s">
        <v>1108</v>
      </c>
      <c r="D5073" t="s">
        <v>707</v>
      </c>
      <c r="E5073">
        <v>35</v>
      </c>
      <c r="F5073">
        <v>363</v>
      </c>
      <c r="G5073">
        <f>LEN(tblData[[#This Row],[Voornaam]])</f>
        <v>5</v>
      </c>
      <c r="H5073" t="str">
        <f>IF(LEFT(tblData[[#This Row],[Voornaam]])="Ö", "O",LEFT(tblData[[#This Row],[Voornaam]]))</f>
        <v>E</v>
      </c>
      <c r="I50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73" t="b">
        <f>COUNTIFS(tblData[JM],tblData[[#This Row],[JM]],tblData[Voornaam],tblData[[#This Row],[Voornaam]],tblData[StijgendJN],"J")=MaxJr-MinJr</f>
        <v>0</v>
      </c>
    </row>
    <row r="5074" spans="2:10" x14ac:dyDescent="0.3">
      <c r="B5074">
        <v>2015</v>
      </c>
      <c r="C5074" t="s">
        <v>1108</v>
      </c>
      <c r="D5074" t="s">
        <v>708</v>
      </c>
      <c r="E5074">
        <v>80</v>
      </c>
      <c r="F5074">
        <v>172</v>
      </c>
      <c r="G5074">
        <f>LEN(tblData[[#This Row],[Voornaam]])</f>
        <v>6</v>
      </c>
      <c r="H5074" t="str">
        <f>IF(LEFT(tblData[[#This Row],[Voornaam]])="Ö", "O",LEFT(tblData[[#This Row],[Voornaam]]))</f>
        <v>E</v>
      </c>
      <c r="I50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74" t="b">
        <f>COUNTIFS(tblData[JM],tblData[[#This Row],[JM]],tblData[Voornaam],tblData[[#This Row],[Voornaam]],tblData[StijgendJN],"J")=MaxJr-MinJr</f>
        <v>0</v>
      </c>
    </row>
    <row r="5075" spans="2:10" x14ac:dyDescent="0.3">
      <c r="B5075">
        <v>2015</v>
      </c>
      <c r="C5075" t="s">
        <v>1108</v>
      </c>
      <c r="D5075" t="s">
        <v>709</v>
      </c>
      <c r="E5075">
        <v>46</v>
      </c>
      <c r="F5075">
        <v>291</v>
      </c>
      <c r="G5075">
        <f>LEN(tblData[[#This Row],[Voornaam]])</f>
        <v>6</v>
      </c>
      <c r="H5075" t="str">
        <f>IF(LEFT(tblData[[#This Row],[Voornaam]])="Ö", "O",LEFT(tblData[[#This Row],[Voornaam]]))</f>
        <v>E</v>
      </c>
      <c r="I50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75" t="b">
        <f>COUNTIFS(tblData[JM],tblData[[#This Row],[JM]],tblData[Voornaam],tblData[[#This Row],[Voornaam]],tblData[StijgendJN],"J")=MaxJr-MinJr</f>
        <v>0</v>
      </c>
    </row>
    <row r="5076" spans="2:10" x14ac:dyDescent="0.3">
      <c r="B5076">
        <v>2015</v>
      </c>
      <c r="C5076" t="s">
        <v>1108</v>
      </c>
      <c r="D5076" t="s">
        <v>710</v>
      </c>
      <c r="E5076">
        <v>300</v>
      </c>
      <c r="F5076">
        <v>37</v>
      </c>
      <c r="G5076">
        <f>LEN(tblData[[#This Row],[Voornaam]])</f>
        <v>5</v>
      </c>
      <c r="H5076" t="str">
        <f>IF(LEFT(tblData[[#This Row],[Voornaam]])="Ö", "O",LEFT(tblData[[#This Row],[Voornaam]]))</f>
        <v>E</v>
      </c>
      <c r="I50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76" t="b">
        <f>COUNTIFS(tblData[JM],tblData[[#This Row],[JM]],tblData[Voornaam],tblData[[#This Row],[Voornaam]],tblData[StijgendJN],"J")=MaxJr-MinJr</f>
        <v>0</v>
      </c>
    </row>
    <row r="5077" spans="2:10" x14ac:dyDescent="0.3">
      <c r="B5077">
        <v>2015</v>
      </c>
      <c r="C5077" t="s">
        <v>1108</v>
      </c>
      <c r="D5077" t="s">
        <v>711</v>
      </c>
      <c r="E5077">
        <v>793</v>
      </c>
      <c r="F5077">
        <v>1</v>
      </c>
      <c r="G5077">
        <f>LEN(tblData[[#This Row],[Voornaam]])</f>
        <v>4</v>
      </c>
      <c r="H5077" t="str">
        <f>IF(LEFT(tblData[[#This Row],[Voornaam]])="Ö", "O",LEFT(tblData[[#This Row],[Voornaam]]))</f>
        <v>E</v>
      </c>
      <c r="I50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77" t="b">
        <f>COUNTIFS(tblData[JM],tblData[[#This Row],[JM]],tblData[Voornaam],tblData[[#This Row],[Voornaam]],tblData[StijgendJN],"J")=MaxJr-MinJr</f>
        <v>0</v>
      </c>
    </row>
    <row r="5078" spans="2:10" x14ac:dyDescent="0.3">
      <c r="B5078">
        <v>2015</v>
      </c>
      <c r="C5078" t="s">
        <v>1108</v>
      </c>
      <c r="D5078" t="s">
        <v>1247</v>
      </c>
      <c r="E5078">
        <v>26</v>
      </c>
      <c r="F5078">
        <v>473</v>
      </c>
      <c r="G5078">
        <f>LEN(tblData[[#This Row],[Voornaam]])</f>
        <v>7</v>
      </c>
      <c r="H5078" t="str">
        <f>IF(LEFT(tblData[[#This Row],[Voornaam]])="Ö", "O",LEFT(tblData[[#This Row],[Voornaam]]))</f>
        <v>E</v>
      </c>
      <c r="I50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78" t="b">
        <f>COUNTIFS(tblData[JM],tblData[[#This Row],[JM]],tblData[Voornaam],tblData[[#This Row],[Voornaam]],tblData[StijgendJN],"J")=MaxJr-MinJr</f>
        <v>0</v>
      </c>
    </row>
    <row r="5079" spans="2:10" x14ac:dyDescent="0.3">
      <c r="B5079">
        <v>2015</v>
      </c>
      <c r="C5079" t="s">
        <v>1108</v>
      </c>
      <c r="D5079" t="s">
        <v>712</v>
      </c>
      <c r="E5079">
        <v>29</v>
      </c>
      <c r="F5079">
        <v>429</v>
      </c>
      <c r="G5079">
        <f>LEN(tblData[[#This Row],[Voornaam]])</f>
        <v>4</v>
      </c>
      <c r="H5079" t="str">
        <f>IF(LEFT(tblData[[#This Row],[Voornaam]])="Ö", "O",LEFT(tblData[[#This Row],[Voornaam]]))</f>
        <v>E</v>
      </c>
      <c r="I50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79" t="b">
        <f>COUNTIFS(tblData[JM],tblData[[#This Row],[JM]],tblData[Voornaam],tblData[[#This Row],[Voornaam]],tblData[StijgendJN],"J")=MaxJr-MinJr</f>
        <v>0</v>
      </c>
    </row>
    <row r="5080" spans="2:10" x14ac:dyDescent="0.3">
      <c r="B5080">
        <v>2015</v>
      </c>
      <c r="C5080" t="s">
        <v>1108</v>
      </c>
      <c r="D5080" t="s">
        <v>1248</v>
      </c>
      <c r="E5080">
        <v>25</v>
      </c>
      <c r="F5080">
        <v>487</v>
      </c>
      <c r="G5080">
        <f>LEN(tblData[[#This Row],[Voornaam]])</f>
        <v>3</v>
      </c>
      <c r="H5080" t="str">
        <f>IF(LEFT(tblData[[#This Row],[Voornaam]])="Ö", "O",LEFT(tblData[[#This Row],[Voornaam]]))</f>
        <v>E</v>
      </c>
      <c r="I50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80" t="b">
        <f>COUNTIFS(tblData[JM],tblData[[#This Row],[JM]],tblData[Voornaam],tblData[[#This Row],[Voornaam]],tblData[StijgendJN],"J")=MaxJr-MinJr</f>
        <v>0</v>
      </c>
    </row>
    <row r="5081" spans="2:10" x14ac:dyDescent="0.3">
      <c r="B5081">
        <v>2015</v>
      </c>
      <c r="C5081" t="s">
        <v>1108</v>
      </c>
      <c r="D5081" t="s">
        <v>1249</v>
      </c>
      <c r="E5081">
        <v>26</v>
      </c>
      <c r="F5081">
        <v>473</v>
      </c>
      <c r="G5081">
        <f>LEN(tblData[[#This Row],[Voornaam]])</f>
        <v>4</v>
      </c>
      <c r="H5081" t="str">
        <f>IF(LEFT(tblData[[#This Row],[Voornaam]])="Ö", "O",LEFT(tblData[[#This Row],[Voornaam]]))</f>
        <v>E</v>
      </c>
      <c r="I50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81" t="b">
        <f>COUNTIFS(tblData[JM],tblData[[#This Row],[JM]],tblData[Voornaam],tblData[[#This Row],[Voornaam]],tblData[StijgendJN],"J")=MaxJr-MinJr</f>
        <v>0</v>
      </c>
    </row>
    <row r="5082" spans="2:10" x14ac:dyDescent="0.3">
      <c r="B5082">
        <v>2015</v>
      </c>
      <c r="C5082" t="s">
        <v>1108</v>
      </c>
      <c r="D5082" t="s">
        <v>1164</v>
      </c>
      <c r="E5082">
        <v>33</v>
      </c>
      <c r="F5082">
        <v>385</v>
      </c>
      <c r="G5082">
        <f>LEN(tblData[[#This Row],[Voornaam]])</f>
        <v>5</v>
      </c>
      <c r="H5082" t="str">
        <f>IF(LEFT(tblData[[#This Row],[Voornaam]])="Ö", "O",LEFT(tblData[[#This Row],[Voornaam]]))</f>
        <v>E</v>
      </c>
      <c r="I50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82" t="b">
        <f>COUNTIFS(tblData[JM],tblData[[#This Row],[JM]],tblData[Voornaam],tblData[[#This Row],[Voornaam]],tblData[StijgendJN],"J")=MaxJr-MinJr</f>
        <v>0</v>
      </c>
    </row>
    <row r="5083" spans="2:10" x14ac:dyDescent="0.3">
      <c r="B5083">
        <v>2015</v>
      </c>
      <c r="C5083" t="s">
        <v>1108</v>
      </c>
      <c r="D5083" t="s">
        <v>1250</v>
      </c>
      <c r="E5083">
        <v>46</v>
      </c>
      <c r="F5083">
        <v>291</v>
      </c>
      <c r="G5083">
        <f>LEN(tblData[[#This Row],[Voornaam]])</f>
        <v>5</v>
      </c>
      <c r="H5083" t="str">
        <f>IF(LEFT(tblData[[#This Row],[Voornaam]])="Ö", "O",LEFT(tblData[[#This Row],[Voornaam]]))</f>
        <v>E</v>
      </c>
      <c r="I50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83" t="b">
        <f>COUNTIFS(tblData[JM],tblData[[#This Row],[JM]],tblData[Voornaam],tblData[[#This Row],[Voornaam]],tblData[StijgendJN],"J")=MaxJr-MinJr</f>
        <v>0</v>
      </c>
    </row>
    <row r="5084" spans="2:10" x14ac:dyDescent="0.3">
      <c r="B5084">
        <v>2015</v>
      </c>
      <c r="C5084" t="s">
        <v>1108</v>
      </c>
      <c r="D5084" t="s">
        <v>713</v>
      </c>
      <c r="E5084">
        <v>44</v>
      </c>
      <c r="F5084">
        <v>303</v>
      </c>
      <c r="G5084">
        <f>LEN(tblData[[#This Row],[Voornaam]])</f>
        <v>4</v>
      </c>
      <c r="H5084" t="str">
        <f>IF(LEFT(tblData[[#This Row],[Voornaam]])="Ö", "O",LEFT(tblData[[#This Row],[Voornaam]]))</f>
        <v>E</v>
      </c>
      <c r="I50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84" t="b">
        <f>COUNTIFS(tblData[JM],tblData[[#This Row],[JM]],tblData[Voornaam],tblData[[#This Row],[Voornaam]],tblData[StijgendJN],"J")=MaxJr-MinJr</f>
        <v>0</v>
      </c>
    </row>
    <row r="5085" spans="2:10" x14ac:dyDescent="0.3">
      <c r="B5085">
        <v>2015</v>
      </c>
      <c r="C5085" t="s">
        <v>1108</v>
      </c>
      <c r="D5085" t="s">
        <v>714</v>
      </c>
      <c r="E5085">
        <v>322</v>
      </c>
      <c r="F5085">
        <v>32</v>
      </c>
      <c r="G5085">
        <f>LEN(tblData[[#This Row],[Voornaam]])</f>
        <v>5</v>
      </c>
      <c r="H5085" t="str">
        <f>IF(LEFT(tblData[[#This Row],[Voornaam]])="Ö", "O",LEFT(tblData[[#This Row],[Voornaam]]))</f>
        <v>E</v>
      </c>
      <c r="I50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85" t="b">
        <f>COUNTIFS(tblData[JM],tblData[[#This Row],[JM]],tblData[Voornaam],tblData[[#This Row],[Voornaam]],tblData[StijgendJN],"J")=MaxJr-MinJr</f>
        <v>0</v>
      </c>
    </row>
    <row r="5086" spans="2:10" x14ac:dyDescent="0.3">
      <c r="B5086">
        <v>2015</v>
      </c>
      <c r="C5086" t="s">
        <v>1108</v>
      </c>
      <c r="D5086" t="s">
        <v>715</v>
      </c>
      <c r="E5086">
        <v>108</v>
      </c>
      <c r="F5086">
        <v>130</v>
      </c>
      <c r="G5086">
        <f>LEN(tblData[[#This Row],[Voornaam]])</f>
        <v>5</v>
      </c>
      <c r="H5086" t="str">
        <f>IF(LEFT(tblData[[#This Row],[Voornaam]])="Ö", "O",LEFT(tblData[[#This Row],[Voornaam]]))</f>
        <v>E</v>
      </c>
      <c r="I50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86" t="b">
        <f>COUNTIFS(tblData[JM],tblData[[#This Row],[JM]],tblData[Voornaam],tblData[[#This Row],[Voornaam]],tblData[StijgendJN],"J")=MaxJr-MinJr</f>
        <v>0</v>
      </c>
    </row>
    <row r="5087" spans="2:10" x14ac:dyDescent="0.3">
      <c r="B5087">
        <v>2015</v>
      </c>
      <c r="C5087" t="s">
        <v>1108</v>
      </c>
      <c r="D5087" t="s">
        <v>716</v>
      </c>
      <c r="E5087">
        <v>25</v>
      </c>
      <c r="F5087">
        <v>487</v>
      </c>
      <c r="G5087">
        <f>LEN(tblData[[#This Row],[Voornaam]])</f>
        <v>4</v>
      </c>
      <c r="H5087" t="str">
        <f>IF(LEFT(tblData[[#This Row],[Voornaam]])="Ö", "O",LEFT(tblData[[#This Row],[Voornaam]]))</f>
        <v>E</v>
      </c>
      <c r="I50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87" t="b">
        <f>COUNTIFS(tblData[JM],tblData[[#This Row],[JM]],tblData[Voornaam],tblData[[#This Row],[Voornaam]],tblData[StijgendJN],"J")=MaxJr-MinJr</f>
        <v>0</v>
      </c>
    </row>
    <row r="5088" spans="2:10" x14ac:dyDescent="0.3">
      <c r="B5088">
        <v>2015</v>
      </c>
      <c r="C5088" t="s">
        <v>1108</v>
      </c>
      <c r="D5088" t="s">
        <v>717</v>
      </c>
      <c r="E5088">
        <v>60</v>
      </c>
      <c r="F5088">
        <v>217</v>
      </c>
      <c r="G5088">
        <f>LEN(tblData[[#This Row],[Voornaam]])</f>
        <v>6</v>
      </c>
      <c r="H5088" t="str">
        <f>IF(LEFT(tblData[[#This Row],[Voornaam]])="Ö", "O",LEFT(tblData[[#This Row],[Voornaam]]))</f>
        <v>E</v>
      </c>
      <c r="I50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88" t="b">
        <f>COUNTIFS(tblData[JM],tblData[[#This Row],[JM]],tblData[Voornaam],tblData[[#This Row],[Voornaam]],tblData[StijgendJN],"J")=MaxJr-MinJr</f>
        <v>0</v>
      </c>
    </row>
    <row r="5089" spans="2:10" x14ac:dyDescent="0.3">
      <c r="B5089">
        <v>2015</v>
      </c>
      <c r="C5089" t="s">
        <v>1108</v>
      </c>
      <c r="D5089" t="s">
        <v>718</v>
      </c>
      <c r="E5089">
        <v>583</v>
      </c>
      <c r="F5089">
        <v>6</v>
      </c>
      <c r="G5089">
        <f>LEN(tblData[[#This Row],[Voornaam]])</f>
        <v>3</v>
      </c>
      <c r="H5089" t="str">
        <f>IF(LEFT(tblData[[#This Row],[Voornaam]])="Ö", "O",LEFT(tblData[[#This Row],[Voornaam]]))</f>
        <v>E</v>
      </c>
      <c r="I50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89" t="b">
        <f>COUNTIFS(tblData[JM],tblData[[#This Row],[JM]],tblData[Voornaam],tblData[[#This Row],[Voornaam]],tblData[StijgendJN],"J")=MaxJr-MinJr</f>
        <v>0</v>
      </c>
    </row>
    <row r="5090" spans="2:10" x14ac:dyDescent="0.3">
      <c r="B5090">
        <v>2015</v>
      </c>
      <c r="C5090" t="s">
        <v>1108</v>
      </c>
      <c r="D5090" t="s">
        <v>719</v>
      </c>
      <c r="E5090">
        <v>50</v>
      </c>
      <c r="F5090">
        <v>269</v>
      </c>
      <c r="G5090">
        <f>LEN(tblData[[#This Row],[Voornaam]])</f>
        <v>7</v>
      </c>
      <c r="H5090" t="str">
        <f>IF(LEFT(tblData[[#This Row],[Voornaam]])="Ö", "O",LEFT(tblData[[#This Row],[Voornaam]]))</f>
        <v>E</v>
      </c>
      <c r="I50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90" t="b">
        <f>COUNTIFS(tblData[JM],tblData[[#This Row],[JM]],tblData[Voornaam],tblData[[#This Row],[Voornaam]],tblData[StijgendJN],"J")=MaxJr-MinJr</f>
        <v>0</v>
      </c>
    </row>
    <row r="5091" spans="2:10" x14ac:dyDescent="0.3">
      <c r="B5091">
        <v>2015</v>
      </c>
      <c r="C5091" t="s">
        <v>1108</v>
      </c>
      <c r="D5091" t="s">
        <v>721</v>
      </c>
      <c r="E5091">
        <v>518</v>
      </c>
      <c r="F5091">
        <v>11</v>
      </c>
      <c r="G5091">
        <f>LEN(tblData[[#This Row],[Voornaam]])</f>
        <v>3</v>
      </c>
      <c r="H5091" t="str">
        <f>IF(LEFT(tblData[[#This Row],[Voornaam]])="Ö", "O",LEFT(tblData[[#This Row],[Voornaam]]))</f>
        <v>E</v>
      </c>
      <c r="I50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91" t="b">
        <f>COUNTIFS(tblData[JM],tblData[[#This Row],[JM]],tblData[Voornaam],tblData[[#This Row],[Voornaam]],tblData[StijgendJN],"J")=MaxJr-MinJr</f>
        <v>0</v>
      </c>
    </row>
    <row r="5092" spans="2:10" x14ac:dyDescent="0.3">
      <c r="B5092">
        <v>2015</v>
      </c>
      <c r="C5092" t="s">
        <v>1108</v>
      </c>
      <c r="D5092" t="s">
        <v>722</v>
      </c>
      <c r="E5092">
        <v>48</v>
      </c>
      <c r="F5092">
        <v>279</v>
      </c>
      <c r="G5092">
        <f>LEN(tblData[[#This Row],[Voornaam]])</f>
        <v>4</v>
      </c>
      <c r="H5092" t="str">
        <f>IF(LEFT(tblData[[#This Row],[Voornaam]])="Ö", "O",LEFT(tblData[[#This Row],[Voornaam]]))</f>
        <v>E</v>
      </c>
      <c r="I50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92" t="b">
        <f>COUNTIFS(tblData[JM],tblData[[#This Row],[JM]],tblData[Voornaam],tblData[[#This Row],[Voornaam]],tblData[StijgendJN],"J")=MaxJr-MinJr</f>
        <v>0</v>
      </c>
    </row>
    <row r="5093" spans="2:10" x14ac:dyDescent="0.3">
      <c r="B5093">
        <v>2015</v>
      </c>
      <c r="C5093" t="s">
        <v>1108</v>
      </c>
      <c r="D5093" t="s">
        <v>723</v>
      </c>
      <c r="E5093">
        <v>203</v>
      </c>
      <c r="F5093">
        <v>67</v>
      </c>
      <c r="G5093">
        <f>LEN(tblData[[#This Row],[Voornaam]])</f>
        <v>3</v>
      </c>
      <c r="H5093" t="str">
        <f>IF(LEFT(tblData[[#This Row],[Voornaam]])="Ö", "O",LEFT(tblData[[#This Row],[Voornaam]]))</f>
        <v>E</v>
      </c>
      <c r="I50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93" t="b">
        <f>COUNTIFS(tblData[JM],tblData[[#This Row],[JM]],tblData[Voornaam],tblData[[#This Row],[Voornaam]],tblData[StijgendJN],"J")=MaxJr-MinJr</f>
        <v>0</v>
      </c>
    </row>
    <row r="5094" spans="2:10" x14ac:dyDescent="0.3">
      <c r="B5094">
        <v>2015</v>
      </c>
      <c r="C5094" t="s">
        <v>1108</v>
      </c>
      <c r="D5094" t="s">
        <v>724</v>
      </c>
      <c r="E5094">
        <v>51</v>
      </c>
      <c r="F5094">
        <v>262</v>
      </c>
      <c r="G5094">
        <f>LEN(tblData[[#This Row],[Voornaam]])</f>
        <v>8</v>
      </c>
      <c r="H5094" t="str">
        <f>IF(LEFT(tblData[[#This Row],[Voornaam]])="Ö", "O",LEFT(tblData[[#This Row],[Voornaam]]))</f>
        <v>F</v>
      </c>
      <c r="I50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94" t="b">
        <f>COUNTIFS(tblData[JM],tblData[[#This Row],[JM]],tblData[Voornaam],tblData[[#This Row],[Voornaam]],tblData[StijgendJN],"J")=MaxJr-MinJr</f>
        <v>0</v>
      </c>
    </row>
    <row r="5095" spans="2:10" x14ac:dyDescent="0.3">
      <c r="B5095">
        <v>2015</v>
      </c>
      <c r="C5095" t="s">
        <v>1108</v>
      </c>
      <c r="D5095" t="s">
        <v>1165</v>
      </c>
      <c r="E5095">
        <v>30</v>
      </c>
      <c r="F5095">
        <v>415</v>
      </c>
      <c r="G5095">
        <f>LEN(tblData[[#This Row],[Voornaam]])</f>
        <v>5</v>
      </c>
      <c r="H5095" t="str">
        <f>IF(LEFT(tblData[[#This Row],[Voornaam]])="Ö", "O",LEFT(tblData[[#This Row],[Voornaam]]))</f>
        <v>F</v>
      </c>
      <c r="I50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95" t="b">
        <f>COUNTIFS(tblData[JM],tblData[[#This Row],[JM]],tblData[Voornaam],tblData[[#This Row],[Voornaam]],tblData[StijgendJN],"J")=MaxJr-MinJr</f>
        <v>0</v>
      </c>
    </row>
    <row r="5096" spans="2:10" x14ac:dyDescent="0.3">
      <c r="B5096">
        <v>2015</v>
      </c>
      <c r="C5096" t="s">
        <v>1108</v>
      </c>
      <c r="D5096" t="s">
        <v>725</v>
      </c>
      <c r="E5096">
        <v>43</v>
      </c>
      <c r="F5096">
        <v>309</v>
      </c>
      <c r="G5096">
        <f>LEN(tblData[[#This Row],[Voornaam]])</f>
        <v>5</v>
      </c>
      <c r="H5096" t="str">
        <f>IF(LEFT(tblData[[#This Row],[Voornaam]])="Ö", "O",LEFT(tblData[[#This Row],[Voornaam]]))</f>
        <v>F</v>
      </c>
      <c r="I50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96" t="b">
        <f>COUNTIFS(tblData[JM],tblData[[#This Row],[JM]],tblData[Voornaam],tblData[[#This Row],[Voornaam]],tblData[StijgendJN],"J")=MaxJr-MinJr</f>
        <v>0</v>
      </c>
    </row>
    <row r="5097" spans="2:10" x14ac:dyDescent="0.3">
      <c r="B5097">
        <v>2015</v>
      </c>
      <c r="C5097" t="s">
        <v>1108</v>
      </c>
      <c r="D5097" t="s">
        <v>726</v>
      </c>
      <c r="E5097">
        <v>51</v>
      </c>
      <c r="F5097">
        <v>262</v>
      </c>
      <c r="G5097">
        <f>LEN(tblData[[#This Row],[Voornaam]])</f>
        <v>5</v>
      </c>
      <c r="H5097" t="str">
        <f>IF(LEFT(tblData[[#This Row],[Voornaam]])="Ö", "O",LEFT(tblData[[#This Row],[Voornaam]]))</f>
        <v>F</v>
      </c>
      <c r="I50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97" t="b">
        <f>COUNTIFS(tblData[JM],tblData[[#This Row],[JM]],tblData[Voornaam],tblData[[#This Row],[Voornaam]],tblData[StijgendJN],"J")=MaxJr-MinJr</f>
        <v>0</v>
      </c>
    </row>
    <row r="5098" spans="2:10" x14ac:dyDescent="0.3">
      <c r="B5098">
        <v>2015</v>
      </c>
      <c r="C5098" t="s">
        <v>1108</v>
      </c>
      <c r="D5098" t="s">
        <v>728</v>
      </c>
      <c r="E5098">
        <v>73</v>
      </c>
      <c r="F5098">
        <v>194</v>
      </c>
      <c r="G5098">
        <f>LEN(tblData[[#This Row],[Voornaam]])</f>
        <v>6</v>
      </c>
      <c r="H5098" t="str">
        <f>IF(LEFT(tblData[[#This Row],[Voornaam]])="Ö", "O",LEFT(tblData[[#This Row],[Voornaam]]))</f>
        <v>F</v>
      </c>
      <c r="I50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98" t="b">
        <f>COUNTIFS(tblData[JM],tblData[[#This Row],[JM]],tblData[Voornaam],tblData[[#This Row],[Voornaam]],tblData[StijgendJN],"J")=MaxJr-MinJr</f>
        <v>0</v>
      </c>
    </row>
    <row r="5099" spans="2:10" x14ac:dyDescent="0.3">
      <c r="B5099">
        <v>2015</v>
      </c>
      <c r="C5099" t="s">
        <v>1108</v>
      </c>
      <c r="D5099" t="s">
        <v>729</v>
      </c>
      <c r="E5099">
        <v>197</v>
      </c>
      <c r="F5099">
        <v>71</v>
      </c>
      <c r="G5099">
        <f>LEN(tblData[[#This Row],[Voornaam]])</f>
        <v>3</v>
      </c>
      <c r="H5099" t="str">
        <f>IF(LEFT(tblData[[#This Row],[Voornaam]])="Ö", "O",LEFT(tblData[[#This Row],[Voornaam]]))</f>
        <v>F</v>
      </c>
      <c r="I50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099" t="b">
        <f>COUNTIFS(tblData[JM],tblData[[#This Row],[JM]],tblData[Voornaam],tblData[[#This Row],[Voornaam]],tblData[StijgendJN],"J")=MaxJr-MinJr</f>
        <v>0</v>
      </c>
    </row>
    <row r="5100" spans="2:10" x14ac:dyDescent="0.3">
      <c r="B5100">
        <v>2015</v>
      </c>
      <c r="C5100" t="s">
        <v>1108</v>
      </c>
      <c r="D5100" t="s">
        <v>730</v>
      </c>
      <c r="E5100">
        <v>67</v>
      </c>
      <c r="F5100">
        <v>205</v>
      </c>
      <c r="G5100">
        <f>LEN(tblData[[#This Row],[Voornaam]])</f>
        <v>4</v>
      </c>
      <c r="H5100" t="str">
        <f>IF(LEFT(tblData[[#This Row],[Voornaam]])="Ö", "O",LEFT(tblData[[#This Row],[Voornaam]]))</f>
        <v>F</v>
      </c>
      <c r="I51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00" t="b">
        <f>COUNTIFS(tblData[JM],tblData[[#This Row],[JM]],tblData[Voornaam],tblData[[#This Row],[Voornaam]],tblData[StijgendJN],"J")=MaxJr-MinJr</f>
        <v>0</v>
      </c>
    </row>
    <row r="5101" spans="2:10" x14ac:dyDescent="0.3">
      <c r="B5101">
        <v>2015</v>
      </c>
      <c r="C5101" t="s">
        <v>1108</v>
      </c>
      <c r="D5101" t="s">
        <v>731</v>
      </c>
      <c r="E5101">
        <v>92</v>
      </c>
      <c r="F5101">
        <v>153</v>
      </c>
      <c r="G5101">
        <f>LEN(tblData[[#This Row],[Voornaam]])</f>
        <v>4</v>
      </c>
      <c r="H5101" t="str">
        <f>IF(LEFT(tblData[[#This Row],[Voornaam]])="Ö", "O",LEFT(tblData[[#This Row],[Voornaam]]))</f>
        <v>F</v>
      </c>
      <c r="I51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01" t="b">
        <f>COUNTIFS(tblData[JM],tblData[[#This Row],[JM]],tblData[Voornaam],tblData[[#This Row],[Voornaam]],tblData[StijgendJN],"J")=MaxJr-MinJr</f>
        <v>0</v>
      </c>
    </row>
    <row r="5102" spans="2:10" x14ac:dyDescent="0.3">
      <c r="B5102">
        <v>2015</v>
      </c>
      <c r="C5102" t="s">
        <v>1108</v>
      </c>
      <c r="D5102" t="s">
        <v>732</v>
      </c>
      <c r="E5102">
        <v>37</v>
      </c>
      <c r="F5102">
        <v>344</v>
      </c>
      <c r="G5102">
        <f>LEN(tblData[[#This Row],[Voornaam]])</f>
        <v>5</v>
      </c>
      <c r="H5102" t="str">
        <f>IF(LEFT(tblData[[#This Row],[Voornaam]])="Ö", "O",LEFT(tblData[[#This Row],[Voornaam]]))</f>
        <v>F</v>
      </c>
      <c r="I51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02" t="b">
        <f>COUNTIFS(tblData[JM],tblData[[#This Row],[JM]],tblData[Voornaam],tblData[[#This Row],[Voornaam]],tblData[StijgendJN],"J")=MaxJr-MinJr</f>
        <v>0</v>
      </c>
    </row>
    <row r="5103" spans="2:10" x14ac:dyDescent="0.3">
      <c r="B5103">
        <v>2015</v>
      </c>
      <c r="C5103" t="s">
        <v>1108</v>
      </c>
      <c r="D5103" t="s">
        <v>1352</v>
      </c>
      <c r="E5103">
        <v>32</v>
      </c>
      <c r="F5103">
        <v>393</v>
      </c>
      <c r="G5103">
        <f>LEN(tblData[[#This Row],[Voornaam]])</f>
        <v>6</v>
      </c>
      <c r="H5103" t="str">
        <f>IF(LEFT(tblData[[#This Row],[Voornaam]])="Ö", "O",LEFT(tblData[[#This Row],[Voornaam]]))</f>
        <v>F</v>
      </c>
      <c r="I51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03" t="b">
        <f>COUNTIFS(tblData[JM],tblData[[#This Row],[JM]],tblData[Voornaam],tblData[[#This Row],[Voornaam]],tblData[StijgendJN],"J")=MaxJr-MinJr</f>
        <v>0</v>
      </c>
    </row>
    <row r="5104" spans="2:10" x14ac:dyDescent="0.3">
      <c r="B5104">
        <v>2015</v>
      </c>
      <c r="C5104" t="s">
        <v>1108</v>
      </c>
      <c r="D5104" t="s">
        <v>733</v>
      </c>
      <c r="E5104">
        <v>90</v>
      </c>
      <c r="F5104">
        <v>158</v>
      </c>
      <c r="G5104">
        <f>LEN(tblData[[#This Row],[Voornaam]])</f>
        <v>7</v>
      </c>
      <c r="H5104" t="str">
        <f>IF(LEFT(tblData[[#This Row],[Voornaam]])="Ö", "O",LEFT(tblData[[#This Row],[Voornaam]]))</f>
        <v>F</v>
      </c>
      <c r="I51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04" t="b">
        <f>COUNTIFS(tblData[JM],tblData[[#This Row],[JM]],tblData[Voornaam],tblData[[#This Row],[Voornaam]],tblData[StijgendJN],"J")=MaxJr-MinJr</f>
        <v>0</v>
      </c>
    </row>
    <row r="5105" spans="2:10" x14ac:dyDescent="0.3">
      <c r="B5105">
        <v>2015</v>
      </c>
      <c r="C5105" t="s">
        <v>1108</v>
      </c>
      <c r="D5105" t="s">
        <v>1166</v>
      </c>
      <c r="E5105">
        <v>29</v>
      </c>
      <c r="F5105">
        <v>429</v>
      </c>
      <c r="G5105">
        <f>LEN(tblData[[#This Row],[Voornaam]])</f>
        <v>7</v>
      </c>
      <c r="H5105" t="str">
        <f>IF(LEFT(tblData[[#This Row],[Voornaam]])="Ö", "O",LEFT(tblData[[#This Row],[Voornaam]]))</f>
        <v>F</v>
      </c>
      <c r="I51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05" t="b">
        <f>COUNTIFS(tblData[JM],tblData[[#This Row],[JM]],tblData[Voornaam],tblData[[#This Row],[Voornaam]],tblData[StijgendJN],"J")=MaxJr-MinJr</f>
        <v>0</v>
      </c>
    </row>
    <row r="5106" spans="2:10" x14ac:dyDescent="0.3">
      <c r="B5106">
        <v>2015</v>
      </c>
      <c r="C5106" t="s">
        <v>1108</v>
      </c>
      <c r="D5106" t="s">
        <v>734</v>
      </c>
      <c r="E5106">
        <v>67</v>
      </c>
      <c r="F5106">
        <v>205</v>
      </c>
      <c r="G5106">
        <f>LEN(tblData[[#This Row],[Voornaam]])</f>
        <v>5</v>
      </c>
      <c r="H5106" t="str">
        <f>IF(LEFT(tblData[[#This Row],[Voornaam]])="Ö", "O",LEFT(tblData[[#This Row],[Voornaam]]))</f>
        <v>F</v>
      </c>
      <c r="I51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06" t="b">
        <f>COUNTIFS(tblData[JM],tblData[[#This Row],[JM]],tblData[Voornaam],tblData[[#This Row],[Voornaam]],tblData[StijgendJN],"J")=MaxJr-MinJr</f>
        <v>0</v>
      </c>
    </row>
    <row r="5107" spans="2:10" x14ac:dyDescent="0.3">
      <c r="B5107">
        <v>2015</v>
      </c>
      <c r="C5107" t="s">
        <v>1108</v>
      </c>
      <c r="D5107" t="s">
        <v>735</v>
      </c>
      <c r="E5107">
        <v>33</v>
      </c>
      <c r="F5107">
        <v>385</v>
      </c>
      <c r="G5107">
        <f>LEN(tblData[[#This Row],[Voornaam]])</f>
        <v>4</v>
      </c>
      <c r="H5107" t="str">
        <f>IF(LEFT(tblData[[#This Row],[Voornaam]])="Ö", "O",LEFT(tblData[[#This Row],[Voornaam]]))</f>
        <v>F</v>
      </c>
      <c r="I51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07" t="b">
        <f>COUNTIFS(tblData[JM],tblData[[#This Row],[JM]],tblData[Voornaam],tblData[[#This Row],[Voornaam]],tblData[StijgendJN],"J")=MaxJr-MinJr</f>
        <v>0</v>
      </c>
    </row>
    <row r="5108" spans="2:10" x14ac:dyDescent="0.3">
      <c r="B5108">
        <v>2015</v>
      </c>
      <c r="C5108" t="s">
        <v>1108</v>
      </c>
      <c r="D5108" t="s">
        <v>1167</v>
      </c>
      <c r="E5108">
        <v>46</v>
      </c>
      <c r="F5108">
        <v>291</v>
      </c>
      <c r="G5108">
        <f>LEN(tblData[[#This Row],[Voornaam]])</f>
        <v>7</v>
      </c>
      <c r="H5108" t="str">
        <f>IF(LEFT(tblData[[#This Row],[Voornaam]])="Ö", "O",LEFT(tblData[[#This Row],[Voornaam]]))</f>
        <v>F</v>
      </c>
      <c r="I51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08" t="b">
        <f>COUNTIFS(tblData[JM],tblData[[#This Row],[JM]],tblData[Voornaam],tblData[[#This Row],[Voornaam]],tblData[StijgendJN],"J")=MaxJr-MinJr</f>
        <v>0</v>
      </c>
    </row>
    <row r="5109" spans="2:10" x14ac:dyDescent="0.3">
      <c r="B5109">
        <v>2015</v>
      </c>
      <c r="C5109" t="s">
        <v>1108</v>
      </c>
      <c r="D5109" t="s">
        <v>1168</v>
      </c>
      <c r="E5109">
        <v>26</v>
      </c>
      <c r="F5109">
        <v>473</v>
      </c>
      <c r="G5109">
        <f>LEN(tblData[[#This Row],[Voornaam]])</f>
        <v>6</v>
      </c>
      <c r="H5109" t="str">
        <f>IF(LEFT(tblData[[#This Row],[Voornaam]])="Ö", "O",LEFT(tblData[[#This Row],[Voornaam]]))</f>
        <v>F</v>
      </c>
      <c r="I51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09" t="b">
        <f>COUNTIFS(tblData[JM],tblData[[#This Row],[JM]],tblData[Voornaam],tblData[[#This Row],[Voornaam]],tblData[StijgendJN],"J")=MaxJr-MinJr</f>
        <v>0</v>
      </c>
    </row>
    <row r="5110" spans="2:10" x14ac:dyDescent="0.3">
      <c r="B5110">
        <v>2015</v>
      </c>
      <c r="C5110" t="s">
        <v>1108</v>
      </c>
      <c r="D5110" t="s">
        <v>736</v>
      </c>
      <c r="E5110">
        <v>256</v>
      </c>
      <c r="F5110">
        <v>46</v>
      </c>
      <c r="G5110">
        <f>LEN(tblData[[#This Row],[Voornaam]])</f>
        <v>6</v>
      </c>
      <c r="H5110" t="str">
        <f>IF(LEFT(tblData[[#This Row],[Voornaam]])="Ö", "O",LEFT(tblData[[#This Row],[Voornaam]]))</f>
        <v>F</v>
      </c>
      <c r="I51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10" t="b">
        <f>COUNTIFS(tblData[JM],tblData[[#This Row],[JM]],tblData[Voornaam],tblData[[#This Row],[Voornaam]],tblData[StijgendJN],"J")=MaxJr-MinJr</f>
        <v>0</v>
      </c>
    </row>
    <row r="5111" spans="2:10" x14ac:dyDescent="0.3">
      <c r="B5111">
        <v>2015</v>
      </c>
      <c r="C5111" t="s">
        <v>1108</v>
      </c>
      <c r="D5111" t="s">
        <v>737</v>
      </c>
      <c r="E5111">
        <v>180</v>
      </c>
      <c r="F5111">
        <v>80</v>
      </c>
      <c r="G5111">
        <f>LEN(tblData[[#This Row],[Voornaam]])</f>
        <v>3</v>
      </c>
      <c r="H5111" t="str">
        <f>IF(LEFT(tblData[[#This Row],[Voornaam]])="Ö", "O",LEFT(tblData[[#This Row],[Voornaam]]))</f>
        <v>F</v>
      </c>
      <c r="I51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11" t="b">
        <f>COUNTIFS(tblData[JM],tblData[[#This Row],[JM]],tblData[Voornaam],tblData[[#This Row],[Voornaam]],tblData[StijgendJN],"J")=MaxJr-MinJr</f>
        <v>0</v>
      </c>
    </row>
    <row r="5112" spans="2:10" x14ac:dyDescent="0.3">
      <c r="B5112">
        <v>2015</v>
      </c>
      <c r="C5112" t="s">
        <v>1108</v>
      </c>
      <c r="D5112" t="s">
        <v>738</v>
      </c>
      <c r="E5112">
        <v>290</v>
      </c>
      <c r="F5112">
        <v>38</v>
      </c>
      <c r="G5112">
        <f>LEN(tblData[[#This Row],[Voornaam]])</f>
        <v>5</v>
      </c>
      <c r="H5112" t="str">
        <f>IF(LEFT(tblData[[#This Row],[Voornaam]])="Ö", "O",LEFT(tblData[[#This Row],[Voornaam]]))</f>
        <v>F</v>
      </c>
      <c r="I51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12" t="b">
        <f>COUNTIFS(tblData[JM],tblData[[#This Row],[JM]],tblData[Voornaam],tblData[[#This Row],[Voornaam]],tblData[StijgendJN],"J")=MaxJr-MinJr</f>
        <v>0</v>
      </c>
    </row>
    <row r="5113" spans="2:10" x14ac:dyDescent="0.3">
      <c r="B5113">
        <v>2015</v>
      </c>
      <c r="C5113" t="s">
        <v>1108</v>
      </c>
      <c r="D5113" t="s">
        <v>739</v>
      </c>
      <c r="E5113">
        <v>53</v>
      </c>
      <c r="F5113">
        <v>253</v>
      </c>
      <c r="G5113">
        <f>LEN(tblData[[#This Row],[Voornaam]])</f>
        <v>4</v>
      </c>
      <c r="H5113" t="str">
        <f>IF(LEFT(tblData[[#This Row],[Voornaam]])="Ö", "O",LEFT(tblData[[#This Row],[Voornaam]]))</f>
        <v>F</v>
      </c>
      <c r="I51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13" t="b">
        <f>COUNTIFS(tblData[JM],tblData[[#This Row],[JM]],tblData[Voornaam],tblData[[#This Row],[Voornaam]],tblData[StijgendJN],"J")=MaxJr-MinJr</f>
        <v>0</v>
      </c>
    </row>
    <row r="5114" spans="2:10" x14ac:dyDescent="0.3">
      <c r="B5114">
        <v>2015</v>
      </c>
      <c r="C5114" t="s">
        <v>1108</v>
      </c>
      <c r="D5114" t="s">
        <v>740</v>
      </c>
      <c r="E5114">
        <v>514</v>
      </c>
      <c r="F5114">
        <v>12</v>
      </c>
      <c r="G5114">
        <f>LEN(tblData[[#This Row],[Voornaam]])</f>
        <v>5</v>
      </c>
      <c r="H5114" t="str">
        <f>IF(LEFT(tblData[[#This Row],[Voornaam]])="Ö", "O",LEFT(tblData[[#This Row],[Voornaam]]))</f>
        <v>F</v>
      </c>
      <c r="I51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14" t="b">
        <f>COUNTIFS(tblData[JM],tblData[[#This Row],[JM]],tblData[Voornaam],tblData[[#This Row],[Voornaam]],tblData[StijgendJN],"J")=MaxJr-MinJr</f>
        <v>0</v>
      </c>
    </row>
    <row r="5115" spans="2:10" x14ac:dyDescent="0.3">
      <c r="B5115">
        <v>2015</v>
      </c>
      <c r="C5115" t="s">
        <v>1108</v>
      </c>
      <c r="D5115" t="s">
        <v>741</v>
      </c>
      <c r="E5115">
        <v>250</v>
      </c>
      <c r="F5115">
        <v>52</v>
      </c>
      <c r="G5115">
        <f>LEN(tblData[[#This Row],[Voornaam]])</f>
        <v>5</v>
      </c>
      <c r="H5115" t="str">
        <f>IF(LEFT(tblData[[#This Row],[Voornaam]])="Ö", "O",LEFT(tblData[[#This Row],[Voornaam]]))</f>
        <v>F</v>
      </c>
      <c r="I51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15" t="b">
        <f>COUNTIFS(tblData[JM],tblData[[#This Row],[JM]],tblData[Voornaam],tblData[[#This Row],[Voornaam]],tblData[StijgendJN],"J")=MaxJr-MinJr</f>
        <v>0</v>
      </c>
    </row>
    <row r="5116" spans="2:10" x14ac:dyDescent="0.3">
      <c r="B5116">
        <v>2015</v>
      </c>
      <c r="C5116" t="s">
        <v>1108</v>
      </c>
      <c r="D5116" t="s">
        <v>742</v>
      </c>
      <c r="E5116">
        <v>42</v>
      </c>
      <c r="F5116">
        <v>315</v>
      </c>
      <c r="G5116">
        <f>LEN(tblData[[#This Row],[Voornaam]])</f>
        <v>5</v>
      </c>
      <c r="H5116" t="str">
        <f>IF(LEFT(tblData[[#This Row],[Voornaam]])="Ö", "O",LEFT(tblData[[#This Row],[Voornaam]]))</f>
        <v>F</v>
      </c>
      <c r="I51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16" t="b">
        <f>COUNTIFS(tblData[JM],tblData[[#This Row],[JM]],tblData[Voornaam],tblData[[#This Row],[Voornaam]],tblData[StijgendJN],"J")=MaxJr-MinJr</f>
        <v>0</v>
      </c>
    </row>
    <row r="5117" spans="2:10" x14ac:dyDescent="0.3">
      <c r="B5117">
        <v>2015</v>
      </c>
      <c r="C5117" t="s">
        <v>1108</v>
      </c>
      <c r="D5117" t="s">
        <v>743</v>
      </c>
      <c r="E5117">
        <v>195</v>
      </c>
      <c r="F5117">
        <v>75</v>
      </c>
      <c r="G5117">
        <f>LEN(tblData[[#This Row],[Voornaam]])</f>
        <v>4</v>
      </c>
      <c r="H5117" t="str">
        <f>IF(LEFT(tblData[[#This Row],[Voornaam]])="Ö", "O",LEFT(tblData[[#This Row],[Voornaam]]))</f>
        <v>F</v>
      </c>
      <c r="I51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17" t="b">
        <f>COUNTIFS(tblData[JM],tblData[[#This Row],[JM]],tblData[Voornaam],tblData[[#This Row],[Voornaam]],tblData[StijgendJN],"J")=MaxJr-MinJr</f>
        <v>0</v>
      </c>
    </row>
    <row r="5118" spans="2:10" x14ac:dyDescent="0.3">
      <c r="B5118">
        <v>2015</v>
      </c>
      <c r="C5118" t="s">
        <v>1108</v>
      </c>
      <c r="D5118" t="s">
        <v>744</v>
      </c>
      <c r="E5118">
        <v>168</v>
      </c>
      <c r="F5118">
        <v>91</v>
      </c>
      <c r="G5118">
        <f>LEN(tblData[[#This Row],[Voornaam]])</f>
        <v>5</v>
      </c>
      <c r="H5118" t="str">
        <f>IF(LEFT(tblData[[#This Row],[Voornaam]])="Ö", "O",LEFT(tblData[[#This Row],[Voornaam]]))</f>
        <v>F</v>
      </c>
      <c r="I51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18" t="b">
        <f>COUNTIFS(tblData[JM],tblData[[#This Row],[JM]],tblData[Voornaam],tblData[[#This Row],[Voornaam]],tblData[StijgendJN],"J")=MaxJr-MinJr</f>
        <v>0</v>
      </c>
    </row>
    <row r="5119" spans="2:10" x14ac:dyDescent="0.3">
      <c r="B5119">
        <v>2015</v>
      </c>
      <c r="C5119" t="s">
        <v>1108</v>
      </c>
      <c r="D5119" t="s">
        <v>745</v>
      </c>
      <c r="E5119">
        <v>25</v>
      </c>
      <c r="F5119">
        <v>487</v>
      </c>
      <c r="G5119">
        <f>LEN(tblData[[#This Row],[Voornaam]])</f>
        <v>4</v>
      </c>
      <c r="H5119" t="str">
        <f>IF(LEFT(tblData[[#This Row],[Voornaam]])="Ö", "O",LEFT(tblData[[#This Row],[Voornaam]]))</f>
        <v>F</v>
      </c>
      <c r="I51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19" t="b">
        <f>COUNTIFS(tblData[JM],tblData[[#This Row],[JM]],tblData[Voornaam],tblData[[#This Row],[Voornaam]],tblData[StijgendJN],"J")=MaxJr-MinJr</f>
        <v>0</v>
      </c>
    </row>
    <row r="5120" spans="2:10" x14ac:dyDescent="0.3">
      <c r="B5120">
        <v>2015</v>
      </c>
      <c r="C5120" t="s">
        <v>1108</v>
      </c>
      <c r="D5120" t="s">
        <v>747</v>
      </c>
      <c r="E5120">
        <v>450</v>
      </c>
      <c r="F5120">
        <v>16</v>
      </c>
      <c r="G5120">
        <f>LEN(tblData[[#This Row],[Voornaam]])</f>
        <v>5</v>
      </c>
      <c r="H5120" t="str">
        <f>IF(LEFT(tblData[[#This Row],[Voornaam]])="Ö", "O",LEFT(tblData[[#This Row],[Voornaam]]))</f>
        <v>F</v>
      </c>
      <c r="I51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20" t="b">
        <f>COUNTIFS(tblData[JM],tblData[[#This Row],[JM]],tblData[Voornaam],tblData[[#This Row],[Voornaam]],tblData[StijgendJN],"J")=MaxJr-MinJr</f>
        <v>0</v>
      </c>
    </row>
    <row r="5121" spans="2:10" x14ac:dyDescent="0.3">
      <c r="B5121">
        <v>2015</v>
      </c>
      <c r="C5121" t="s">
        <v>1108</v>
      </c>
      <c r="D5121" t="s">
        <v>748</v>
      </c>
      <c r="E5121">
        <v>209</v>
      </c>
      <c r="F5121">
        <v>65</v>
      </c>
      <c r="G5121">
        <f>LEN(tblData[[#This Row],[Voornaam]])</f>
        <v>5</v>
      </c>
      <c r="H5121" t="str">
        <f>IF(LEFT(tblData[[#This Row],[Voornaam]])="Ö", "O",LEFT(tblData[[#This Row],[Voornaam]]))</f>
        <v>F</v>
      </c>
      <c r="I51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21" t="b">
        <f>COUNTIFS(tblData[JM],tblData[[#This Row],[JM]],tblData[Voornaam],tblData[[#This Row],[Voornaam]],tblData[StijgendJN],"J")=MaxJr-MinJr</f>
        <v>0</v>
      </c>
    </row>
    <row r="5122" spans="2:10" x14ac:dyDescent="0.3">
      <c r="B5122">
        <v>2015</v>
      </c>
      <c r="C5122" t="s">
        <v>1108</v>
      </c>
      <c r="D5122" t="s">
        <v>749</v>
      </c>
      <c r="E5122">
        <v>60</v>
      </c>
      <c r="F5122">
        <v>217</v>
      </c>
      <c r="G5122">
        <f>LEN(tblData[[#This Row],[Voornaam]])</f>
        <v>8</v>
      </c>
      <c r="H5122" t="str">
        <f>IF(LEFT(tblData[[#This Row],[Voornaam]])="Ö", "O",LEFT(tblData[[#This Row],[Voornaam]]))</f>
        <v>F</v>
      </c>
      <c r="I51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22" t="b">
        <f>COUNTIFS(tblData[JM],tblData[[#This Row],[JM]],tblData[Voornaam],tblData[[#This Row],[Voornaam]],tblData[StijgendJN],"J")=MaxJr-MinJr</f>
        <v>0</v>
      </c>
    </row>
    <row r="5123" spans="2:10" x14ac:dyDescent="0.3">
      <c r="B5123">
        <v>2015</v>
      </c>
      <c r="C5123" t="s">
        <v>1108</v>
      </c>
      <c r="D5123" t="s">
        <v>750</v>
      </c>
      <c r="E5123">
        <v>59</v>
      </c>
      <c r="F5123">
        <v>225</v>
      </c>
      <c r="G5123">
        <f>LEN(tblData[[#This Row],[Voornaam]])</f>
        <v>5</v>
      </c>
      <c r="H5123" t="str">
        <f>IF(LEFT(tblData[[#This Row],[Voornaam]])="Ö", "O",LEFT(tblData[[#This Row],[Voornaam]]))</f>
        <v>F</v>
      </c>
      <c r="I51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23" t="b">
        <f>COUNTIFS(tblData[JM],tblData[[#This Row],[JM]],tblData[Voornaam],tblData[[#This Row],[Voornaam]],tblData[StijgendJN],"J")=MaxJr-MinJr</f>
        <v>0</v>
      </c>
    </row>
    <row r="5124" spans="2:10" x14ac:dyDescent="0.3">
      <c r="B5124">
        <v>2015</v>
      </c>
      <c r="C5124" t="s">
        <v>1108</v>
      </c>
      <c r="D5124" t="s">
        <v>752</v>
      </c>
      <c r="E5124">
        <v>31</v>
      </c>
      <c r="F5124">
        <v>406</v>
      </c>
      <c r="G5124">
        <f>LEN(tblData[[#This Row],[Voornaam]])</f>
        <v>7</v>
      </c>
      <c r="H5124" t="str">
        <f>IF(LEFT(tblData[[#This Row],[Voornaam]])="Ö", "O",LEFT(tblData[[#This Row],[Voornaam]]))</f>
        <v>F</v>
      </c>
      <c r="I51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24" t="b">
        <f>COUNTIFS(tblData[JM],tblData[[#This Row],[JM]],tblData[Voornaam],tblData[[#This Row],[Voornaam]],tblData[StijgendJN],"J")=MaxJr-MinJr</f>
        <v>1</v>
      </c>
    </row>
    <row r="5125" spans="2:10" x14ac:dyDescent="0.3">
      <c r="B5125">
        <v>2015</v>
      </c>
      <c r="C5125" t="s">
        <v>1108</v>
      </c>
      <c r="D5125" t="s">
        <v>1253</v>
      </c>
      <c r="E5125">
        <v>30</v>
      </c>
      <c r="F5125">
        <v>415</v>
      </c>
      <c r="G5125">
        <f>LEN(tblData[[#This Row],[Voornaam]])</f>
        <v>10</v>
      </c>
      <c r="H5125" t="str">
        <f>IF(LEFT(tblData[[#This Row],[Voornaam]])="Ö", "O",LEFT(tblData[[#This Row],[Voornaam]]))</f>
        <v>F</v>
      </c>
      <c r="I51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25" t="b">
        <f>COUNTIFS(tblData[JM],tblData[[#This Row],[JM]],tblData[Voornaam],tblData[[#This Row],[Voornaam]],tblData[StijgendJN],"J")=MaxJr-MinJr</f>
        <v>0</v>
      </c>
    </row>
    <row r="5126" spans="2:10" x14ac:dyDescent="0.3">
      <c r="B5126">
        <v>2015</v>
      </c>
      <c r="C5126" t="s">
        <v>1108</v>
      </c>
      <c r="D5126" t="s">
        <v>753</v>
      </c>
      <c r="E5126">
        <v>25</v>
      </c>
      <c r="F5126">
        <v>487</v>
      </c>
      <c r="G5126">
        <f>LEN(tblData[[#This Row],[Voornaam]])</f>
        <v>5</v>
      </c>
      <c r="H5126" t="str">
        <f>IF(LEFT(tblData[[#This Row],[Voornaam]])="Ö", "O",LEFT(tblData[[#This Row],[Voornaam]]))</f>
        <v>F</v>
      </c>
      <c r="I51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26" t="b">
        <f>COUNTIFS(tblData[JM],tblData[[#This Row],[JM]],tblData[Voornaam],tblData[[#This Row],[Voornaam]],tblData[StijgendJN],"J")=MaxJr-MinJr</f>
        <v>0</v>
      </c>
    </row>
    <row r="5127" spans="2:10" x14ac:dyDescent="0.3">
      <c r="B5127">
        <v>2015</v>
      </c>
      <c r="C5127" t="s">
        <v>1108</v>
      </c>
      <c r="D5127" t="s">
        <v>754</v>
      </c>
      <c r="E5127">
        <v>105</v>
      </c>
      <c r="F5127">
        <v>137</v>
      </c>
      <c r="G5127">
        <f>LEN(tblData[[#This Row],[Voornaam]])</f>
        <v>6</v>
      </c>
      <c r="H5127" t="str">
        <f>IF(LEFT(tblData[[#This Row],[Voornaam]])="Ö", "O",LEFT(tblData[[#This Row],[Voornaam]]))</f>
        <v>F</v>
      </c>
      <c r="I51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27" t="b">
        <f>COUNTIFS(tblData[JM],tblData[[#This Row],[JM]],tblData[Voornaam],tblData[[#This Row],[Voornaam]],tblData[StijgendJN],"J")=MaxJr-MinJr</f>
        <v>0</v>
      </c>
    </row>
    <row r="5128" spans="2:10" x14ac:dyDescent="0.3">
      <c r="B5128">
        <v>2015</v>
      </c>
      <c r="C5128" t="s">
        <v>1108</v>
      </c>
      <c r="D5128" t="s">
        <v>1353</v>
      </c>
      <c r="E5128">
        <v>25</v>
      </c>
      <c r="F5128">
        <v>487</v>
      </c>
      <c r="G5128">
        <f>LEN(tblData[[#This Row],[Voornaam]])</f>
        <v>7</v>
      </c>
      <c r="H5128" t="str">
        <f>IF(LEFT(tblData[[#This Row],[Voornaam]])="Ö", "O",LEFT(tblData[[#This Row],[Voornaam]]))</f>
        <v>G</v>
      </c>
      <c r="I51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28" t="b">
        <f>COUNTIFS(tblData[JM],tblData[[#This Row],[JM]],tblData[Voornaam],tblData[[#This Row],[Voornaam]],tblData[StijgendJN],"J")=MaxJr-MinJr</f>
        <v>0</v>
      </c>
    </row>
    <row r="5129" spans="2:10" x14ac:dyDescent="0.3">
      <c r="B5129">
        <v>2015</v>
      </c>
      <c r="C5129" t="s">
        <v>1108</v>
      </c>
      <c r="D5129" t="s">
        <v>756</v>
      </c>
      <c r="E5129">
        <v>35</v>
      </c>
      <c r="F5129">
        <v>363</v>
      </c>
      <c r="G5129">
        <f>LEN(tblData[[#This Row],[Voornaam]])</f>
        <v>4</v>
      </c>
      <c r="H5129" t="str">
        <f>IF(LEFT(tblData[[#This Row],[Voornaam]])="Ö", "O",LEFT(tblData[[#This Row],[Voornaam]]))</f>
        <v>G</v>
      </c>
      <c r="I51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29" t="b">
        <f>COUNTIFS(tblData[JM],tblData[[#This Row],[JM]],tblData[Voornaam],tblData[[#This Row],[Voornaam]],tblData[StijgendJN],"J")=MaxJr-MinJr</f>
        <v>0</v>
      </c>
    </row>
    <row r="5130" spans="2:10" x14ac:dyDescent="0.3">
      <c r="B5130">
        <v>2015</v>
      </c>
      <c r="C5130" t="s">
        <v>1108</v>
      </c>
      <c r="D5130" t="s">
        <v>758</v>
      </c>
      <c r="E5130">
        <v>35</v>
      </c>
      <c r="F5130">
        <v>363</v>
      </c>
      <c r="G5130">
        <f>LEN(tblData[[#This Row],[Voornaam]])</f>
        <v>6</v>
      </c>
      <c r="H5130" t="str">
        <f>IF(LEFT(tblData[[#This Row],[Voornaam]])="Ö", "O",LEFT(tblData[[#This Row],[Voornaam]]))</f>
        <v>G</v>
      </c>
      <c r="I51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30" t="b">
        <f>COUNTIFS(tblData[JM],tblData[[#This Row],[JM]],tblData[Voornaam],tblData[[#This Row],[Voornaam]],tblData[StijgendJN],"J")=MaxJr-MinJr</f>
        <v>0</v>
      </c>
    </row>
    <row r="5131" spans="2:10" x14ac:dyDescent="0.3">
      <c r="B5131">
        <v>2015</v>
      </c>
      <c r="C5131" t="s">
        <v>1108</v>
      </c>
      <c r="D5131" t="s">
        <v>759</v>
      </c>
      <c r="E5131">
        <v>29</v>
      </c>
      <c r="F5131">
        <v>429</v>
      </c>
      <c r="G5131">
        <f>LEN(tblData[[#This Row],[Voornaam]])</f>
        <v>5</v>
      </c>
      <c r="H5131" t="str">
        <f>IF(LEFT(tblData[[#This Row],[Voornaam]])="Ö", "O",LEFT(tblData[[#This Row],[Voornaam]]))</f>
        <v>G</v>
      </c>
      <c r="I51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31" t="b">
        <f>COUNTIFS(tblData[JM],tblData[[#This Row],[JM]],tblData[Voornaam],tblData[[#This Row],[Voornaam]],tblData[StijgendJN],"J")=MaxJr-MinJr</f>
        <v>0</v>
      </c>
    </row>
    <row r="5132" spans="2:10" x14ac:dyDescent="0.3">
      <c r="B5132">
        <v>2015</v>
      </c>
      <c r="C5132" t="s">
        <v>1108</v>
      </c>
      <c r="D5132" t="s">
        <v>760</v>
      </c>
      <c r="E5132">
        <v>146</v>
      </c>
      <c r="F5132">
        <v>101</v>
      </c>
      <c r="G5132">
        <f>LEN(tblData[[#This Row],[Voornaam]])</f>
        <v>6</v>
      </c>
      <c r="H5132" t="str">
        <f>IF(LEFT(tblData[[#This Row],[Voornaam]])="Ö", "O",LEFT(tblData[[#This Row],[Voornaam]]))</f>
        <v>G</v>
      </c>
      <c r="I51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32" t="b">
        <f>COUNTIFS(tblData[JM],tblData[[#This Row],[JM]],tblData[Voornaam],tblData[[#This Row],[Voornaam]],tblData[StijgendJN],"J")=MaxJr-MinJr</f>
        <v>0</v>
      </c>
    </row>
    <row r="5133" spans="2:10" x14ac:dyDescent="0.3">
      <c r="B5133">
        <v>2015</v>
      </c>
      <c r="C5133" t="s">
        <v>1108</v>
      </c>
      <c r="D5133" t="s">
        <v>761</v>
      </c>
      <c r="E5133">
        <v>41</v>
      </c>
      <c r="F5133">
        <v>320</v>
      </c>
      <c r="G5133">
        <f>LEN(tblData[[#This Row],[Voornaam]])</f>
        <v>4</v>
      </c>
      <c r="H5133" t="str">
        <f>IF(LEFT(tblData[[#This Row],[Voornaam]])="Ö", "O",LEFT(tblData[[#This Row],[Voornaam]]))</f>
        <v>G</v>
      </c>
      <c r="I51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33" t="b">
        <f>COUNTIFS(tblData[JM],tblData[[#This Row],[JM]],tblData[Voornaam],tblData[[#This Row],[Voornaam]],tblData[StijgendJN],"J")=MaxJr-MinJr</f>
        <v>0</v>
      </c>
    </row>
    <row r="5134" spans="2:10" x14ac:dyDescent="0.3">
      <c r="B5134">
        <v>2015</v>
      </c>
      <c r="C5134" t="s">
        <v>1108</v>
      </c>
      <c r="D5134" t="s">
        <v>762</v>
      </c>
      <c r="E5134">
        <v>33</v>
      </c>
      <c r="F5134">
        <v>385</v>
      </c>
      <c r="G5134">
        <f>LEN(tblData[[#This Row],[Voornaam]])</f>
        <v>5</v>
      </c>
      <c r="H5134" t="str">
        <f>IF(LEFT(tblData[[#This Row],[Voornaam]])="Ö", "O",LEFT(tblData[[#This Row],[Voornaam]]))</f>
        <v>H</v>
      </c>
      <c r="I51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34" t="b">
        <f>COUNTIFS(tblData[JM],tblData[[#This Row],[JM]],tblData[Voornaam],tblData[[#This Row],[Voornaam]],tblData[StijgendJN],"J")=MaxJr-MinJr</f>
        <v>0</v>
      </c>
    </row>
    <row r="5135" spans="2:10" x14ac:dyDescent="0.3">
      <c r="B5135">
        <v>2015</v>
      </c>
      <c r="C5135" t="s">
        <v>1108</v>
      </c>
      <c r="D5135" t="s">
        <v>763</v>
      </c>
      <c r="E5135">
        <v>167</v>
      </c>
      <c r="F5135">
        <v>92</v>
      </c>
      <c r="G5135">
        <f>LEN(tblData[[#This Row],[Voornaam]])</f>
        <v>6</v>
      </c>
      <c r="H5135" t="str">
        <f>IF(LEFT(tblData[[#This Row],[Voornaam]])="Ö", "O",LEFT(tblData[[#This Row],[Voornaam]]))</f>
        <v>H</v>
      </c>
      <c r="I51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35" t="b">
        <f>COUNTIFS(tblData[JM],tblData[[#This Row],[JM]],tblData[Voornaam],tblData[[#This Row],[Voornaam]],tblData[StijgendJN],"J")=MaxJr-MinJr</f>
        <v>0</v>
      </c>
    </row>
    <row r="5136" spans="2:10" x14ac:dyDescent="0.3">
      <c r="B5136">
        <v>2015</v>
      </c>
      <c r="C5136" t="s">
        <v>1108</v>
      </c>
      <c r="D5136" t="s">
        <v>1169</v>
      </c>
      <c r="E5136">
        <v>31</v>
      </c>
      <c r="F5136">
        <v>406</v>
      </c>
      <c r="G5136">
        <f>LEN(tblData[[#This Row],[Voornaam]])</f>
        <v>5</v>
      </c>
      <c r="H5136" t="str">
        <f>IF(LEFT(tblData[[#This Row],[Voornaam]])="Ö", "O",LEFT(tblData[[#This Row],[Voornaam]]))</f>
        <v>H</v>
      </c>
      <c r="I51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36" t="b">
        <f>COUNTIFS(tblData[JM],tblData[[#This Row],[JM]],tblData[Voornaam],tblData[[#This Row],[Voornaam]],tblData[StijgendJN],"J")=MaxJr-MinJr</f>
        <v>0</v>
      </c>
    </row>
    <row r="5137" spans="2:10" x14ac:dyDescent="0.3">
      <c r="B5137">
        <v>2015</v>
      </c>
      <c r="C5137" t="s">
        <v>1108</v>
      </c>
      <c r="D5137" t="s">
        <v>764</v>
      </c>
      <c r="E5137">
        <v>135</v>
      </c>
      <c r="F5137">
        <v>112</v>
      </c>
      <c r="G5137">
        <f>LEN(tblData[[#This Row],[Voornaam]])</f>
        <v>5</v>
      </c>
      <c r="H5137" t="str">
        <f>IF(LEFT(tblData[[#This Row],[Voornaam]])="Ö", "O",LEFT(tblData[[#This Row],[Voornaam]]))</f>
        <v>H</v>
      </c>
      <c r="I51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37" t="b">
        <f>COUNTIFS(tblData[JM],tblData[[#This Row],[JM]],tblData[Voornaam],tblData[[#This Row],[Voornaam]],tblData[StijgendJN],"J")=MaxJr-MinJr</f>
        <v>0</v>
      </c>
    </row>
    <row r="5138" spans="2:10" x14ac:dyDescent="0.3">
      <c r="B5138">
        <v>2015</v>
      </c>
      <c r="C5138" t="s">
        <v>1108</v>
      </c>
      <c r="D5138" t="s">
        <v>765</v>
      </c>
      <c r="E5138">
        <v>253</v>
      </c>
      <c r="F5138">
        <v>50</v>
      </c>
      <c r="G5138">
        <f>LEN(tblData[[#This Row],[Voornaam]])</f>
        <v>6</v>
      </c>
      <c r="H5138" t="str">
        <f>IF(LEFT(tblData[[#This Row],[Voornaam]])="Ö", "O",LEFT(tblData[[#This Row],[Voornaam]]))</f>
        <v>H</v>
      </c>
      <c r="I51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38" t="b">
        <f>COUNTIFS(tblData[JM],tblData[[#This Row],[JM]],tblData[Voornaam],tblData[[#This Row],[Voornaam]],tblData[StijgendJN],"J")=MaxJr-MinJr</f>
        <v>0</v>
      </c>
    </row>
    <row r="5139" spans="2:10" x14ac:dyDescent="0.3">
      <c r="B5139">
        <v>2015</v>
      </c>
      <c r="C5139" t="s">
        <v>1108</v>
      </c>
      <c r="D5139" t="s">
        <v>766</v>
      </c>
      <c r="E5139">
        <v>40</v>
      </c>
      <c r="F5139">
        <v>325</v>
      </c>
      <c r="G5139">
        <f>LEN(tblData[[#This Row],[Voornaam]])</f>
        <v>5</v>
      </c>
      <c r="H5139" t="str">
        <f>IF(LEFT(tblData[[#This Row],[Voornaam]])="Ö", "O",LEFT(tblData[[#This Row],[Voornaam]]))</f>
        <v>H</v>
      </c>
      <c r="I51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39" t="b">
        <f>COUNTIFS(tblData[JM],tblData[[#This Row],[JM]],tblData[Voornaam],tblData[[#This Row],[Voornaam]],tblData[StijgendJN],"J")=MaxJr-MinJr</f>
        <v>0</v>
      </c>
    </row>
    <row r="5140" spans="2:10" x14ac:dyDescent="0.3">
      <c r="B5140">
        <v>2015</v>
      </c>
      <c r="C5140" t="s">
        <v>1108</v>
      </c>
      <c r="D5140" t="s">
        <v>768</v>
      </c>
      <c r="E5140">
        <v>75</v>
      </c>
      <c r="F5140">
        <v>185</v>
      </c>
      <c r="G5140">
        <f>LEN(tblData[[#This Row],[Voornaam]])</f>
        <v>6</v>
      </c>
      <c r="H5140" t="str">
        <f>IF(LEFT(tblData[[#This Row],[Voornaam]])="Ö", "O",LEFT(tblData[[#This Row],[Voornaam]]))</f>
        <v>H</v>
      </c>
      <c r="I51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40" t="b">
        <f>COUNTIFS(tblData[JM],tblData[[#This Row],[JM]],tblData[Voornaam],tblData[[#This Row],[Voornaam]],tblData[StijgendJN],"J")=MaxJr-MinJr</f>
        <v>0</v>
      </c>
    </row>
    <row r="5141" spans="2:10" x14ac:dyDescent="0.3">
      <c r="B5141">
        <v>2015</v>
      </c>
      <c r="C5141" t="s">
        <v>1108</v>
      </c>
      <c r="D5141" t="s">
        <v>769</v>
      </c>
      <c r="E5141">
        <v>52</v>
      </c>
      <c r="F5141">
        <v>258</v>
      </c>
      <c r="G5141">
        <f>LEN(tblData[[#This Row],[Voornaam]])</f>
        <v>8</v>
      </c>
      <c r="H5141" t="str">
        <f>IF(LEFT(tblData[[#This Row],[Voornaam]])="Ö", "O",LEFT(tblData[[#This Row],[Voornaam]]))</f>
        <v>H</v>
      </c>
      <c r="I51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41" t="b">
        <f>COUNTIFS(tblData[JM],tblData[[#This Row],[JM]],tblData[Voornaam],tblData[[#This Row],[Voornaam]],tblData[StijgendJN],"J")=MaxJr-MinJr</f>
        <v>0</v>
      </c>
    </row>
    <row r="5142" spans="2:10" x14ac:dyDescent="0.3">
      <c r="B5142">
        <v>2015</v>
      </c>
      <c r="C5142" t="s">
        <v>1108</v>
      </c>
      <c r="D5142" t="s">
        <v>1354</v>
      </c>
      <c r="E5142">
        <v>26</v>
      </c>
      <c r="F5142">
        <v>473</v>
      </c>
      <c r="G5142">
        <f>LEN(tblData[[#This Row],[Voornaam]])</f>
        <v>5</v>
      </c>
      <c r="H5142" t="str">
        <f>IF(LEFT(tblData[[#This Row],[Voornaam]])="Ö", "O",LEFT(tblData[[#This Row],[Voornaam]]))</f>
        <v>H</v>
      </c>
      <c r="I51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42" t="b">
        <f>COUNTIFS(tblData[JM],tblData[[#This Row],[JM]],tblData[Voornaam],tblData[[#This Row],[Voornaam]],tblData[StijgendJN],"J")=MaxJr-MinJr</f>
        <v>0</v>
      </c>
    </row>
    <row r="5143" spans="2:10" x14ac:dyDescent="0.3">
      <c r="B5143">
        <v>2015</v>
      </c>
      <c r="C5143" t="s">
        <v>1108</v>
      </c>
      <c r="D5143" t="s">
        <v>771</v>
      </c>
      <c r="E5143">
        <v>56</v>
      </c>
      <c r="F5143">
        <v>236</v>
      </c>
      <c r="G5143">
        <f>LEN(tblData[[#This Row],[Voornaam]])</f>
        <v>4</v>
      </c>
      <c r="H5143" t="str">
        <f>IF(LEFT(tblData[[#This Row],[Voornaam]])="Ö", "O",LEFT(tblData[[#This Row],[Voornaam]]))</f>
        <v>H</v>
      </c>
      <c r="I51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43" t="b">
        <f>COUNTIFS(tblData[JM],tblData[[#This Row],[JM]],tblData[Voornaam],tblData[[#This Row],[Voornaam]],tblData[StijgendJN],"J")=MaxJr-MinJr</f>
        <v>0</v>
      </c>
    </row>
    <row r="5144" spans="2:10" x14ac:dyDescent="0.3">
      <c r="B5144">
        <v>2015</v>
      </c>
      <c r="C5144" t="s">
        <v>1108</v>
      </c>
      <c r="D5144" t="s">
        <v>772</v>
      </c>
      <c r="E5144">
        <v>131</v>
      </c>
      <c r="F5144">
        <v>115</v>
      </c>
      <c r="G5144">
        <f>LEN(tblData[[#This Row],[Voornaam]])</f>
        <v>4</v>
      </c>
      <c r="H5144" t="str">
        <f>IF(LEFT(tblData[[#This Row],[Voornaam]])="Ö", "O",LEFT(tblData[[#This Row],[Voornaam]]))</f>
        <v>I</v>
      </c>
      <c r="I51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44" t="b">
        <f>COUNTIFS(tblData[JM],tblData[[#This Row],[JM]],tblData[Voornaam],tblData[[#This Row],[Voornaam]],tblData[StijgendJN],"J")=MaxJr-MinJr</f>
        <v>0</v>
      </c>
    </row>
    <row r="5145" spans="2:10" x14ac:dyDescent="0.3">
      <c r="B5145">
        <v>2015</v>
      </c>
      <c r="C5145" t="s">
        <v>1108</v>
      </c>
      <c r="D5145" t="s">
        <v>1171</v>
      </c>
      <c r="E5145">
        <v>37</v>
      </c>
      <c r="F5145">
        <v>344</v>
      </c>
      <c r="G5145">
        <f>LEN(tblData[[#This Row],[Voornaam]])</f>
        <v>5</v>
      </c>
      <c r="H5145" t="str">
        <f>IF(LEFT(tblData[[#This Row],[Voornaam]])="Ö", "O",LEFT(tblData[[#This Row],[Voornaam]]))</f>
        <v>I</v>
      </c>
      <c r="I51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45" t="b">
        <f>COUNTIFS(tblData[JM],tblData[[#This Row],[JM]],tblData[Voornaam],tblData[[#This Row],[Voornaam]],tblData[StijgendJN],"J")=MaxJr-MinJr</f>
        <v>0</v>
      </c>
    </row>
    <row r="5146" spans="2:10" x14ac:dyDescent="0.3">
      <c r="B5146">
        <v>2015</v>
      </c>
      <c r="C5146" t="s">
        <v>1108</v>
      </c>
      <c r="D5146" t="s">
        <v>774</v>
      </c>
      <c r="E5146">
        <v>56</v>
      </c>
      <c r="F5146">
        <v>236</v>
      </c>
      <c r="G5146">
        <f>LEN(tblData[[#This Row],[Voornaam]])</f>
        <v>4</v>
      </c>
      <c r="H5146" t="str">
        <f>IF(LEFT(tblData[[#This Row],[Voornaam]])="Ö", "O",LEFT(tblData[[#This Row],[Voornaam]]))</f>
        <v>I</v>
      </c>
      <c r="I51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46" t="b">
        <f>COUNTIFS(tblData[JM],tblData[[#This Row],[JM]],tblData[Voornaam],tblData[[#This Row],[Voornaam]],tblData[StijgendJN],"J")=MaxJr-MinJr</f>
        <v>0</v>
      </c>
    </row>
    <row r="5147" spans="2:10" x14ac:dyDescent="0.3">
      <c r="B5147">
        <v>2015</v>
      </c>
      <c r="C5147" t="s">
        <v>1108</v>
      </c>
      <c r="D5147" t="s">
        <v>1172</v>
      </c>
      <c r="E5147">
        <v>26</v>
      </c>
      <c r="F5147">
        <v>473</v>
      </c>
      <c r="G5147">
        <f>LEN(tblData[[#This Row],[Voornaam]])</f>
        <v>4</v>
      </c>
      <c r="H5147" t="str">
        <f>IF(LEFT(tblData[[#This Row],[Voornaam]])="Ö", "O",LEFT(tblData[[#This Row],[Voornaam]]))</f>
        <v>I</v>
      </c>
      <c r="I51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47" t="b">
        <f>COUNTIFS(tblData[JM],tblData[[#This Row],[JM]],tblData[Voornaam],tblData[[#This Row],[Voornaam]],tblData[StijgendJN],"J")=MaxJr-MinJr</f>
        <v>0</v>
      </c>
    </row>
    <row r="5148" spans="2:10" x14ac:dyDescent="0.3">
      <c r="B5148">
        <v>2015</v>
      </c>
      <c r="C5148" t="s">
        <v>1108</v>
      </c>
      <c r="D5148" t="s">
        <v>776</v>
      </c>
      <c r="E5148">
        <v>102</v>
      </c>
      <c r="F5148">
        <v>141</v>
      </c>
      <c r="G5148">
        <f>LEN(tblData[[#This Row],[Voornaam]])</f>
        <v>5</v>
      </c>
      <c r="H5148" t="str">
        <f>IF(LEFT(tblData[[#This Row],[Voornaam]])="Ö", "O",LEFT(tblData[[#This Row],[Voornaam]]))</f>
        <v>I</v>
      </c>
      <c r="I51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48" t="b">
        <f>COUNTIFS(tblData[JM],tblData[[#This Row],[JM]],tblData[Voornaam],tblData[[#This Row],[Voornaam]],tblData[StijgendJN],"J")=MaxJr-MinJr</f>
        <v>0</v>
      </c>
    </row>
    <row r="5149" spans="2:10" x14ac:dyDescent="0.3">
      <c r="B5149">
        <v>2015</v>
      </c>
      <c r="C5149" t="s">
        <v>1108</v>
      </c>
      <c r="D5149" t="s">
        <v>777</v>
      </c>
      <c r="E5149">
        <v>141</v>
      </c>
      <c r="F5149">
        <v>107</v>
      </c>
      <c r="G5149">
        <f>LEN(tblData[[#This Row],[Voornaam]])</f>
        <v>4</v>
      </c>
      <c r="H5149" t="str">
        <f>IF(LEFT(tblData[[#This Row],[Voornaam]])="Ö", "O",LEFT(tblData[[#This Row],[Voornaam]]))</f>
        <v>I</v>
      </c>
      <c r="I51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49" t="b">
        <f>COUNTIFS(tblData[JM],tblData[[#This Row],[JM]],tblData[Voornaam],tblData[[#This Row],[Voornaam]],tblData[StijgendJN],"J")=MaxJr-MinJr</f>
        <v>0</v>
      </c>
    </row>
    <row r="5150" spans="2:10" x14ac:dyDescent="0.3">
      <c r="B5150">
        <v>2015</v>
      </c>
      <c r="C5150" t="s">
        <v>1108</v>
      </c>
      <c r="D5150" t="s">
        <v>778</v>
      </c>
      <c r="E5150">
        <v>26</v>
      </c>
      <c r="F5150">
        <v>473</v>
      </c>
      <c r="G5150">
        <f>LEN(tblData[[#This Row],[Voornaam]])</f>
        <v>4</v>
      </c>
      <c r="H5150" t="str">
        <f>IF(LEFT(tblData[[#This Row],[Voornaam]])="Ö", "O",LEFT(tblData[[#This Row],[Voornaam]]))</f>
        <v>I</v>
      </c>
      <c r="I51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50" t="b">
        <f>COUNTIFS(tblData[JM],tblData[[#This Row],[JM]],tblData[Voornaam],tblData[[#This Row],[Voornaam]],tblData[StijgendJN],"J")=MaxJr-MinJr</f>
        <v>0</v>
      </c>
    </row>
    <row r="5151" spans="2:10" x14ac:dyDescent="0.3">
      <c r="B5151">
        <v>2015</v>
      </c>
      <c r="C5151" t="s">
        <v>1108</v>
      </c>
      <c r="D5151" t="s">
        <v>779</v>
      </c>
      <c r="E5151">
        <v>195</v>
      </c>
      <c r="F5151">
        <v>75</v>
      </c>
      <c r="G5151">
        <f>LEN(tblData[[#This Row],[Voornaam]])</f>
        <v>4</v>
      </c>
      <c r="H5151" t="str">
        <f>IF(LEFT(tblData[[#This Row],[Voornaam]])="Ö", "O",LEFT(tblData[[#This Row],[Voornaam]]))</f>
        <v>I</v>
      </c>
      <c r="I51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51" t="b">
        <f>COUNTIFS(tblData[JM],tblData[[#This Row],[JM]],tblData[Voornaam],tblData[[#This Row],[Voornaam]],tblData[StijgendJN],"J")=MaxJr-MinJr</f>
        <v>0</v>
      </c>
    </row>
    <row r="5152" spans="2:10" x14ac:dyDescent="0.3">
      <c r="B5152">
        <v>2015</v>
      </c>
      <c r="C5152" t="s">
        <v>1108</v>
      </c>
      <c r="D5152" t="s">
        <v>175</v>
      </c>
      <c r="E5152">
        <v>432</v>
      </c>
      <c r="F5152">
        <v>20</v>
      </c>
      <c r="G5152">
        <f>LEN(tblData[[#This Row],[Voornaam]])</f>
        <v>3</v>
      </c>
      <c r="H5152" t="str">
        <f>IF(LEFT(tblData[[#This Row],[Voornaam]])="Ö", "O",LEFT(tblData[[#This Row],[Voornaam]]))</f>
        <v>I</v>
      </c>
      <c r="I51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52" t="b">
        <f>COUNTIFS(tblData[JM],tblData[[#This Row],[JM]],tblData[Voornaam],tblData[[#This Row],[Voornaam]],tblData[StijgendJN],"J")=MaxJr-MinJr</f>
        <v>0</v>
      </c>
    </row>
    <row r="5153" spans="2:10" x14ac:dyDescent="0.3">
      <c r="B5153">
        <v>2015</v>
      </c>
      <c r="C5153" t="s">
        <v>1108</v>
      </c>
      <c r="D5153" t="s">
        <v>780</v>
      </c>
      <c r="E5153">
        <v>32</v>
      </c>
      <c r="F5153">
        <v>393</v>
      </c>
      <c r="G5153">
        <f>LEN(tblData[[#This Row],[Voornaam]])</f>
        <v>7</v>
      </c>
      <c r="H5153" t="str">
        <f>IF(LEFT(tblData[[#This Row],[Voornaam]])="Ö", "O",LEFT(tblData[[#This Row],[Voornaam]]))</f>
        <v>I</v>
      </c>
      <c r="I51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53" t="b">
        <f>COUNTIFS(tblData[JM],tblData[[#This Row],[JM]],tblData[Voornaam],tblData[[#This Row],[Voornaam]],tblData[StijgendJN],"J")=MaxJr-MinJr</f>
        <v>0</v>
      </c>
    </row>
    <row r="5154" spans="2:10" x14ac:dyDescent="0.3">
      <c r="B5154">
        <v>2015</v>
      </c>
      <c r="C5154" t="s">
        <v>1108</v>
      </c>
      <c r="D5154" t="s">
        <v>781</v>
      </c>
      <c r="E5154">
        <v>197</v>
      </c>
      <c r="F5154">
        <v>71</v>
      </c>
      <c r="G5154">
        <f>LEN(tblData[[#This Row],[Voornaam]])</f>
        <v>6</v>
      </c>
      <c r="H5154" t="str">
        <f>IF(LEFT(tblData[[#This Row],[Voornaam]])="Ö", "O",LEFT(tblData[[#This Row],[Voornaam]]))</f>
        <v>I</v>
      </c>
      <c r="I51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54" t="b">
        <f>COUNTIFS(tblData[JM],tblData[[#This Row],[JM]],tblData[Voornaam],tblData[[#This Row],[Voornaam]],tblData[StijgendJN],"J")=MaxJr-MinJr</f>
        <v>0</v>
      </c>
    </row>
    <row r="5155" spans="2:10" x14ac:dyDescent="0.3">
      <c r="B5155">
        <v>2015</v>
      </c>
      <c r="C5155" t="s">
        <v>1108</v>
      </c>
      <c r="D5155" t="s">
        <v>782</v>
      </c>
      <c r="E5155">
        <v>201</v>
      </c>
      <c r="F5155">
        <v>68</v>
      </c>
      <c r="G5155">
        <f>LEN(tblData[[#This Row],[Voornaam]])</f>
        <v>8</v>
      </c>
      <c r="H5155" t="str">
        <f>IF(LEFT(tblData[[#This Row],[Voornaam]])="Ö", "O",LEFT(tblData[[#This Row],[Voornaam]]))</f>
        <v>I</v>
      </c>
      <c r="I51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55" t="b">
        <f>COUNTIFS(tblData[JM],tblData[[#This Row],[JM]],tblData[Voornaam],tblData[[#This Row],[Voornaam]],tblData[StijgendJN],"J")=MaxJr-MinJr</f>
        <v>0</v>
      </c>
    </row>
    <row r="5156" spans="2:10" x14ac:dyDescent="0.3">
      <c r="B5156">
        <v>2015</v>
      </c>
      <c r="C5156" t="s">
        <v>1108</v>
      </c>
      <c r="D5156" t="s">
        <v>783</v>
      </c>
      <c r="E5156">
        <v>116</v>
      </c>
      <c r="F5156">
        <v>124</v>
      </c>
      <c r="G5156">
        <f>LEN(tblData[[#This Row],[Voornaam]])</f>
        <v>8</v>
      </c>
      <c r="H5156" t="str">
        <f>IF(LEFT(tblData[[#This Row],[Voornaam]])="Ö", "O",LEFT(tblData[[#This Row],[Voornaam]]))</f>
        <v>I</v>
      </c>
      <c r="I51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56" t="b">
        <f>COUNTIFS(tblData[JM],tblData[[#This Row],[JM]],tblData[Voornaam],tblData[[#This Row],[Voornaam]],tblData[StijgendJN],"J")=MaxJr-MinJr</f>
        <v>0</v>
      </c>
    </row>
    <row r="5157" spans="2:10" x14ac:dyDescent="0.3">
      <c r="B5157">
        <v>2015</v>
      </c>
      <c r="C5157" t="s">
        <v>1108</v>
      </c>
      <c r="D5157" t="s">
        <v>784</v>
      </c>
      <c r="E5157">
        <v>87</v>
      </c>
      <c r="F5157">
        <v>160</v>
      </c>
      <c r="G5157">
        <f>LEN(tblData[[#This Row],[Voornaam]])</f>
        <v>3</v>
      </c>
      <c r="H5157" t="str">
        <f>IF(LEFT(tblData[[#This Row],[Voornaam]])="Ö", "O",LEFT(tblData[[#This Row],[Voornaam]]))</f>
        <v>I</v>
      </c>
      <c r="I51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57" t="b">
        <f>COUNTIFS(tblData[JM],tblData[[#This Row],[JM]],tblData[Voornaam],tblData[[#This Row],[Voornaam]],tblData[StijgendJN],"J")=MaxJr-MinJr</f>
        <v>0</v>
      </c>
    </row>
    <row r="5158" spans="2:10" x14ac:dyDescent="0.3">
      <c r="B5158">
        <v>2015</v>
      </c>
      <c r="C5158" t="s">
        <v>1108</v>
      </c>
      <c r="D5158" t="s">
        <v>785</v>
      </c>
      <c r="E5158">
        <v>62</v>
      </c>
      <c r="F5158">
        <v>212</v>
      </c>
      <c r="G5158">
        <f>LEN(tblData[[#This Row],[Voornaam]])</f>
        <v>4</v>
      </c>
      <c r="H5158" t="str">
        <f>IF(LEFT(tblData[[#This Row],[Voornaam]])="Ö", "O",LEFT(tblData[[#This Row],[Voornaam]]))</f>
        <v>I</v>
      </c>
      <c r="I51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58" t="b">
        <f>COUNTIFS(tblData[JM],tblData[[#This Row],[JM]],tblData[Voornaam],tblData[[#This Row],[Voornaam]],tblData[StijgendJN],"J")=MaxJr-MinJr</f>
        <v>0</v>
      </c>
    </row>
    <row r="5159" spans="2:10" x14ac:dyDescent="0.3">
      <c r="B5159">
        <v>2015</v>
      </c>
      <c r="C5159" t="s">
        <v>1108</v>
      </c>
      <c r="D5159" t="s">
        <v>786</v>
      </c>
      <c r="E5159">
        <v>43</v>
      </c>
      <c r="F5159">
        <v>309</v>
      </c>
      <c r="G5159">
        <f>LEN(tblData[[#This Row],[Voornaam]])</f>
        <v>3</v>
      </c>
      <c r="H5159" t="str">
        <f>IF(LEFT(tblData[[#This Row],[Voornaam]])="Ö", "O",LEFT(tblData[[#This Row],[Voornaam]]))</f>
        <v>I</v>
      </c>
      <c r="I51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59" t="b">
        <f>COUNTIFS(tblData[JM],tblData[[#This Row],[JM]],tblData[Voornaam],tblData[[#This Row],[Voornaam]],tblData[StijgendJN],"J")=MaxJr-MinJr</f>
        <v>0</v>
      </c>
    </row>
    <row r="5160" spans="2:10" x14ac:dyDescent="0.3">
      <c r="B5160">
        <v>2015</v>
      </c>
      <c r="C5160" t="s">
        <v>1108</v>
      </c>
      <c r="D5160" t="s">
        <v>787</v>
      </c>
      <c r="E5160">
        <v>154</v>
      </c>
      <c r="F5160">
        <v>96</v>
      </c>
      <c r="G5160">
        <f>LEN(tblData[[#This Row],[Voornaam]])</f>
        <v>3</v>
      </c>
      <c r="H5160" t="str">
        <f>IF(LEFT(tblData[[#This Row],[Voornaam]])="Ö", "O",LEFT(tblData[[#This Row],[Voornaam]]))</f>
        <v>I</v>
      </c>
      <c r="I51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60" t="b">
        <f>COUNTIFS(tblData[JM],tblData[[#This Row],[JM]],tblData[Voornaam],tblData[[#This Row],[Voornaam]],tblData[StijgendJN],"J")=MaxJr-MinJr</f>
        <v>0</v>
      </c>
    </row>
    <row r="5161" spans="2:10" x14ac:dyDescent="0.3">
      <c r="B5161">
        <v>2015</v>
      </c>
      <c r="C5161" t="s">
        <v>1108</v>
      </c>
      <c r="D5161" t="s">
        <v>1288</v>
      </c>
      <c r="E5161">
        <v>48</v>
      </c>
      <c r="F5161">
        <v>279</v>
      </c>
      <c r="G5161">
        <f>LEN(tblData[[#This Row],[Voornaam]])</f>
        <v>3</v>
      </c>
      <c r="H5161" t="str">
        <f>IF(LEFT(tblData[[#This Row],[Voornaam]])="Ö", "O",LEFT(tblData[[#This Row],[Voornaam]]))</f>
        <v>I</v>
      </c>
      <c r="I51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61" t="b">
        <f>COUNTIFS(tblData[JM],tblData[[#This Row],[JM]],tblData[Voornaam],tblData[[#This Row],[Voornaam]],tblData[StijgendJN],"J")=MaxJr-MinJr</f>
        <v>0</v>
      </c>
    </row>
    <row r="5162" spans="2:10" x14ac:dyDescent="0.3">
      <c r="B5162">
        <v>2015</v>
      </c>
      <c r="C5162" t="s">
        <v>1108</v>
      </c>
      <c r="D5162" t="s">
        <v>788</v>
      </c>
      <c r="E5162">
        <v>75</v>
      </c>
      <c r="F5162">
        <v>185</v>
      </c>
      <c r="G5162">
        <f>LEN(tblData[[#This Row],[Voornaam]])</f>
        <v>3</v>
      </c>
      <c r="H5162" t="str">
        <f>IF(LEFT(tblData[[#This Row],[Voornaam]])="Ö", "O",LEFT(tblData[[#This Row],[Voornaam]]))</f>
        <v>I</v>
      </c>
      <c r="I51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62" t="b">
        <f>COUNTIFS(tblData[JM],tblData[[#This Row],[JM]],tblData[Voornaam],tblData[[#This Row],[Voornaam]],tblData[StijgendJN],"J")=MaxJr-MinJr</f>
        <v>0</v>
      </c>
    </row>
    <row r="5163" spans="2:10" x14ac:dyDescent="0.3">
      <c r="B5163">
        <v>2015</v>
      </c>
      <c r="C5163" t="s">
        <v>1108</v>
      </c>
      <c r="D5163" t="s">
        <v>789</v>
      </c>
      <c r="E5163">
        <v>33</v>
      </c>
      <c r="F5163">
        <v>385</v>
      </c>
      <c r="G5163">
        <f>LEN(tblData[[#This Row],[Voornaam]])</f>
        <v>4</v>
      </c>
      <c r="H5163" t="str">
        <f>IF(LEFT(tblData[[#This Row],[Voornaam]])="Ö", "O",LEFT(tblData[[#This Row],[Voornaam]]))</f>
        <v>I</v>
      </c>
      <c r="I51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63" t="b">
        <f>COUNTIFS(tblData[JM],tblData[[#This Row],[JM]],tblData[Voornaam],tblData[[#This Row],[Voornaam]],tblData[StijgendJN],"J")=MaxJr-MinJr</f>
        <v>0</v>
      </c>
    </row>
    <row r="5164" spans="2:10" x14ac:dyDescent="0.3">
      <c r="B5164">
        <v>2015</v>
      </c>
      <c r="C5164" t="s">
        <v>1108</v>
      </c>
      <c r="D5164" t="s">
        <v>790</v>
      </c>
      <c r="E5164">
        <v>47</v>
      </c>
      <c r="F5164">
        <v>287</v>
      </c>
      <c r="G5164">
        <f>LEN(tblData[[#This Row],[Voornaam]])</f>
        <v>6</v>
      </c>
      <c r="H5164" t="str">
        <f>IF(LEFT(tblData[[#This Row],[Voornaam]])="Ö", "O",LEFT(tblData[[#This Row],[Voornaam]]))</f>
        <v>J</v>
      </c>
      <c r="I51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64" t="b">
        <f>COUNTIFS(tblData[JM],tblData[[#This Row],[JM]],tblData[Voornaam],tblData[[#This Row],[Voornaam]],tblData[StijgendJN],"J")=MaxJr-MinJr</f>
        <v>1</v>
      </c>
    </row>
    <row r="5165" spans="2:10" x14ac:dyDescent="0.3">
      <c r="B5165">
        <v>2015</v>
      </c>
      <c r="C5165" t="s">
        <v>1108</v>
      </c>
      <c r="D5165" t="s">
        <v>792</v>
      </c>
      <c r="E5165">
        <v>37</v>
      </c>
      <c r="F5165">
        <v>344</v>
      </c>
      <c r="G5165">
        <f>LEN(tblData[[#This Row],[Voornaam]])</f>
        <v>6</v>
      </c>
      <c r="H5165" t="str">
        <f>IF(LEFT(tblData[[#This Row],[Voornaam]])="Ö", "O",LEFT(tblData[[#This Row],[Voornaam]]))</f>
        <v>J</v>
      </c>
      <c r="I51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65" t="b">
        <f>COUNTIFS(tblData[JM],tblData[[#This Row],[JM]],tblData[Voornaam],tblData[[#This Row],[Voornaam]],tblData[StijgendJN],"J")=MaxJr-MinJr</f>
        <v>0</v>
      </c>
    </row>
    <row r="5166" spans="2:10" x14ac:dyDescent="0.3">
      <c r="B5166">
        <v>2015</v>
      </c>
      <c r="C5166" t="s">
        <v>1108</v>
      </c>
      <c r="D5166" t="s">
        <v>793</v>
      </c>
      <c r="E5166">
        <v>26</v>
      </c>
      <c r="F5166">
        <v>473</v>
      </c>
      <c r="G5166">
        <f>LEN(tblData[[#This Row],[Voornaam]])</f>
        <v>4</v>
      </c>
      <c r="H5166" t="str">
        <f>IF(LEFT(tblData[[#This Row],[Voornaam]])="Ö", "O",LEFT(tblData[[#This Row],[Voornaam]]))</f>
        <v>J</v>
      </c>
      <c r="I51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66" t="b">
        <f>COUNTIFS(tblData[JM],tblData[[#This Row],[JM]],tblData[Voornaam],tblData[[#This Row],[Voornaam]],tblData[StijgendJN],"J")=MaxJr-MinJr</f>
        <v>0</v>
      </c>
    </row>
    <row r="5167" spans="2:10" x14ac:dyDescent="0.3">
      <c r="B5167">
        <v>2015</v>
      </c>
      <c r="C5167" t="s">
        <v>1108</v>
      </c>
      <c r="D5167" t="s">
        <v>794</v>
      </c>
      <c r="E5167">
        <v>147</v>
      </c>
      <c r="F5167">
        <v>100</v>
      </c>
      <c r="G5167">
        <f>LEN(tblData[[#This Row],[Voornaam]])</f>
        <v>4</v>
      </c>
      <c r="H5167" t="str">
        <f>IF(LEFT(tblData[[#This Row],[Voornaam]])="Ö", "O",LEFT(tblData[[#This Row],[Voornaam]]))</f>
        <v>J</v>
      </c>
      <c r="I51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67" t="b">
        <f>COUNTIFS(tblData[JM],tblData[[#This Row],[JM]],tblData[Voornaam],tblData[[#This Row],[Voornaam]],tblData[StijgendJN],"J")=MaxJr-MinJr</f>
        <v>0</v>
      </c>
    </row>
    <row r="5168" spans="2:10" x14ac:dyDescent="0.3">
      <c r="B5168">
        <v>2015</v>
      </c>
      <c r="C5168" t="s">
        <v>1108</v>
      </c>
      <c r="D5168" t="s">
        <v>796</v>
      </c>
      <c r="E5168">
        <v>36</v>
      </c>
      <c r="F5168">
        <v>357</v>
      </c>
      <c r="G5168">
        <f>LEN(tblData[[#This Row],[Voornaam]])</f>
        <v>6</v>
      </c>
      <c r="H5168" t="str">
        <f>IF(LEFT(tblData[[#This Row],[Voornaam]])="Ö", "O",LEFT(tblData[[#This Row],[Voornaam]]))</f>
        <v>J</v>
      </c>
      <c r="I51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68" t="b">
        <f>COUNTIFS(tblData[JM],tblData[[#This Row],[JM]],tblData[Voornaam],tblData[[#This Row],[Voornaam]],tblData[StijgendJN],"J")=MaxJr-MinJr</f>
        <v>0</v>
      </c>
    </row>
    <row r="5169" spans="2:10" x14ac:dyDescent="0.3">
      <c r="B5169">
        <v>2015</v>
      </c>
      <c r="C5169" t="s">
        <v>1108</v>
      </c>
      <c r="D5169" t="s">
        <v>798</v>
      </c>
      <c r="E5169">
        <v>35</v>
      </c>
      <c r="F5169">
        <v>363</v>
      </c>
      <c r="G5169">
        <f>LEN(tblData[[#This Row],[Voornaam]])</f>
        <v>4</v>
      </c>
      <c r="H5169" t="str">
        <f>IF(LEFT(tblData[[#This Row],[Voornaam]])="Ö", "O",LEFT(tblData[[#This Row],[Voornaam]]))</f>
        <v>J</v>
      </c>
      <c r="I51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69" t="b">
        <f>COUNTIFS(tblData[JM],tblData[[#This Row],[JM]],tblData[Voornaam],tblData[[#This Row],[Voornaam]],tblData[StijgendJN],"J")=MaxJr-MinJr</f>
        <v>0</v>
      </c>
    </row>
    <row r="5170" spans="2:10" x14ac:dyDescent="0.3">
      <c r="B5170">
        <v>2015</v>
      </c>
      <c r="C5170" t="s">
        <v>1108</v>
      </c>
      <c r="D5170" t="s">
        <v>800</v>
      </c>
      <c r="E5170">
        <v>70</v>
      </c>
      <c r="F5170">
        <v>199</v>
      </c>
      <c r="G5170">
        <f>LEN(tblData[[#This Row],[Voornaam]])</f>
        <v>5</v>
      </c>
      <c r="H5170" t="str">
        <f>IF(LEFT(tblData[[#This Row],[Voornaam]])="Ö", "O",LEFT(tblData[[#This Row],[Voornaam]]))</f>
        <v>J</v>
      </c>
      <c r="I51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70" t="b">
        <f>COUNTIFS(tblData[JM],tblData[[#This Row],[JM]],tblData[Voornaam],tblData[[#This Row],[Voornaam]],tblData[StijgendJN],"J")=MaxJr-MinJr</f>
        <v>0</v>
      </c>
    </row>
    <row r="5171" spans="2:10" x14ac:dyDescent="0.3">
      <c r="B5171">
        <v>2015</v>
      </c>
      <c r="C5171" t="s">
        <v>1108</v>
      </c>
      <c r="D5171" t="s">
        <v>801</v>
      </c>
      <c r="E5171">
        <v>111</v>
      </c>
      <c r="F5171">
        <v>128</v>
      </c>
      <c r="G5171">
        <f>LEN(tblData[[#This Row],[Voornaam]])</f>
        <v>5</v>
      </c>
      <c r="H5171" t="str">
        <f>IF(LEFT(tblData[[#This Row],[Voornaam]])="Ö", "O",LEFT(tblData[[#This Row],[Voornaam]]))</f>
        <v>J</v>
      </c>
      <c r="I51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71" t="b">
        <f>COUNTIFS(tblData[JM],tblData[[#This Row],[JM]],tblData[Voornaam],tblData[[#This Row],[Voornaam]],tblData[StijgendJN],"J")=MaxJr-MinJr</f>
        <v>0</v>
      </c>
    </row>
    <row r="5172" spans="2:10" x14ac:dyDescent="0.3">
      <c r="B5172">
        <v>2015</v>
      </c>
      <c r="C5172" t="s">
        <v>1108</v>
      </c>
      <c r="D5172" t="s">
        <v>1174</v>
      </c>
      <c r="E5172">
        <v>33</v>
      </c>
      <c r="F5172">
        <v>385</v>
      </c>
      <c r="G5172">
        <f>LEN(tblData[[#This Row],[Voornaam]])</f>
        <v>7</v>
      </c>
      <c r="H5172" t="str">
        <f>IF(LEFT(tblData[[#This Row],[Voornaam]])="Ö", "O",LEFT(tblData[[#This Row],[Voornaam]]))</f>
        <v>J</v>
      </c>
      <c r="I51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72" t="b">
        <f>COUNTIFS(tblData[JM],tblData[[#This Row],[JM]],tblData[Voornaam],tblData[[#This Row],[Voornaam]],tblData[StijgendJN],"J")=MaxJr-MinJr</f>
        <v>0</v>
      </c>
    </row>
    <row r="5173" spans="2:10" x14ac:dyDescent="0.3">
      <c r="B5173">
        <v>2015</v>
      </c>
      <c r="C5173" t="s">
        <v>1108</v>
      </c>
      <c r="D5173" t="s">
        <v>1355</v>
      </c>
      <c r="E5173">
        <v>31</v>
      </c>
      <c r="F5173">
        <v>406</v>
      </c>
      <c r="G5173">
        <f>LEN(tblData[[#This Row],[Voornaam]])</f>
        <v>8</v>
      </c>
      <c r="H5173" t="str">
        <f>IF(LEFT(tblData[[#This Row],[Voornaam]])="Ö", "O",LEFT(tblData[[#This Row],[Voornaam]]))</f>
        <v>J</v>
      </c>
      <c r="I51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73" t="b">
        <f>COUNTIFS(tblData[JM],tblData[[#This Row],[JM]],tblData[Voornaam],tblData[[#This Row],[Voornaam]],tblData[StijgendJN],"J")=MaxJr-MinJr</f>
        <v>0</v>
      </c>
    </row>
    <row r="5174" spans="2:10" x14ac:dyDescent="0.3">
      <c r="B5174">
        <v>2015</v>
      </c>
      <c r="C5174" t="s">
        <v>1108</v>
      </c>
      <c r="D5174" t="s">
        <v>802</v>
      </c>
      <c r="E5174">
        <v>43</v>
      </c>
      <c r="F5174">
        <v>309</v>
      </c>
      <c r="G5174">
        <f>LEN(tblData[[#This Row],[Voornaam]])</f>
        <v>4</v>
      </c>
      <c r="H5174" t="str">
        <f>IF(LEFT(tblData[[#This Row],[Voornaam]])="Ö", "O",LEFT(tblData[[#This Row],[Voornaam]]))</f>
        <v>J</v>
      </c>
      <c r="I51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74" t="b">
        <f>COUNTIFS(tblData[JM],tblData[[#This Row],[JM]],tblData[Voornaam],tblData[[#This Row],[Voornaam]],tblData[StijgendJN],"J")=MaxJr-MinJr</f>
        <v>0</v>
      </c>
    </row>
    <row r="5175" spans="2:10" x14ac:dyDescent="0.3">
      <c r="B5175">
        <v>2015</v>
      </c>
      <c r="C5175" t="s">
        <v>1108</v>
      </c>
      <c r="D5175" t="s">
        <v>803</v>
      </c>
      <c r="E5175">
        <v>311</v>
      </c>
      <c r="F5175">
        <v>35</v>
      </c>
      <c r="G5175">
        <f>LEN(tblData[[#This Row],[Voornaam]])</f>
        <v>7</v>
      </c>
      <c r="H5175" t="str">
        <f>IF(LEFT(tblData[[#This Row],[Voornaam]])="Ö", "O",LEFT(tblData[[#This Row],[Voornaam]]))</f>
        <v>J</v>
      </c>
      <c r="I51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75" t="b">
        <f>COUNTIFS(tblData[JM],tblData[[#This Row],[JM]],tblData[Voornaam],tblData[[#This Row],[Voornaam]],tblData[StijgendJN],"J")=MaxJr-MinJr</f>
        <v>0</v>
      </c>
    </row>
    <row r="5176" spans="2:10" x14ac:dyDescent="0.3">
      <c r="B5176">
        <v>2015</v>
      </c>
      <c r="C5176" t="s">
        <v>1108</v>
      </c>
      <c r="D5176" t="s">
        <v>804</v>
      </c>
      <c r="E5176">
        <v>39</v>
      </c>
      <c r="F5176">
        <v>331</v>
      </c>
      <c r="G5176">
        <f>LEN(tblData[[#This Row],[Voornaam]])</f>
        <v>7</v>
      </c>
      <c r="H5176" t="str">
        <f>IF(LEFT(tblData[[#This Row],[Voornaam]])="Ö", "O",LEFT(tblData[[#This Row],[Voornaam]]))</f>
        <v>J</v>
      </c>
      <c r="I51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76" t="b">
        <f>COUNTIFS(tblData[JM],tblData[[#This Row],[JM]],tblData[Voornaam],tblData[[#This Row],[Voornaam]],tblData[StijgendJN],"J")=MaxJr-MinJr</f>
        <v>0</v>
      </c>
    </row>
    <row r="5177" spans="2:10" x14ac:dyDescent="0.3">
      <c r="B5177">
        <v>2015</v>
      </c>
      <c r="C5177" t="s">
        <v>1108</v>
      </c>
      <c r="D5177" t="s">
        <v>805</v>
      </c>
      <c r="E5177">
        <v>60</v>
      </c>
      <c r="F5177">
        <v>217</v>
      </c>
      <c r="G5177">
        <f>LEN(tblData[[#This Row],[Voornaam]])</f>
        <v>5</v>
      </c>
      <c r="H5177" t="str">
        <f>IF(LEFT(tblData[[#This Row],[Voornaam]])="Ö", "O",LEFT(tblData[[#This Row],[Voornaam]]))</f>
        <v>J</v>
      </c>
      <c r="I51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77" t="b">
        <f>COUNTIFS(tblData[JM],tblData[[#This Row],[JM]],tblData[Voornaam],tblData[[#This Row],[Voornaam]],tblData[StijgendJN],"J")=MaxJr-MinJr</f>
        <v>0</v>
      </c>
    </row>
    <row r="5178" spans="2:10" x14ac:dyDescent="0.3">
      <c r="B5178">
        <v>2015</v>
      </c>
      <c r="C5178" t="s">
        <v>1108</v>
      </c>
      <c r="D5178" t="s">
        <v>1254</v>
      </c>
      <c r="E5178">
        <v>44</v>
      </c>
      <c r="F5178">
        <v>303</v>
      </c>
      <c r="G5178">
        <f>LEN(tblData[[#This Row],[Voornaam]])</f>
        <v>6</v>
      </c>
      <c r="H5178" t="str">
        <f>IF(LEFT(tblData[[#This Row],[Voornaam]])="Ö", "O",LEFT(tblData[[#This Row],[Voornaam]]))</f>
        <v>J</v>
      </c>
      <c r="I51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78" t="b">
        <f>COUNTIFS(tblData[JM],tblData[[#This Row],[JM]],tblData[Voornaam],tblData[[#This Row],[Voornaam]],tblData[StijgendJN],"J")=MaxJr-MinJr</f>
        <v>0</v>
      </c>
    </row>
    <row r="5179" spans="2:10" x14ac:dyDescent="0.3">
      <c r="B5179">
        <v>2015</v>
      </c>
      <c r="C5179" t="s">
        <v>1108</v>
      </c>
      <c r="D5179" t="s">
        <v>1175</v>
      </c>
      <c r="E5179">
        <v>31</v>
      </c>
      <c r="F5179">
        <v>406</v>
      </c>
      <c r="G5179">
        <f>LEN(tblData[[#This Row],[Voornaam]])</f>
        <v>6</v>
      </c>
      <c r="H5179" t="str">
        <f>IF(LEFT(tblData[[#This Row],[Voornaam]])="Ö", "O",LEFT(tblData[[#This Row],[Voornaam]]))</f>
        <v>J</v>
      </c>
      <c r="I51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79" t="b">
        <f>COUNTIFS(tblData[JM],tblData[[#This Row],[JM]],tblData[Voornaam],tblData[[#This Row],[Voornaam]],tblData[StijgendJN],"J")=MaxJr-MinJr</f>
        <v>0</v>
      </c>
    </row>
    <row r="5180" spans="2:10" x14ac:dyDescent="0.3">
      <c r="B5180">
        <v>2015</v>
      </c>
      <c r="C5180" t="s">
        <v>1108</v>
      </c>
      <c r="D5180" t="s">
        <v>806</v>
      </c>
      <c r="E5180">
        <v>181</v>
      </c>
      <c r="F5180">
        <v>79</v>
      </c>
      <c r="G5180">
        <f>LEN(tblData[[#This Row],[Voornaam]])</f>
        <v>7</v>
      </c>
      <c r="H5180" t="str">
        <f>IF(LEFT(tblData[[#This Row],[Voornaam]])="Ö", "O",LEFT(tblData[[#This Row],[Voornaam]]))</f>
        <v>J</v>
      </c>
      <c r="I51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80" t="b">
        <f>COUNTIFS(tblData[JM],tblData[[#This Row],[JM]],tblData[Voornaam],tblData[[#This Row],[Voornaam]],tblData[StijgendJN],"J")=MaxJr-MinJr</f>
        <v>0</v>
      </c>
    </row>
    <row r="5181" spans="2:10" x14ac:dyDescent="0.3">
      <c r="B5181">
        <v>2015</v>
      </c>
      <c r="C5181" t="s">
        <v>1108</v>
      </c>
      <c r="D5181" t="s">
        <v>807</v>
      </c>
      <c r="E5181">
        <v>35</v>
      </c>
      <c r="F5181">
        <v>363</v>
      </c>
      <c r="G5181">
        <f>LEN(tblData[[#This Row],[Voornaam]])</f>
        <v>4</v>
      </c>
      <c r="H5181" t="str">
        <f>IF(LEFT(tblData[[#This Row],[Voornaam]])="Ö", "O",LEFT(tblData[[#This Row],[Voornaam]]))</f>
        <v>J</v>
      </c>
      <c r="I51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81" t="b">
        <f>COUNTIFS(tblData[JM],tblData[[#This Row],[JM]],tblData[Voornaam],tblData[[#This Row],[Voornaam]],tblData[StijgendJN],"J")=MaxJr-MinJr</f>
        <v>0</v>
      </c>
    </row>
    <row r="5182" spans="2:10" x14ac:dyDescent="0.3">
      <c r="B5182">
        <v>2015</v>
      </c>
      <c r="C5182" t="s">
        <v>1108</v>
      </c>
      <c r="D5182" t="s">
        <v>808</v>
      </c>
      <c r="E5182">
        <v>41</v>
      </c>
      <c r="F5182">
        <v>320</v>
      </c>
      <c r="G5182">
        <f>LEN(tblData[[#This Row],[Voornaam]])</f>
        <v>7</v>
      </c>
      <c r="H5182" t="str">
        <f>IF(LEFT(tblData[[#This Row],[Voornaam]])="Ö", "O",LEFT(tblData[[#This Row],[Voornaam]]))</f>
        <v>J</v>
      </c>
      <c r="I51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82" t="b">
        <f>COUNTIFS(tblData[JM],tblData[[#This Row],[JM]],tblData[Voornaam],tblData[[#This Row],[Voornaam]],tblData[StijgendJN],"J")=MaxJr-MinJr</f>
        <v>0</v>
      </c>
    </row>
    <row r="5183" spans="2:10" x14ac:dyDescent="0.3">
      <c r="B5183">
        <v>2015</v>
      </c>
      <c r="C5183" t="s">
        <v>1108</v>
      </c>
      <c r="D5183" t="s">
        <v>810</v>
      </c>
      <c r="E5183">
        <v>74</v>
      </c>
      <c r="F5183">
        <v>189</v>
      </c>
      <c r="G5183">
        <f>LEN(tblData[[#This Row],[Voornaam]])</f>
        <v>5</v>
      </c>
      <c r="H5183" t="str">
        <f>IF(LEFT(tblData[[#This Row],[Voornaam]])="Ö", "O",LEFT(tblData[[#This Row],[Voornaam]]))</f>
        <v>J</v>
      </c>
      <c r="I51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83" t="b">
        <f>COUNTIFS(tblData[JM],tblData[[#This Row],[JM]],tblData[Voornaam],tblData[[#This Row],[Voornaam]],tblData[StijgendJN],"J")=MaxJr-MinJr</f>
        <v>0</v>
      </c>
    </row>
    <row r="5184" spans="2:10" x14ac:dyDescent="0.3">
      <c r="B5184">
        <v>2015</v>
      </c>
      <c r="C5184" t="s">
        <v>1108</v>
      </c>
      <c r="D5184" t="s">
        <v>1176</v>
      </c>
      <c r="E5184">
        <v>45</v>
      </c>
      <c r="F5184">
        <v>300</v>
      </c>
      <c r="G5184">
        <f>LEN(tblData[[#This Row],[Voornaam]])</f>
        <v>8</v>
      </c>
      <c r="H5184" t="str">
        <f>IF(LEFT(tblData[[#This Row],[Voornaam]])="Ö", "O",LEFT(tblData[[#This Row],[Voornaam]]))</f>
        <v>J</v>
      </c>
      <c r="I51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84" t="b">
        <f>COUNTIFS(tblData[JM],tblData[[#This Row],[JM]],tblData[Voornaam],tblData[[#This Row],[Voornaam]],tblData[StijgendJN],"J")=MaxJr-MinJr</f>
        <v>0</v>
      </c>
    </row>
    <row r="5185" spans="2:10" x14ac:dyDescent="0.3">
      <c r="B5185">
        <v>2015</v>
      </c>
      <c r="C5185" t="s">
        <v>1108</v>
      </c>
      <c r="D5185" t="s">
        <v>811</v>
      </c>
      <c r="E5185">
        <v>57</v>
      </c>
      <c r="F5185">
        <v>232</v>
      </c>
      <c r="G5185">
        <f>LEN(tblData[[#This Row],[Voornaam]])</f>
        <v>5</v>
      </c>
      <c r="H5185" t="str">
        <f>IF(LEFT(tblData[[#This Row],[Voornaam]])="Ö", "O",LEFT(tblData[[#This Row],[Voornaam]]))</f>
        <v>J</v>
      </c>
      <c r="I51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85" t="b">
        <f>COUNTIFS(tblData[JM],tblData[[#This Row],[JM]],tblData[Voornaam],tblData[[#This Row],[Voornaam]],tblData[StijgendJN],"J")=MaxJr-MinJr</f>
        <v>0</v>
      </c>
    </row>
    <row r="5186" spans="2:10" x14ac:dyDescent="0.3">
      <c r="B5186">
        <v>2015</v>
      </c>
      <c r="C5186" t="s">
        <v>1108</v>
      </c>
      <c r="D5186" t="s">
        <v>1177</v>
      </c>
      <c r="E5186">
        <v>38</v>
      </c>
      <c r="F5186">
        <v>339</v>
      </c>
      <c r="G5186">
        <f>LEN(tblData[[#This Row],[Voornaam]])</f>
        <v>6</v>
      </c>
      <c r="H5186" t="str">
        <f>IF(LEFT(tblData[[#This Row],[Voornaam]])="Ö", "O",LEFT(tblData[[#This Row],[Voornaam]]))</f>
        <v>J</v>
      </c>
      <c r="I51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86" t="b">
        <f>COUNTIFS(tblData[JM],tblData[[#This Row],[JM]],tblData[Voornaam],tblData[[#This Row],[Voornaam]],tblData[StijgendJN],"J")=MaxJr-MinJr</f>
        <v>0</v>
      </c>
    </row>
    <row r="5187" spans="2:10" x14ac:dyDescent="0.3">
      <c r="B5187">
        <v>2015</v>
      </c>
      <c r="C5187" t="s">
        <v>1108</v>
      </c>
      <c r="D5187" t="s">
        <v>1255</v>
      </c>
      <c r="E5187">
        <v>28</v>
      </c>
      <c r="F5187">
        <v>440</v>
      </c>
      <c r="G5187">
        <f>LEN(tblData[[#This Row],[Voornaam]])</f>
        <v>7</v>
      </c>
      <c r="H5187" t="str">
        <f>IF(LEFT(tblData[[#This Row],[Voornaam]])="Ö", "O",LEFT(tblData[[#This Row],[Voornaam]]))</f>
        <v>J</v>
      </c>
      <c r="I51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87" t="b">
        <f>COUNTIFS(tblData[JM],tblData[[#This Row],[JM]],tblData[Voornaam],tblData[[#This Row],[Voornaam]],tblData[StijgendJN],"J")=MaxJr-MinJr</f>
        <v>0</v>
      </c>
    </row>
    <row r="5188" spans="2:10" x14ac:dyDescent="0.3">
      <c r="B5188">
        <v>2015</v>
      </c>
      <c r="C5188" t="s">
        <v>1108</v>
      </c>
      <c r="D5188" t="s">
        <v>813</v>
      </c>
      <c r="E5188">
        <v>51</v>
      </c>
      <c r="F5188">
        <v>262</v>
      </c>
      <c r="G5188">
        <f>LEN(tblData[[#This Row],[Voornaam]])</f>
        <v>6</v>
      </c>
      <c r="H5188" t="str">
        <f>IF(LEFT(tblData[[#This Row],[Voornaam]])="Ö", "O",LEFT(tblData[[#This Row],[Voornaam]]))</f>
        <v>J</v>
      </c>
      <c r="I51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88" t="b">
        <f>COUNTIFS(tblData[JM],tblData[[#This Row],[JM]],tblData[Voornaam],tblData[[#This Row],[Voornaam]],tblData[StijgendJN],"J")=MaxJr-MinJr</f>
        <v>0</v>
      </c>
    </row>
    <row r="5189" spans="2:10" x14ac:dyDescent="0.3">
      <c r="B5189">
        <v>2015</v>
      </c>
      <c r="C5189" t="s">
        <v>1108</v>
      </c>
      <c r="D5189" t="s">
        <v>816</v>
      </c>
      <c r="E5189">
        <v>75</v>
      </c>
      <c r="F5189">
        <v>185</v>
      </c>
      <c r="G5189">
        <f>LEN(tblData[[#This Row],[Voornaam]])</f>
        <v>3</v>
      </c>
      <c r="H5189" t="str">
        <f>IF(LEFT(tblData[[#This Row],[Voornaam]])="Ö", "O",LEFT(tblData[[#This Row],[Voornaam]]))</f>
        <v>J</v>
      </c>
      <c r="I51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89" t="b">
        <f>COUNTIFS(tblData[JM],tblData[[#This Row],[JM]],tblData[Voornaam],tblData[[#This Row],[Voornaam]],tblData[StijgendJN],"J")=MaxJr-MinJr</f>
        <v>0</v>
      </c>
    </row>
    <row r="5190" spans="2:10" x14ac:dyDescent="0.3">
      <c r="B5190">
        <v>2015</v>
      </c>
      <c r="C5190" t="s">
        <v>1108</v>
      </c>
      <c r="D5190" t="s">
        <v>817</v>
      </c>
      <c r="E5190">
        <v>33</v>
      </c>
      <c r="F5190">
        <v>385</v>
      </c>
      <c r="G5190">
        <f>LEN(tblData[[#This Row],[Voornaam]])</f>
        <v>5</v>
      </c>
      <c r="H5190" t="str">
        <f>IF(LEFT(tblData[[#This Row],[Voornaam]])="Ö", "O",LEFT(tblData[[#This Row],[Voornaam]]))</f>
        <v>J</v>
      </c>
      <c r="I51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90" t="b">
        <f>COUNTIFS(tblData[JM],tblData[[#This Row],[JM]],tblData[Voornaam],tblData[[#This Row],[Voornaam]],tblData[StijgendJN],"J")=MaxJr-MinJr</f>
        <v>0</v>
      </c>
    </row>
    <row r="5191" spans="2:10" x14ac:dyDescent="0.3">
      <c r="B5191">
        <v>2015</v>
      </c>
      <c r="C5191" t="s">
        <v>1108</v>
      </c>
      <c r="D5191" t="s">
        <v>818</v>
      </c>
      <c r="E5191">
        <v>262</v>
      </c>
      <c r="F5191">
        <v>44</v>
      </c>
      <c r="G5191">
        <f>LEN(tblData[[#This Row],[Voornaam]])</f>
        <v>4</v>
      </c>
      <c r="H5191" t="str">
        <f>IF(LEFT(tblData[[#This Row],[Voornaam]])="Ö", "O",LEFT(tblData[[#This Row],[Voornaam]]))</f>
        <v>J</v>
      </c>
      <c r="I51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91" t="b">
        <f>COUNTIFS(tblData[JM],tblData[[#This Row],[JM]],tblData[Voornaam],tblData[[#This Row],[Voornaam]],tblData[StijgendJN],"J")=MaxJr-MinJr</f>
        <v>0</v>
      </c>
    </row>
    <row r="5192" spans="2:10" x14ac:dyDescent="0.3">
      <c r="B5192">
        <v>2015</v>
      </c>
      <c r="C5192" t="s">
        <v>1108</v>
      </c>
      <c r="D5192" t="s">
        <v>819</v>
      </c>
      <c r="E5192">
        <v>92</v>
      </c>
      <c r="F5192">
        <v>153</v>
      </c>
      <c r="G5192">
        <f>LEN(tblData[[#This Row],[Voornaam]])</f>
        <v>5</v>
      </c>
      <c r="H5192" t="str">
        <f>IF(LEFT(tblData[[#This Row],[Voornaam]])="Ö", "O",LEFT(tblData[[#This Row],[Voornaam]]))</f>
        <v>J</v>
      </c>
      <c r="I51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92" t="b">
        <f>COUNTIFS(tblData[JM],tblData[[#This Row],[JM]],tblData[Voornaam],tblData[[#This Row],[Voornaam]],tblData[StijgendJN],"J")=MaxJr-MinJr</f>
        <v>0</v>
      </c>
    </row>
    <row r="5193" spans="2:10" x14ac:dyDescent="0.3">
      <c r="B5193">
        <v>2015</v>
      </c>
      <c r="C5193" t="s">
        <v>1108</v>
      </c>
      <c r="D5193" t="s">
        <v>820</v>
      </c>
      <c r="E5193">
        <v>93</v>
      </c>
      <c r="F5193">
        <v>150</v>
      </c>
      <c r="G5193">
        <f>LEN(tblData[[#This Row],[Voornaam]])</f>
        <v>6</v>
      </c>
      <c r="H5193" t="str">
        <f>IF(LEFT(tblData[[#This Row],[Voornaam]])="Ö", "O",LEFT(tblData[[#This Row],[Voornaam]]))</f>
        <v>J</v>
      </c>
      <c r="I51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93" t="b">
        <f>COUNTIFS(tblData[JM],tblData[[#This Row],[JM]],tblData[Voornaam],tblData[[#This Row],[Voornaam]],tblData[StijgendJN],"J")=MaxJr-MinJr</f>
        <v>0</v>
      </c>
    </row>
    <row r="5194" spans="2:10" x14ac:dyDescent="0.3">
      <c r="B5194">
        <v>2015</v>
      </c>
      <c r="C5194" t="s">
        <v>1108</v>
      </c>
      <c r="D5194" t="s">
        <v>223</v>
      </c>
      <c r="E5194">
        <v>27</v>
      </c>
      <c r="F5194">
        <v>459</v>
      </c>
      <c r="G5194">
        <f>LEN(tblData[[#This Row],[Voornaam]])</f>
        <v>3</v>
      </c>
      <c r="H5194" t="str">
        <f>IF(LEFT(tblData[[#This Row],[Voornaam]])="Ö", "O",LEFT(tblData[[#This Row],[Voornaam]]))</f>
        <v>J</v>
      </c>
      <c r="I51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94" t="b">
        <f>COUNTIFS(tblData[JM],tblData[[#This Row],[JM]],tblData[Voornaam],tblData[[#This Row],[Voornaam]],tblData[StijgendJN],"J")=MaxJr-MinJr</f>
        <v>0</v>
      </c>
    </row>
    <row r="5195" spans="2:10" x14ac:dyDescent="0.3">
      <c r="B5195">
        <v>2015</v>
      </c>
      <c r="C5195" t="s">
        <v>1108</v>
      </c>
      <c r="D5195" t="s">
        <v>821</v>
      </c>
      <c r="E5195">
        <v>32</v>
      </c>
      <c r="F5195">
        <v>393</v>
      </c>
      <c r="G5195">
        <f>LEN(tblData[[#This Row],[Voornaam]])</f>
        <v>6</v>
      </c>
      <c r="H5195" t="str">
        <f>IF(LEFT(tblData[[#This Row],[Voornaam]])="Ö", "O",LEFT(tblData[[#This Row],[Voornaam]]))</f>
        <v>J</v>
      </c>
      <c r="I51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95" t="b">
        <f>COUNTIFS(tblData[JM],tblData[[#This Row],[JM]],tblData[Voornaam],tblData[[#This Row],[Voornaam]],tblData[StijgendJN],"J")=MaxJr-MinJr</f>
        <v>0</v>
      </c>
    </row>
    <row r="5196" spans="2:10" x14ac:dyDescent="0.3">
      <c r="B5196">
        <v>2015</v>
      </c>
      <c r="C5196" t="s">
        <v>1108</v>
      </c>
      <c r="D5196" t="s">
        <v>822</v>
      </c>
      <c r="E5196">
        <v>143</v>
      </c>
      <c r="F5196">
        <v>103</v>
      </c>
      <c r="G5196">
        <f>LEN(tblData[[#This Row],[Voornaam]])</f>
        <v>7</v>
      </c>
      <c r="H5196" t="str">
        <f>IF(LEFT(tblData[[#This Row],[Voornaam]])="Ö", "O",LEFT(tblData[[#This Row],[Voornaam]]))</f>
        <v>J</v>
      </c>
      <c r="I51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96" t="b">
        <f>COUNTIFS(tblData[JM],tblData[[#This Row],[JM]],tblData[Voornaam],tblData[[#This Row],[Voornaam]],tblData[StijgendJN],"J")=MaxJr-MinJr</f>
        <v>0</v>
      </c>
    </row>
    <row r="5197" spans="2:10" x14ac:dyDescent="0.3">
      <c r="B5197">
        <v>2015</v>
      </c>
      <c r="C5197" t="s">
        <v>1108</v>
      </c>
      <c r="D5197" t="s">
        <v>823</v>
      </c>
      <c r="E5197">
        <v>132</v>
      </c>
      <c r="F5197">
        <v>114</v>
      </c>
      <c r="G5197">
        <f>LEN(tblData[[#This Row],[Voornaam]])</f>
        <v>5</v>
      </c>
      <c r="H5197" t="str">
        <f>IF(LEFT(tblData[[#This Row],[Voornaam]])="Ö", "O",LEFT(tblData[[#This Row],[Voornaam]]))</f>
        <v>J</v>
      </c>
      <c r="I51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97" t="b">
        <f>COUNTIFS(tblData[JM],tblData[[#This Row],[JM]],tblData[Voornaam],tblData[[#This Row],[Voornaam]],tblData[StijgendJN],"J")=MaxJr-MinJr</f>
        <v>0</v>
      </c>
    </row>
    <row r="5198" spans="2:10" x14ac:dyDescent="0.3">
      <c r="B5198">
        <v>2015</v>
      </c>
      <c r="C5198" t="s">
        <v>1108</v>
      </c>
      <c r="D5198" t="s">
        <v>824</v>
      </c>
      <c r="E5198">
        <v>46</v>
      </c>
      <c r="F5198">
        <v>291</v>
      </c>
      <c r="G5198">
        <f>LEN(tblData[[#This Row],[Voornaam]])</f>
        <v>6</v>
      </c>
      <c r="H5198" t="str">
        <f>IF(LEFT(tblData[[#This Row],[Voornaam]])="Ö", "O",LEFT(tblData[[#This Row],[Voornaam]]))</f>
        <v>J</v>
      </c>
      <c r="I51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98" t="b">
        <f>COUNTIFS(tblData[JM],tblData[[#This Row],[JM]],tblData[Voornaam],tblData[[#This Row],[Voornaam]],tblData[StijgendJN],"J")=MaxJr-MinJr</f>
        <v>0</v>
      </c>
    </row>
    <row r="5199" spans="2:10" x14ac:dyDescent="0.3">
      <c r="B5199">
        <v>2015</v>
      </c>
      <c r="C5199" t="s">
        <v>1108</v>
      </c>
      <c r="D5199" t="s">
        <v>825</v>
      </c>
      <c r="E5199">
        <v>39</v>
      </c>
      <c r="F5199">
        <v>331</v>
      </c>
      <c r="G5199">
        <f>LEN(tblData[[#This Row],[Voornaam]])</f>
        <v>6</v>
      </c>
      <c r="H5199" t="str">
        <f>IF(LEFT(tblData[[#This Row],[Voornaam]])="Ö", "O",LEFT(tblData[[#This Row],[Voornaam]]))</f>
        <v>J</v>
      </c>
      <c r="I51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199" t="b">
        <f>COUNTIFS(tblData[JM],tblData[[#This Row],[JM]],tblData[Voornaam],tblData[[#This Row],[Voornaam]],tblData[StijgendJN],"J")=MaxJr-MinJr</f>
        <v>0</v>
      </c>
    </row>
    <row r="5200" spans="2:10" x14ac:dyDescent="0.3">
      <c r="B5200">
        <v>2015</v>
      </c>
      <c r="C5200" t="s">
        <v>1108</v>
      </c>
      <c r="D5200" t="s">
        <v>826</v>
      </c>
      <c r="E5200">
        <v>39</v>
      </c>
      <c r="F5200">
        <v>331</v>
      </c>
      <c r="G5200">
        <f>LEN(tblData[[#This Row],[Voornaam]])</f>
        <v>8</v>
      </c>
      <c r="H5200" t="str">
        <f>IF(LEFT(tblData[[#This Row],[Voornaam]])="Ö", "O",LEFT(tblData[[#This Row],[Voornaam]]))</f>
        <v>J</v>
      </c>
      <c r="I52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00" t="b">
        <f>COUNTIFS(tblData[JM],tblData[[#This Row],[JM]],tblData[Voornaam],tblData[[#This Row],[Voornaam]],tblData[StijgendJN],"J")=MaxJr-MinJr</f>
        <v>0</v>
      </c>
    </row>
    <row r="5201" spans="2:10" x14ac:dyDescent="0.3">
      <c r="B5201">
        <v>2015</v>
      </c>
      <c r="C5201" t="s">
        <v>1108</v>
      </c>
      <c r="D5201" t="s">
        <v>827</v>
      </c>
      <c r="E5201">
        <v>119</v>
      </c>
      <c r="F5201">
        <v>122</v>
      </c>
      <c r="G5201">
        <f>LEN(tblData[[#This Row],[Voornaam]])</f>
        <v>9</v>
      </c>
      <c r="H5201" t="str">
        <f>IF(LEFT(tblData[[#This Row],[Voornaam]])="Ö", "O",LEFT(tblData[[#This Row],[Voornaam]]))</f>
        <v>J</v>
      </c>
      <c r="I52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01" t="b">
        <f>COUNTIFS(tblData[JM],tblData[[#This Row],[JM]],tblData[Voornaam],tblData[[#This Row],[Voornaam]],tblData[StijgendJN],"J")=MaxJr-MinJr</f>
        <v>0</v>
      </c>
    </row>
    <row r="5202" spans="2:10" x14ac:dyDescent="0.3">
      <c r="B5202">
        <v>2015</v>
      </c>
      <c r="C5202" t="s">
        <v>1108</v>
      </c>
      <c r="D5202" t="s">
        <v>828</v>
      </c>
      <c r="E5202">
        <v>80</v>
      </c>
      <c r="F5202">
        <v>172</v>
      </c>
      <c r="G5202">
        <f>LEN(tblData[[#This Row],[Voornaam]])</f>
        <v>3</v>
      </c>
      <c r="H5202" t="str">
        <f>IF(LEFT(tblData[[#This Row],[Voornaam]])="Ö", "O",LEFT(tblData[[#This Row],[Voornaam]]))</f>
        <v>J</v>
      </c>
      <c r="I52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02" t="b">
        <f>COUNTIFS(tblData[JM],tblData[[#This Row],[JM]],tblData[Voornaam],tblData[[#This Row],[Voornaam]],tblData[StijgendJN],"J")=MaxJr-MinJr</f>
        <v>0</v>
      </c>
    </row>
    <row r="5203" spans="2:10" x14ac:dyDescent="0.3">
      <c r="B5203">
        <v>2015</v>
      </c>
      <c r="C5203" t="s">
        <v>1108</v>
      </c>
      <c r="D5203" t="s">
        <v>1356</v>
      </c>
      <c r="E5203">
        <v>28</v>
      </c>
      <c r="F5203">
        <v>440</v>
      </c>
      <c r="G5203">
        <f>LEN(tblData[[#This Row],[Voornaam]])</f>
        <v>5</v>
      </c>
      <c r="H5203" t="str">
        <f>IF(LEFT(tblData[[#This Row],[Voornaam]])="Ö", "O",LEFT(tblData[[#This Row],[Voornaam]]))</f>
        <v>J</v>
      </c>
      <c r="I52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03" t="b">
        <f>COUNTIFS(tblData[JM],tblData[[#This Row],[JM]],tblData[Voornaam],tblData[[#This Row],[Voornaam]],tblData[StijgendJN],"J")=MaxJr-MinJr</f>
        <v>0</v>
      </c>
    </row>
    <row r="5204" spans="2:10" x14ac:dyDescent="0.3">
      <c r="B5204">
        <v>2015</v>
      </c>
      <c r="C5204" t="s">
        <v>1108</v>
      </c>
      <c r="D5204" t="s">
        <v>830</v>
      </c>
      <c r="E5204">
        <v>50</v>
      </c>
      <c r="F5204">
        <v>269</v>
      </c>
      <c r="G5204">
        <f>LEN(tblData[[#This Row],[Voornaam]])</f>
        <v>6</v>
      </c>
      <c r="H5204" t="str">
        <f>IF(LEFT(tblData[[#This Row],[Voornaam]])="Ö", "O",LEFT(tblData[[#This Row],[Voornaam]]))</f>
        <v>J</v>
      </c>
      <c r="I52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04" t="b">
        <f>COUNTIFS(tblData[JM],tblData[[#This Row],[JM]],tblData[Voornaam],tblData[[#This Row],[Voornaam]],tblData[StijgendJN],"J")=MaxJr-MinJr</f>
        <v>0</v>
      </c>
    </row>
    <row r="5205" spans="2:10" x14ac:dyDescent="0.3">
      <c r="B5205">
        <v>2015</v>
      </c>
      <c r="C5205" t="s">
        <v>1108</v>
      </c>
      <c r="D5205" t="s">
        <v>831</v>
      </c>
      <c r="E5205">
        <v>51</v>
      </c>
      <c r="F5205">
        <v>262</v>
      </c>
      <c r="G5205">
        <f>LEN(tblData[[#This Row],[Voornaam]])</f>
        <v>4</v>
      </c>
      <c r="H5205" t="str">
        <f>IF(LEFT(tblData[[#This Row],[Voornaam]])="Ö", "O",LEFT(tblData[[#This Row],[Voornaam]]))</f>
        <v>J</v>
      </c>
      <c r="I52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05" t="b">
        <f>COUNTIFS(tblData[JM],tblData[[#This Row],[JM]],tblData[Voornaam],tblData[[#This Row],[Voornaam]],tblData[StijgendJN],"J")=MaxJr-MinJr</f>
        <v>0</v>
      </c>
    </row>
    <row r="5206" spans="2:10" x14ac:dyDescent="0.3">
      <c r="B5206">
        <v>2015</v>
      </c>
      <c r="C5206" t="s">
        <v>1108</v>
      </c>
      <c r="D5206" t="s">
        <v>833</v>
      </c>
      <c r="E5206">
        <v>687</v>
      </c>
      <c r="F5206">
        <v>2</v>
      </c>
      <c r="G5206">
        <f>LEN(tblData[[#This Row],[Voornaam]])</f>
        <v>5</v>
      </c>
      <c r="H5206" t="str">
        <f>IF(LEFT(tblData[[#This Row],[Voornaam]])="Ö", "O",LEFT(tblData[[#This Row],[Voornaam]]))</f>
        <v>J</v>
      </c>
      <c r="I52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06" t="b">
        <f>COUNTIFS(tblData[JM],tblData[[#This Row],[JM]],tblData[Voornaam],tblData[[#This Row],[Voornaam]],tblData[StijgendJN],"J")=MaxJr-MinJr</f>
        <v>0</v>
      </c>
    </row>
    <row r="5207" spans="2:10" x14ac:dyDescent="0.3">
      <c r="B5207">
        <v>2015</v>
      </c>
      <c r="C5207" t="s">
        <v>1108</v>
      </c>
      <c r="D5207" t="s">
        <v>834</v>
      </c>
      <c r="E5207">
        <v>279</v>
      </c>
      <c r="F5207">
        <v>42</v>
      </c>
      <c r="G5207">
        <f>LEN(tblData[[#This Row],[Voornaam]])</f>
        <v>5</v>
      </c>
      <c r="H5207" t="str">
        <f>IF(LEFT(tblData[[#This Row],[Voornaam]])="Ö", "O",LEFT(tblData[[#This Row],[Voornaam]]))</f>
        <v>J</v>
      </c>
      <c r="I52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07" t="b">
        <f>COUNTIFS(tblData[JM],tblData[[#This Row],[JM]],tblData[Voornaam],tblData[[#This Row],[Voornaam]],tblData[StijgendJN],"J")=MaxJr-MinJr</f>
        <v>0</v>
      </c>
    </row>
    <row r="5208" spans="2:10" x14ac:dyDescent="0.3">
      <c r="B5208">
        <v>2015</v>
      </c>
      <c r="C5208" t="s">
        <v>1108</v>
      </c>
      <c r="D5208" t="s">
        <v>835</v>
      </c>
      <c r="E5208">
        <v>99</v>
      </c>
      <c r="F5208">
        <v>143</v>
      </c>
      <c r="G5208">
        <f>LEN(tblData[[#This Row],[Voornaam]])</f>
        <v>8</v>
      </c>
      <c r="H5208" t="str">
        <f>IF(LEFT(tblData[[#This Row],[Voornaam]])="Ö", "O",LEFT(tblData[[#This Row],[Voornaam]]))</f>
        <v>J</v>
      </c>
      <c r="I52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08" t="b">
        <f>COUNTIFS(tblData[JM],tblData[[#This Row],[JM]],tblData[Voornaam],tblData[[#This Row],[Voornaam]],tblData[StijgendJN],"J")=MaxJr-MinJr</f>
        <v>0</v>
      </c>
    </row>
    <row r="5209" spans="2:10" x14ac:dyDescent="0.3">
      <c r="B5209">
        <v>2015</v>
      </c>
      <c r="C5209" t="s">
        <v>1108</v>
      </c>
      <c r="D5209" t="s">
        <v>836</v>
      </c>
      <c r="E5209">
        <v>55</v>
      </c>
      <c r="F5209">
        <v>244</v>
      </c>
      <c r="G5209">
        <f>LEN(tblData[[#This Row],[Voornaam]])</f>
        <v>8</v>
      </c>
      <c r="H5209" t="str">
        <f>IF(LEFT(tblData[[#This Row],[Voornaam]])="Ö", "O",LEFT(tblData[[#This Row],[Voornaam]]))</f>
        <v>J</v>
      </c>
      <c r="I52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09" t="b">
        <f>COUNTIFS(tblData[JM],tblData[[#This Row],[JM]],tblData[Voornaam],tblData[[#This Row],[Voornaam]],tblData[StijgendJN],"J")=MaxJr-MinJr</f>
        <v>0</v>
      </c>
    </row>
    <row r="5210" spans="2:10" x14ac:dyDescent="0.3">
      <c r="B5210">
        <v>2015</v>
      </c>
      <c r="C5210" t="s">
        <v>1108</v>
      </c>
      <c r="D5210" t="s">
        <v>837</v>
      </c>
      <c r="E5210">
        <v>59</v>
      </c>
      <c r="F5210">
        <v>225</v>
      </c>
      <c r="G5210">
        <f>LEN(tblData[[#This Row],[Voornaam]])</f>
        <v>4</v>
      </c>
      <c r="H5210" t="str">
        <f>IF(LEFT(tblData[[#This Row],[Voornaam]])="Ö", "O",LEFT(tblData[[#This Row],[Voornaam]]))</f>
        <v>J</v>
      </c>
      <c r="I52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10" t="b">
        <f>COUNTIFS(tblData[JM],tblData[[#This Row],[JM]],tblData[Voornaam],tblData[[#This Row],[Voornaam]],tblData[StijgendJN],"J")=MaxJr-MinJr</f>
        <v>0</v>
      </c>
    </row>
    <row r="5211" spans="2:10" x14ac:dyDescent="0.3">
      <c r="B5211">
        <v>2015</v>
      </c>
      <c r="C5211" t="s">
        <v>1108</v>
      </c>
      <c r="D5211" t="s">
        <v>838</v>
      </c>
      <c r="E5211">
        <v>56</v>
      </c>
      <c r="F5211">
        <v>236</v>
      </c>
      <c r="G5211">
        <f>LEN(tblData[[#This Row],[Voornaam]])</f>
        <v>4</v>
      </c>
      <c r="H5211" t="str">
        <f>IF(LEFT(tblData[[#This Row],[Voornaam]])="Ö", "O",LEFT(tblData[[#This Row],[Voornaam]]))</f>
        <v>J</v>
      </c>
      <c r="I52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11" t="b">
        <f>COUNTIFS(tblData[JM],tblData[[#This Row],[JM]],tblData[Voornaam],tblData[[#This Row],[Voornaam]],tblData[StijgendJN],"J")=MaxJr-MinJr</f>
        <v>1</v>
      </c>
    </row>
    <row r="5212" spans="2:10" x14ac:dyDescent="0.3">
      <c r="B5212">
        <v>2015</v>
      </c>
      <c r="C5212" t="s">
        <v>1108</v>
      </c>
      <c r="D5212" t="s">
        <v>840</v>
      </c>
      <c r="E5212">
        <v>96</v>
      </c>
      <c r="F5212">
        <v>147</v>
      </c>
      <c r="G5212">
        <f>LEN(tblData[[#This Row],[Voornaam]])</f>
        <v>4</v>
      </c>
      <c r="H5212" t="str">
        <f>IF(LEFT(tblData[[#This Row],[Voornaam]])="Ö", "O",LEFT(tblData[[#This Row],[Voornaam]]))</f>
        <v>J</v>
      </c>
      <c r="I52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12" t="b">
        <f>COUNTIFS(tblData[JM],tblData[[#This Row],[JM]],tblData[Voornaam],tblData[[#This Row],[Voornaam]],tblData[StijgendJN],"J")=MaxJr-MinJr</f>
        <v>1</v>
      </c>
    </row>
    <row r="5213" spans="2:10" x14ac:dyDescent="0.3">
      <c r="B5213">
        <v>2015</v>
      </c>
      <c r="C5213" t="s">
        <v>1108</v>
      </c>
      <c r="D5213" t="s">
        <v>1257</v>
      </c>
      <c r="E5213">
        <v>28</v>
      </c>
      <c r="F5213">
        <v>440</v>
      </c>
      <c r="G5213">
        <f>LEN(tblData[[#This Row],[Voornaam]])</f>
        <v>4</v>
      </c>
      <c r="H5213" t="str">
        <f>IF(LEFT(tblData[[#This Row],[Voornaam]])="Ö", "O",LEFT(tblData[[#This Row],[Voornaam]]))</f>
        <v>K</v>
      </c>
      <c r="I52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13" t="b">
        <f>COUNTIFS(tblData[JM],tblData[[#This Row],[JM]],tblData[Voornaam],tblData[[#This Row],[Voornaam]],tblData[StijgendJN],"J")=MaxJr-MinJr</f>
        <v>0</v>
      </c>
    </row>
    <row r="5214" spans="2:10" x14ac:dyDescent="0.3">
      <c r="B5214">
        <v>2015</v>
      </c>
      <c r="C5214" t="s">
        <v>1108</v>
      </c>
      <c r="D5214" t="s">
        <v>841</v>
      </c>
      <c r="E5214">
        <v>55</v>
      </c>
      <c r="F5214">
        <v>244</v>
      </c>
      <c r="G5214">
        <f>LEN(tblData[[#This Row],[Voornaam]])</f>
        <v>7</v>
      </c>
      <c r="H5214" t="str">
        <f>IF(LEFT(tblData[[#This Row],[Voornaam]])="Ö", "O",LEFT(tblData[[#This Row],[Voornaam]]))</f>
        <v>K</v>
      </c>
      <c r="I52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14" t="b">
        <f>COUNTIFS(tblData[JM],tblData[[#This Row],[JM]],tblData[Voornaam],tblData[[#This Row],[Voornaam]],tblData[StijgendJN],"J")=MaxJr-MinJr</f>
        <v>0</v>
      </c>
    </row>
    <row r="5215" spans="2:10" x14ac:dyDescent="0.3">
      <c r="B5215">
        <v>2015</v>
      </c>
      <c r="C5215" t="s">
        <v>1108</v>
      </c>
      <c r="D5215" t="s">
        <v>842</v>
      </c>
      <c r="E5215">
        <v>151</v>
      </c>
      <c r="F5215">
        <v>98</v>
      </c>
      <c r="G5215">
        <f>LEN(tblData[[#This Row],[Voornaam]])</f>
        <v>4</v>
      </c>
      <c r="H5215" t="str">
        <f>IF(LEFT(tblData[[#This Row],[Voornaam]])="Ö", "O",LEFT(tblData[[#This Row],[Voornaam]]))</f>
        <v>K</v>
      </c>
      <c r="I52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15" t="b">
        <f>COUNTIFS(tblData[JM],tblData[[#This Row],[JM]],tblData[Voornaam],tblData[[#This Row],[Voornaam]],tblData[StijgendJN],"J")=MaxJr-MinJr</f>
        <v>0</v>
      </c>
    </row>
    <row r="5216" spans="2:10" x14ac:dyDescent="0.3">
      <c r="B5216">
        <v>2015</v>
      </c>
      <c r="C5216" t="s">
        <v>1108</v>
      </c>
      <c r="D5216" t="s">
        <v>1357</v>
      </c>
      <c r="E5216">
        <v>26</v>
      </c>
      <c r="F5216">
        <v>473</v>
      </c>
      <c r="G5216">
        <f>LEN(tblData[[#This Row],[Voornaam]])</f>
        <v>5</v>
      </c>
      <c r="H5216" t="str">
        <f>IF(LEFT(tblData[[#This Row],[Voornaam]])="Ö", "O",LEFT(tblData[[#This Row],[Voornaam]]))</f>
        <v>K</v>
      </c>
      <c r="I52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16" t="b">
        <f>COUNTIFS(tblData[JM],tblData[[#This Row],[JM]],tblData[Voornaam],tblData[[#This Row],[Voornaam]],tblData[StijgendJN],"J")=MaxJr-MinJr</f>
        <v>0</v>
      </c>
    </row>
    <row r="5217" spans="2:10" x14ac:dyDescent="0.3">
      <c r="B5217">
        <v>2015</v>
      </c>
      <c r="C5217" t="s">
        <v>1108</v>
      </c>
      <c r="D5217" t="s">
        <v>844</v>
      </c>
      <c r="E5217">
        <v>65</v>
      </c>
      <c r="F5217">
        <v>207</v>
      </c>
      <c r="G5217">
        <f>LEN(tblData[[#This Row],[Voornaam]])</f>
        <v>6</v>
      </c>
      <c r="H5217" t="str">
        <f>IF(LEFT(tblData[[#This Row],[Voornaam]])="Ö", "O",LEFT(tblData[[#This Row],[Voornaam]]))</f>
        <v>K</v>
      </c>
      <c r="I52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17" t="b">
        <f>COUNTIFS(tblData[JM],tblData[[#This Row],[JM]],tblData[Voornaam],tblData[[#This Row],[Voornaam]],tblData[StijgendJN],"J")=MaxJr-MinJr</f>
        <v>0</v>
      </c>
    </row>
    <row r="5218" spans="2:10" x14ac:dyDescent="0.3">
      <c r="B5218">
        <v>2015</v>
      </c>
      <c r="C5218" t="s">
        <v>1108</v>
      </c>
      <c r="D5218" t="s">
        <v>845</v>
      </c>
      <c r="E5218">
        <v>46</v>
      </c>
      <c r="F5218">
        <v>291</v>
      </c>
      <c r="G5218">
        <f>LEN(tblData[[#This Row],[Voornaam]])</f>
        <v>8</v>
      </c>
      <c r="H5218" t="str">
        <f>IF(LEFT(tblData[[#This Row],[Voornaam]])="Ö", "O",LEFT(tblData[[#This Row],[Voornaam]]))</f>
        <v>K</v>
      </c>
      <c r="I52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18" t="b">
        <f>COUNTIFS(tblData[JM],tblData[[#This Row],[JM]],tblData[Voornaam],tblData[[#This Row],[Voornaam]],tblData[StijgendJN],"J")=MaxJr-MinJr</f>
        <v>0</v>
      </c>
    </row>
    <row r="5219" spans="2:10" x14ac:dyDescent="0.3">
      <c r="B5219">
        <v>2015</v>
      </c>
      <c r="C5219" t="s">
        <v>1108</v>
      </c>
      <c r="D5219" t="s">
        <v>846</v>
      </c>
      <c r="E5219">
        <v>58</v>
      </c>
      <c r="F5219">
        <v>230</v>
      </c>
      <c r="G5219">
        <f>LEN(tblData[[#This Row],[Voornaam]])</f>
        <v>4</v>
      </c>
      <c r="H5219" t="str">
        <f>IF(LEFT(tblData[[#This Row],[Voornaam]])="Ö", "O",LEFT(tblData[[#This Row],[Voornaam]]))</f>
        <v>K</v>
      </c>
      <c r="I52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19" t="b">
        <f>COUNTIFS(tblData[JM],tblData[[#This Row],[JM]],tblData[Voornaam],tblData[[#This Row],[Voornaam]],tblData[StijgendJN],"J")=MaxJr-MinJr</f>
        <v>0</v>
      </c>
    </row>
    <row r="5220" spans="2:10" x14ac:dyDescent="0.3">
      <c r="B5220">
        <v>2015</v>
      </c>
      <c r="C5220" t="s">
        <v>1108</v>
      </c>
      <c r="D5220" t="s">
        <v>847</v>
      </c>
      <c r="E5220">
        <v>49</v>
      </c>
      <c r="F5220">
        <v>272</v>
      </c>
      <c r="G5220">
        <f>LEN(tblData[[#This Row],[Voornaam]])</f>
        <v>5</v>
      </c>
      <c r="H5220" t="str">
        <f>IF(LEFT(tblData[[#This Row],[Voornaam]])="Ö", "O",LEFT(tblData[[#This Row],[Voornaam]]))</f>
        <v>K</v>
      </c>
      <c r="I52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20" t="b">
        <f>COUNTIFS(tblData[JM],tblData[[#This Row],[JM]],tblData[Voornaam],tblData[[#This Row],[Voornaam]],tblData[StijgendJN],"J")=MaxJr-MinJr</f>
        <v>0</v>
      </c>
    </row>
    <row r="5221" spans="2:10" x14ac:dyDescent="0.3">
      <c r="B5221">
        <v>2015</v>
      </c>
      <c r="C5221" t="s">
        <v>1108</v>
      </c>
      <c r="D5221" t="s">
        <v>848</v>
      </c>
      <c r="E5221">
        <v>38</v>
      </c>
      <c r="F5221">
        <v>339</v>
      </c>
      <c r="G5221">
        <f>LEN(tblData[[#This Row],[Voornaam]])</f>
        <v>5</v>
      </c>
      <c r="H5221" t="str">
        <f>IF(LEFT(tblData[[#This Row],[Voornaam]])="Ö", "O",LEFT(tblData[[#This Row],[Voornaam]]))</f>
        <v>K</v>
      </c>
      <c r="I52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21" t="b">
        <f>COUNTIFS(tblData[JM],tblData[[#This Row],[JM]],tblData[Voornaam],tblData[[#This Row],[Voornaam]],tblData[StijgendJN],"J")=MaxJr-MinJr</f>
        <v>0</v>
      </c>
    </row>
    <row r="5222" spans="2:10" x14ac:dyDescent="0.3">
      <c r="B5222">
        <v>2015</v>
      </c>
      <c r="C5222" t="s">
        <v>1108</v>
      </c>
      <c r="D5222" t="s">
        <v>849</v>
      </c>
      <c r="E5222">
        <v>40</v>
      </c>
      <c r="F5222">
        <v>325</v>
      </c>
      <c r="G5222">
        <f>LEN(tblData[[#This Row],[Voornaam]])</f>
        <v>7</v>
      </c>
      <c r="H5222" t="str">
        <f>IF(LEFT(tblData[[#This Row],[Voornaam]])="Ö", "O",LEFT(tblData[[#This Row],[Voornaam]]))</f>
        <v>K</v>
      </c>
      <c r="I52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22" t="b">
        <f>COUNTIFS(tblData[JM],tblData[[#This Row],[JM]],tblData[Voornaam],tblData[[#This Row],[Voornaam]],tblData[StijgendJN],"J")=MaxJr-MinJr</f>
        <v>0</v>
      </c>
    </row>
    <row r="5223" spans="2:10" x14ac:dyDescent="0.3">
      <c r="B5223">
        <v>2015</v>
      </c>
      <c r="C5223" t="s">
        <v>1108</v>
      </c>
      <c r="D5223" t="s">
        <v>850</v>
      </c>
      <c r="E5223">
        <v>25</v>
      </c>
      <c r="F5223">
        <v>487</v>
      </c>
      <c r="G5223">
        <f>LEN(tblData[[#This Row],[Voornaam]])</f>
        <v>5</v>
      </c>
      <c r="H5223" t="str">
        <f>IF(LEFT(tblData[[#This Row],[Voornaam]])="Ö", "O",LEFT(tblData[[#This Row],[Voornaam]]))</f>
        <v>K</v>
      </c>
      <c r="I52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23" t="b">
        <f>COUNTIFS(tblData[JM],tblData[[#This Row],[JM]],tblData[Voornaam],tblData[[#This Row],[Voornaam]],tblData[StijgendJN],"J")=MaxJr-MinJr</f>
        <v>0</v>
      </c>
    </row>
    <row r="5224" spans="2:10" x14ac:dyDescent="0.3">
      <c r="B5224">
        <v>2015</v>
      </c>
      <c r="C5224" t="s">
        <v>1108</v>
      </c>
      <c r="D5224" t="s">
        <v>851</v>
      </c>
      <c r="E5224">
        <v>128</v>
      </c>
      <c r="F5224">
        <v>118</v>
      </c>
      <c r="G5224">
        <f>LEN(tblData[[#This Row],[Voornaam]])</f>
        <v>4</v>
      </c>
      <c r="H5224" t="str">
        <f>IF(LEFT(tblData[[#This Row],[Voornaam]])="Ö", "O",LEFT(tblData[[#This Row],[Voornaam]]))</f>
        <v>K</v>
      </c>
      <c r="I52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24" t="b">
        <f>COUNTIFS(tblData[JM],tblData[[#This Row],[JM]],tblData[Voornaam],tblData[[#This Row],[Voornaam]],tblData[StijgendJN],"J")=MaxJr-MinJr</f>
        <v>1</v>
      </c>
    </row>
    <row r="5225" spans="2:10" x14ac:dyDescent="0.3">
      <c r="B5225">
        <v>2015</v>
      </c>
      <c r="C5225" t="s">
        <v>1108</v>
      </c>
      <c r="D5225" t="s">
        <v>852</v>
      </c>
      <c r="E5225">
        <v>49</v>
      </c>
      <c r="F5225">
        <v>272</v>
      </c>
      <c r="G5225">
        <f>LEN(tblData[[#This Row],[Voornaam]])</f>
        <v>3</v>
      </c>
      <c r="H5225" t="str">
        <f>IF(LEFT(tblData[[#This Row],[Voornaam]])="Ö", "O",LEFT(tblData[[#This Row],[Voornaam]]))</f>
        <v>K</v>
      </c>
      <c r="I52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25" t="b">
        <f>COUNTIFS(tblData[JM],tblData[[#This Row],[JM]],tblData[Voornaam],tblData[[#This Row],[Voornaam]],tblData[StijgendJN],"J")=MaxJr-MinJr</f>
        <v>0</v>
      </c>
    </row>
    <row r="5226" spans="2:10" x14ac:dyDescent="0.3">
      <c r="B5226">
        <v>2015</v>
      </c>
      <c r="C5226" t="s">
        <v>1108</v>
      </c>
      <c r="D5226" t="s">
        <v>1358</v>
      </c>
      <c r="E5226">
        <v>34</v>
      </c>
      <c r="F5226">
        <v>374</v>
      </c>
      <c r="G5226">
        <f>LEN(tblData[[#This Row],[Voornaam]])</f>
        <v>7</v>
      </c>
      <c r="H5226" t="str">
        <f>IF(LEFT(tblData[[#This Row],[Voornaam]])="Ö", "O",LEFT(tblData[[#This Row],[Voornaam]]))</f>
        <v>K</v>
      </c>
      <c r="I52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26" t="b">
        <f>COUNTIFS(tblData[JM],tblData[[#This Row],[JM]],tblData[Voornaam],tblData[[#This Row],[Voornaam]],tblData[StijgendJN],"J")=MaxJr-MinJr</f>
        <v>0</v>
      </c>
    </row>
    <row r="5227" spans="2:10" x14ac:dyDescent="0.3">
      <c r="B5227">
        <v>2015</v>
      </c>
      <c r="C5227" t="s">
        <v>1108</v>
      </c>
      <c r="D5227" t="s">
        <v>1222</v>
      </c>
      <c r="E5227">
        <v>26</v>
      </c>
      <c r="F5227">
        <v>473</v>
      </c>
      <c r="G5227">
        <f>LEN(tblData[[#This Row],[Voornaam]])</f>
        <v>4</v>
      </c>
      <c r="H5227" t="str">
        <f>IF(LEFT(tblData[[#This Row],[Voornaam]])="Ö", "O",LEFT(tblData[[#This Row],[Voornaam]]))</f>
        <v>K</v>
      </c>
      <c r="I52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27" t="b">
        <f>COUNTIFS(tblData[JM],tblData[[#This Row],[JM]],tblData[Voornaam],tblData[[#This Row],[Voornaam]],tblData[StijgendJN],"J")=MaxJr-MinJr</f>
        <v>0</v>
      </c>
    </row>
    <row r="5228" spans="2:10" x14ac:dyDescent="0.3">
      <c r="B5228">
        <v>2015</v>
      </c>
      <c r="C5228" t="s">
        <v>1108</v>
      </c>
      <c r="D5228" t="s">
        <v>854</v>
      </c>
      <c r="E5228">
        <v>45</v>
      </c>
      <c r="F5228">
        <v>300</v>
      </c>
      <c r="G5228">
        <f>LEN(tblData[[#This Row],[Voornaam]])</f>
        <v>5</v>
      </c>
      <c r="H5228" t="str">
        <f>IF(LEFT(tblData[[#This Row],[Voornaam]])="Ö", "O",LEFT(tblData[[#This Row],[Voornaam]]))</f>
        <v>K</v>
      </c>
      <c r="I52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28" t="b">
        <f>COUNTIFS(tblData[JM],tblData[[#This Row],[JM]],tblData[Voornaam],tblData[[#This Row],[Voornaam]],tblData[StijgendJN],"J")=MaxJr-MinJr</f>
        <v>0</v>
      </c>
    </row>
    <row r="5229" spans="2:10" x14ac:dyDescent="0.3">
      <c r="B5229">
        <v>2015</v>
      </c>
      <c r="C5229" t="s">
        <v>1108</v>
      </c>
      <c r="D5229" t="s">
        <v>855</v>
      </c>
      <c r="E5229">
        <v>59</v>
      </c>
      <c r="F5229">
        <v>225</v>
      </c>
      <c r="G5229">
        <f>LEN(tblData[[#This Row],[Voornaam]])</f>
        <v>4</v>
      </c>
      <c r="H5229" t="str">
        <f>IF(LEFT(tblData[[#This Row],[Voornaam]])="Ö", "O",LEFT(tblData[[#This Row],[Voornaam]]))</f>
        <v>K</v>
      </c>
      <c r="I52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29" t="b">
        <f>COUNTIFS(tblData[JM],tblData[[#This Row],[JM]],tblData[Voornaam],tblData[[#This Row],[Voornaam]],tblData[StijgendJN],"J")=MaxJr-MinJr</f>
        <v>0</v>
      </c>
    </row>
    <row r="5230" spans="2:10" x14ac:dyDescent="0.3">
      <c r="B5230">
        <v>2015</v>
      </c>
      <c r="C5230" t="s">
        <v>1108</v>
      </c>
      <c r="D5230" t="s">
        <v>857</v>
      </c>
      <c r="E5230">
        <v>174</v>
      </c>
      <c r="F5230">
        <v>85</v>
      </c>
      <c r="G5230">
        <f>LEN(tblData[[#This Row],[Voornaam]])</f>
        <v>4</v>
      </c>
      <c r="H5230" t="str">
        <f>IF(LEFT(tblData[[#This Row],[Voornaam]])="Ö", "O",LEFT(tblData[[#This Row],[Voornaam]]))</f>
        <v>L</v>
      </c>
      <c r="I52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30" t="b">
        <f>COUNTIFS(tblData[JM],tblData[[#This Row],[JM]],tblData[Voornaam],tblData[[#This Row],[Voornaam]],tblData[StijgendJN],"J")=MaxJr-MinJr</f>
        <v>0</v>
      </c>
    </row>
    <row r="5231" spans="2:10" x14ac:dyDescent="0.3">
      <c r="B5231">
        <v>2015</v>
      </c>
      <c r="C5231" t="s">
        <v>1108</v>
      </c>
      <c r="D5231" t="s">
        <v>858</v>
      </c>
      <c r="E5231">
        <v>213</v>
      </c>
      <c r="F5231">
        <v>64</v>
      </c>
      <c r="G5231">
        <f>LEN(tblData[[#This Row],[Voornaam]])</f>
        <v>4</v>
      </c>
      <c r="H5231" t="str">
        <f>IF(LEFT(tblData[[#This Row],[Voornaam]])="Ö", "O",LEFT(tblData[[#This Row],[Voornaam]]))</f>
        <v>L</v>
      </c>
      <c r="I52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31" t="b">
        <f>COUNTIFS(tblData[JM],tblData[[#This Row],[JM]],tblData[Voornaam],tblData[[#This Row],[Voornaam]],tblData[StijgendJN],"J")=MaxJr-MinJr</f>
        <v>0</v>
      </c>
    </row>
    <row r="5232" spans="2:10" x14ac:dyDescent="0.3">
      <c r="B5232">
        <v>2015</v>
      </c>
      <c r="C5232" t="s">
        <v>1108</v>
      </c>
      <c r="D5232" t="s">
        <v>859</v>
      </c>
      <c r="E5232">
        <v>173</v>
      </c>
      <c r="F5232">
        <v>86</v>
      </c>
      <c r="G5232">
        <f>LEN(tblData[[#This Row],[Voornaam]])</f>
        <v>5</v>
      </c>
      <c r="H5232" t="str">
        <f>IF(LEFT(tblData[[#This Row],[Voornaam]])="Ö", "O",LEFT(tblData[[#This Row],[Voornaam]]))</f>
        <v>L</v>
      </c>
      <c r="I52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32" t="b">
        <f>COUNTIFS(tblData[JM],tblData[[#This Row],[JM]],tblData[Voornaam],tblData[[#This Row],[Voornaam]],tblData[StijgendJN],"J")=MaxJr-MinJr</f>
        <v>0</v>
      </c>
    </row>
    <row r="5233" spans="2:10" x14ac:dyDescent="0.3">
      <c r="B5233">
        <v>2015</v>
      </c>
      <c r="C5233" t="s">
        <v>1108</v>
      </c>
      <c r="D5233" t="s">
        <v>860</v>
      </c>
      <c r="E5233">
        <v>26</v>
      </c>
      <c r="F5233">
        <v>473</v>
      </c>
      <c r="G5233">
        <f>LEN(tblData[[#This Row],[Voornaam]])</f>
        <v>5</v>
      </c>
      <c r="H5233" t="str">
        <f>IF(LEFT(tblData[[#This Row],[Voornaam]])="Ö", "O",LEFT(tblData[[#This Row],[Voornaam]]))</f>
        <v>L</v>
      </c>
      <c r="I52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33" t="b">
        <f>COUNTIFS(tblData[JM],tblData[[#This Row],[JM]],tblData[Voornaam],tblData[[#This Row],[Voornaam]],tblData[StijgendJN],"J")=MaxJr-MinJr</f>
        <v>0</v>
      </c>
    </row>
    <row r="5234" spans="2:10" x14ac:dyDescent="0.3">
      <c r="B5234">
        <v>2015</v>
      </c>
      <c r="C5234" t="s">
        <v>1108</v>
      </c>
      <c r="D5234" t="s">
        <v>861</v>
      </c>
      <c r="E5234">
        <v>278</v>
      </c>
      <c r="F5234">
        <v>43</v>
      </c>
      <c r="G5234">
        <f>LEN(tblData[[#This Row],[Voornaam]])</f>
        <v>6</v>
      </c>
      <c r="H5234" t="str">
        <f>IF(LEFT(tblData[[#This Row],[Voornaam]])="Ö", "O",LEFT(tblData[[#This Row],[Voornaam]]))</f>
        <v>L</v>
      </c>
      <c r="I52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34" t="b">
        <f>COUNTIFS(tblData[JM],tblData[[#This Row],[JM]],tblData[Voornaam],tblData[[#This Row],[Voornaam]],tblData[StijgendJN],"J")=MaxJr-MinJr</f>
        <v>0</v>
      </c>
    </row>
    <row r="5235" spans="2:10" x14ac:dyDescent="0.3">
      <c r="B5235">
        <v>2015</v>
      </c>
      <c r="C5235" t="s">
        <v>1108</v>
      </c>
      <c r="D5235" t="s">
        <v>863</v>
      </c>
      <c r="E5235">
        <v>48</v>
      </c>
      <c r="F5235">
        <v>279</v>
      </c>
      <c r="G5235">
        <f>LEN(tblData[[#This Row],[Voornaam]])</f>
        <v>5</v>
      </c>
      <c r="H5235" t="str">
        <f>IF(LEFT(tblData[[#This Row],[Voornaam]])="Ö", "O",LEFT(tblData[[#This Row],[Voornaam]]))</f>
        <v>L</v>
      </c>
      <c r="I52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35" t="b">
        <f>COUNTIFS(tblData[JM],tblData[[#This Row],[JM]],tblData[Voornaam],tblData[[#This Row],[Voornaam]],tblData[StijgendJN],"J")=MaxJr-MinJr</f>
        <v>0</v>
      </c>
    </row>
    <row r="5236" spans="2:10" x14ac:dyDescent="0.3">
      <c r="B5236">
        <v>2015</v>
      </c>
      <c r="C5236" t="s">
        <v>1108</v>
      </c>
      <c r="D5236" t="s">
        <v>864</v>
      </c>
      <c r="E5236">
        <v>44</v>
      </c>
      <c r="F5236">
        <v>303</v>
      </c>
      <c r="G5236">
        <f>LEN(tblData[[#This Row],[Voornaam]])</f>
        <v>3</v>
      </c>
      <c r="H5236" t="str">
        <f>IF(LEFT(tblData[[#This Row],[Voornaam]])="Ö", "O",LEFT(tblData[[#This Row],[Voornaam]]))</f>
        <v>L</v>
      </c>
      <c r="I52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36" t="b">
        <f>COUNTIFS(tblData[JM],tblData[[#This Row],[JM]],tblData[Voornaam],tblData[[#This Row],[Voornaam]],tblData[StijgendJN],"J")=MaxJr-MinJr</f>
        <v>0</v>
      </c>
    </row>
    <row r="5237" spans="2:10" x14ac:dyDescent="0.3">
      <c r="B5237">
        <v>2015</v>
      </c>
      <c r="C5237" t="s">
        <v>1108</v>
      </c>
      <c r="D5237" t="s">
        <v>865</v>
      </c>
      <c r="E5237">
        <v>84</v>
      </c>
      <c r="F5237">
        <v>164</v>
      </c>
      <c r="G5237">
        <f>LEN(tblData[[#This Row],[Voornaam]])</f>
        <v>4</v>
      </c>
      <c r="H5237" t="str">
        <f>IF(LEFT(tblData[[#This Row],[Voornaam]])="Ö", "O",LEFT(tblData[[#This Row],[Voornaam]]))</f>
        <v>L</v>
      </c>
      <c r="I52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37" t="b">
        <f>COUNTIFS(tblData[JM],tblData[[#This Row],[JM]],tblData[Voornaam],tblData[[#This Row],[Voornaam]],tblData[StijgendJN],"J")=MaxJr-MinJr</f>
        <v>0</v>
      </c>
    </row>
    <row r="5238" spans="2:10" x14ac:dyDescent="0.3">
      <c r="B5238">
        <v>2015</v>
      </c>
      <c r="C5238" t="s">
        <v>1108</v>
      </c>
      <c r="D5238" t="s">
        <v>866</v>
      </c>
      <c r="E5238">
        <v>253</v>
      </c>
      <c r="F5238">
        <v>50</v>
      </c>
      <c r="G5238">
        <f>LEN(tblData[[#This Row],[Voornaam]])</f>
        <v>4</v>
      </c>
      <c r="H5238" t="str">
        <f>IF(LEFT(tblData[[#This Row],[Voornaam]])="Ö", "O",LEFT(tblData[[#This Row],[Voornaam]]))</f>
        <v>L</v>
      </c>
      <c r="I52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38" t="b">
        <f>COUNTIFS(tblData[JM],tblData[[#This Row],[JM]],tblData[Voornaam],tblData[[#This Row],[Voornaam]],tblData[StijgendJN],"J")=MaxJr-MinJr</f>
        <v>0</v>
      </c>
    </row>
    <row r="5239" spans="2:10" x14ac:dyDescent="0.3">
      <c r="B5239">
        <v>2015</v>
      </c>
      <c r="C5239" t="s">
        <v>1108</v>
      </c>
      <c r="D5239" t="s">
        <v>867</v>
      </c>
      <c r="E5239">
        <v>28</v>
      </c>
      <c r="F5239">
        <v>440</v>
      </c>
      <c r="G5239">
        <f>LEN(tblData[[#This Row],[Voornaam]])</f>
        <v>5</v>
      </c>
      <c r="H5239" t="str">
        <f>IF(LEFT(tblData[[#This Row],[Voornaam]])="Ö", "O",LEFT(tblData[[#This Row],[Voornaam]]))</f>
        <v>L</v>
      </c>
      <c r="I52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39" t="b">
        <f>COUNTIFS(tblData[JM],tblData[[#This Row],[JM]],tblData[Voornaam],tblData[[#This Row],[Voornaam]],tblData[StijgendJN],"J")=MaxJr-MinJr</f>
        <v>0</v>
      </c>
    </row>
    <row r="5240" spans="2:10" x14ac:dyDescent="0.3">
      <c r="B5240">
        <v>2015</v>
      </c>
      <c r="C5240" t="s">
        <v>1108</v>
      </c>
      <c r="D5240" t="s">
        <v>1179</v>
      </c>
      <c r="E5240">
        <v>25</v>
      </c>
      <c r="F5240">
        <v>487</v>
      </c>
      <c r="G5240">
        <f>LEN(tblData[[#This Row],[Voornaam]])</f>
        <v>5</v>
      </c>
      <c r="H5240" t="str">
        <f>IF(LEFT(tblData[[#This Row],[Voornaam]])="Ö", "O",LEFT(tblData[[#This Row],[Voornaam]]))</f>
        <v>L</v>
      </c>
      <c r="I52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40" t="b">
        <f>COUNTIFS(tblData[JM],tblData[[#This Row],[JM]],tblData[Voornaam],tblData[[#This Row],[Voornaam]],tblData[StijgendJN],"J")=MaxJr-MinJr</f>
        <v>0</v>
      </c>
    </row>
    <row r="5241" spans="2:10" x14ac:dyDescent="0.3">
      <c r="B5241">
        <v>2015</v>
      </c>
      <c r="C5241" t="s">
        <v>1108</v>
      </c>
      <c r="D5241" t="s">
        <v>1260</v>
      </c>
      <c r="E5241">
        <v>25</v>
      </c>
      <c r="F5241">
        <v>487</v>
      </c>
      <c r="G5241">
        <f>LEN(tblData[[#This Row],[Voornaam]])</f>
        <v>6</v>
      </c>
      <c r="H5241" t="str">
        <f>IF(LEFT(tblData[[#This Row],[Voornaam]])="Ö", "O",LEFT(tblData[[#This Row],[Voornaam]]))</f>
        <v>L</v>
      </c>
      <c r="I52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41" t="b">
        <f>COUNTIFS(tblData[JM],tblData[[#This Row],[JM]],tblData[Voornaam],tblData[[#This Row],[Voornaam]],tblData[StijgendJN],"J")=MaxJr-MinJr</f>
        <v>0</v>
      </c>
    </row>
    <row r="5242" spans="2:10" x14ac:dyDescent="0.3">
      <c r="B5242">
        <v>2015</v>
      </c>
      <c r="C5242" t="s">
        <v>1108</v>
      </c>
      <c r="D5242" t="s">
        <v>1359</v>
      </c>
      <c r="E5242">
        <v>25</v>
      </c>
      <c r="F5242">
        <v>487</v>
      </c>
      <c r="G5242">
        <f>LEN(tblData[[#This Row],[Voornaam]])</f>
        <v>6</v>
      </c>
      <c r="H5242" t="str">
        <f>IF(LEFT(tblData[[#This Row],[Voornaam]])="Ö", "O",LEFT(tblData[[#This Row],[Voornaam]]))</f>
        <v>L</v>
      </c>
      <c r="I52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42" t="b">
        <f>COUNTIFS(tblData[JM],tblData[[#This Row],[JM]],tblData[Voornaam],tblData[[#This Row],[Voornaam]],tblData[StijgendJN],"J")=MaxJr-MinJr</f>
        <v>0</v>
      </c>
    </row>
    <row r="5243" spans="2:10" x14ac:dyDescent="0.3">
      <c r="B5243">
        <v>2015</v>
      </c>
      <c r="C5243" t="s">
        <v>1108</v>
      </c>
      <c r="D5243" t="s">
        <v>868</v>
      </c>
      <c r="E5243">
        <v>48</v>
      </c>
      <c r="F5243">
        <v>279</v>
      </c>
      <c r="G5243">
        <f>LEN(tblData[[#This Row],[Voornaam]])</f>
        <v>4</v>
      </c>
      <c r="H5243" t="str">
        <f>IF(LEFT(tblData[[#This Row],[Voornaam]])="Ö", "O",LEFT(tblData[[#This Row],[Voornaam]]))</f>
        <v>L</v>
      </c>
      <c r="I52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43" t="b">
        <f>COUNTIFS(tblData[JM],tblData[[#This Row],[JM]],tblData[Voornaam],tblData[[#This Row],[Voornaam]],tblData[StijgendJN],"J")=MaxJr-MinJr</f>
        <v>0</v>
      </c>
    </row>
    <row r="5244" spans="2:10" x14ac:dyDescent="0.3">
      <c r="B5244">
        <v>2015</v>
      </c>
      <c r="C5244" t="s">
        <v>1108</v>
      </c>
      <c r="D5244" t="s">
        <v>870</v>
      </c>
      <c r="E5244">
        <v>39</v>
      </c>
      <c r="F5244">
        <v>331</v>
      </c>
      <c r="G5244">
        <f>LEN(tblData[[#This Row],[Voornaam]])</f>
        <v>5</v>
      </c>
      <c r="H5244" t="str">
        <f>IF(LEFT(tblData[[#This Row],[Voornaam]])="Ö", "O",LEFT(tblData[[#This Row],[Voornaam]]))</f>
        <v>L</v>
      </c>
      <c r="I52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44" t="b">
        <f>COUNTIFS(tblData[JM],tblData[[#This Row],[JM]],tblData[Voornaam],tblData[[#This Row],[Voornaam]],tblData[StijgendJN],"J")=MaxJr-MinJr</f>
        <v>0</v>
      </c>
    </row>
    <row r="5245" spans="2:10" x14ac:dyDescent="0.3">
      <c r="B5245">
        <v>2015</v>
      </c>
      <c r="C5245" t="s">
        <v>1108</v>
      </c>
      <c r="D5245" t="s">
        <v>1291</v>
      </c>
      <c r="E5245">
        <v>30</v>
      </c>
      <c r="F5245">
        <v>415</v>
      </c>
      <c r="G5245">
        <f>LEN(tblData[[#This Row],[Voornaam]])</f>
        <v>6</v>
      </c>
      <c r="H5245" t="str">
        <f>IF(LEFT(tblData[[#This Row],[Voornaam]])="Ö", "O",LEFT(tblData[[#This Row],[Voornaam]]))</f>
        <v>L</v>
      </c>
      <c r="I52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45" t="b">
        <f>COUNTIFS(tblData[JM],tblData[[#This Row],[JM]],tblData[Voornaam],tblData[[#This Row],[Voornaam]],tblData[StijgendJN],"J")=MaxJr-MinJr</f>
        <v>0</v>
      </c>
    </row>
    <row r="5246" spans="2:10" x14ac:dyDescent="0.3">
      <c r="B5246">
        <v>2015</v>
      </c>
      <c r="C5246" t="s">
        <v>1108</v>
      </c>
      <c r="D5246" t="s">
        <v>872</v>
      </c>
      <c r="E5246">
        <v>445</v>
      </c>
      <c r="F5246">
        <v>18</v>
      </c>
      <c r="G5246">
        <f>LEN(tblData[[#This Row],[Voornaam]])</f>
        <v>5</v>
      </c>
      <c r="H5246" t="str">
        <f>IF(LEFT(tblData[[#This Row],[Voornaam]])="Ö", "O",LEFT(tblData[[#This Row],[Voornaam]]))</f>
        <v>L</v>
      </c>
      <c r="I52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46" t="b">
        <f>COUNTIFS(tblData[JM],tblData[[#This Row],[JM]],tblData[Voornaam],tblData[[#This Row],[Voornaam]],tblData[StijgendJN],"J")=MaxJr-MinJr</f>
        <v>0</v>
      </c>
    </row>
    <row r="5247" spans="2:10" x14ac:dyDescent="0.3">
      <c r="B5247">
        <v>2015</v>
      </c>
      <c r="C5247" t="s">
        <v>1108</v>
      </c>
      <c r="D5247" t="s">
        <v>874</v>
      </c>
      <c r="E5247">
        <v>32</v>
      </c>
      <c r="F5247">
        <v>393</v>
      </c>
      <c r="G5247">
        <f>LEN(tblData[[#This Row],[Voornaam]])</f>
        <v>5</v>
      </c>
      <c r="H5247" t="str">
        <f>IF(LEFT(tblData[[#This Row],[Voornaam]])="Ö", "O",LEFT(tblData[[#This Row],[Voornaam]]))</f>
        <v>L</v>
      </c>
      <c r="I52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47" t="b">
        <f>COUNTIFS(tblData[JM],tblData[[#This Row],[JM]],tblData[Voornaam],tblData[[#This Row],[Voornaam]],tblData[StijgendJN],"J")=MaxJr-MinJr</f>
        <v>0</v>
      </c>
    </row>
    <row r="5248" spans="2:10" x14ac:dyDescent="0.3">
      <c r="B5248">
        <v>2015</v>
      </c>
      <c r="C5248" t="s">
        <v>1108</v>
      </c>
      <c r="D5248" t="s">
        <v>875</v>
      </c>
      <c r="E5248">
        <v>108</v>
      </c>
      <c r="F5248">
        <v>130</v>
      </c>
      <c r="G5248">
        <f>LEN(tblData[[#This Row],[Voornaam]])</f>
        <v>5</v>
      </c>
      <c r="H5248" t="str">
        <f>IF(LEFT(tblData[[#This Row],[Voornaam]])="Ö", "O",LEFT(tblData[[#This Row],[Voornaam]]))</f>
        <v>L</v>
      </c>
      <c r="I52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48" t="b">
        <f>COUNTIFS(tblData[JM],tblData[[#This Row],[JM]],tblData[Voornaam],tblData[[#This Row],[Voornaam]],tblData[StijgendJN],"J")=MaxJr-MinJr</f>
        <v>0</v>
      </c>
    </row>
    <row r="5249" spans="2:10" x14ac:dyDescent="0.3">
      <c r="B5249">
        <v>2015</v>
      </c>
      <c r="C5249" t="s">
        <v>1108</v>
      </c>
      <c r="D5249" t="s">
        <v>877</v>
      </c>
      <c r="E5249">
        <v>27</v>
      </c>
      <c r="F5249">
        <v>459</v>
      </c>
      <c r="G5249">
        <f>LEN(tblData[[#This Row],[Voornaam]])</f>
        <v>7</v>
      </c>
      <c r="H5249" t="str">
        <f>IF(LEFT(tblData[[#This Row],[Voornaam]])="Ö", "O",LEFT(tblData[[#This Row],[Voornaam]]))</f>
        <v>L</v>
      </c>
      <c r="I52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49" t="b">
        <f>COUNTIFS(tblData[JM],tblData[[#This Row],[JM]],tblData[Voornaam],tblData[[#This Row],[Voornaam]],tblData[StijgendJN],"J")=MaxJr-MinJr</f>
        <v>0</v>
      </c>
    </row>
    <row r="5250" spans="2:10" x14ac:dyDescent="0.3">
      <c r="B5250">
        <v>2015</v>
      </c>
      <c r="C5250" t="s">
        <v>1108</v>
      </c>
      <c r="D5250" t="s">
        <v>878</v>
      </c>
      <c r="E5250">
        <v>98</v>
      </c>
      <c r="F5250">
        <v>144</v>
      </c>
      <c r="G5250">
        <f>LEN(tblData[[#This Row],[Voornaam]])</f>
        <v>5</v>
      </c>
      <c r="H5250" t="str">
        <f>IF(LEFT(tblData[[#This Row],[Voornaam]])="Ö", "O",LEFT(tblData[[#This Row],[Voornaam]]))</f>
        <v>L</v>
      </c>
      <c r="I52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50" t="b">
        <f>COUNTIFS(tblData[JM],tblData[[#This Row],[JM]],tblData[Voornaam],tblData[[#This Row],[Voornaam]],tblData[StijgendJN],"J")=MaxJr-MinJr</f>
        <v>0</v>
      </c>
    </row>
    <row r="5251" spans="2:10" x14ac:dyDescent="0.3">
      <c r="B5251">
        <v>2015</v>
      </c>
      <c r="C5251" t="s">
        <v>1108</v>
      </c>
      <c r="D5251" t="s">
        <v>880</v>
      </c>
      <c r="E5251">
        <v>131</v>
      </c>
      <c r="F5251">
        <v>115</v>
      </c>
      <c r="G5251">
        <f>LEN(tblData[[#This Row],[Voornaam]])</f>
        <v>4</v>
      </c>
      <c r="H5251" t="str">
        <f>IF(LEFT(tblData[[#This Row],[Voornaam]])="Ö", "O",LEFT(tblData[[#This Row],[Voornaam]]))</f>
        <v>L</v>
      </c>
      <c r="I52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51" t="b">
        <f>COUNTIFS(tblData[JM],tblData[[#This Row],[JM]],tblData[Voornaam],tblData[[#This Row],[Voornaam]],tblData[StijgendJN],"J")=MaxJr-MinJr</f>
        <v>0</v>
      </c>
    </row>
    <row r="5252" spans="2:10" x14ac:dyDescent="0.3">
      <c r="B5252">
        <v>2015</v>
      </c>
      <c r="C5252" t="s">
        <v>1108</v>
      </c>
      <c r="D5252" t="s">
        <v>881</v>
      </c>
      <c r="E5252">
        <v>238</v>
      </c>
      <c r="F5252">
        <v>57</v>
      </c>
      <c r="G5252">
        <f>LEN(tblData[[#This Row],[Voornaam]])</f>
        <v>4</v>
      </c>
      <c r="H5252" t="str">
        <f>IF(LEFT(tblData[[#This Row],[Voornaam]])="Ö", "O",LEFT(tblData[[#This Row],[Voornaam]]))</f>
        <v>L</v>
      </c>
      <c r="I52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52" t="b">
        <f>COUNTIFS(tblData[JM],tblData[[#This Row],[JM]],tblData[Voornaam],tblData[[#This Row],[Voornaam]],tblData[StijgendJN],"J")=MaxJr-MinJr</f>
        <v>0</v>
      </c>
    </row>
    <row r="5253" spans="2:10" x14ac:dyDescent="0.3">
      <c r="B5253">
        <v>2015</v>
      </c>
      <c r="C5253" t="s">
        <v>1108</v>
      </c>
      <c r="D5253" t="s">
        <v>882</v>
      </c>
      <c r="E5253">
        <v>180</v>
      </c>
      <c r="F5253">
        <v>80</v>
      </c>
      <c r="G5253">
        <f>LEN(tblData[[#This Row],[Voornaam]])</f>
        <v>5</v>
      </c>
      <c r="H5253" t="str">
        <f>IF(LEFT(tblData[[#This Row],[Voornaam]])="Ö", "O",LEFT(tblData[[#This Row],[Voornaam]]))</f>
        <v>L</v>
      </c>
      <c r="I52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53" t="b">
        <f>COUNTIFS(tblData[JM],tblData[[#This Row],[JM]],tblData[Voornaam],tblData[[#This Row],[Voornaam]],tblData[StijgendJN],"J")=MaxJr-MinJr</f>
        <v>0</v>
      </c>
    </row>
    <row r="5254" spans="2:10" x14ac:dyDescent="0.3">
      <c r="B5254">
        <v>2015</v>
      </c>
      <c r="C5254" t="s">
        <v>1108</v>
      </c>
      <c r="D5254" t="s">
        <v>1261</v>
      </c>
      <c r="E5254">
        <v>43</v>
      </c>
      <c r="F5254">
        <v>309</v>
      </c>
      <c r="G5254">
        <f>LEN(tblData[[#This Row],[Voornaam]])</f>
        <v>7</v>
      </c>
      <c r="H5254" t="str">
        <f>IF(LEFT(tblData[[#This Row],[Voornaam]])="Ö", "O",LEFT(tblData[[#This Row],[Voornaam]]))</f>
        <v>L</v>
      </c>
      <c r="I52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54" t="b">
        <f>COUNTIFS(tblData[JM],tblData[[#This Row],[JM]],tblData[Voornaam],tblData[[#This Row],[Voornaam]],tblData[StijgendJN],"J")=MaxJr-MinJr</f>
        <v>0</v>
      </c>
    </row>
    <row r="5255" spans="2:10" x14ac:dyDescent="0.3">
      <c r="B5255">
        <v>2015</v>
      </c>
      <c r="C5255" t="s">
        <v>1108</v>
      </c>
      <c r="D5255" t="s">
        <v>1360</v>
      </c>
      <c r="E5255">
        <v>26</v>
      </c>
      <c r="F5255">
        <v>473</v>
      </c>
      <c r="G5255">
        <f>LEN(tblData[[#This Row],[Voornaam]])</f>
        <v>5</v>
      </c>
      <c r="H5255" t="str">
        <f>IF(LEFT(tblData[[#This Row],[Voornaam]])="Ö", "O",LEFT(tblData[[#This Row],[Voornaam]]))</f>
        <v>L</v>
      </c>
      <c r="I52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55" t="b">
        <f>COUNTIFS(tblData[JM],tblData[[#This Row],[JM]],tblData[Voornaam],tblData[[#This Row],[Voornaam]],tblData[StijgendJN],"J")=MaxJr-MinJr</f>
        <v>0</v>
      </c>
    </row>
    <row r="5256" spans="2:10" x14ac:dyDescent="0.3">
      <c r="B5256">
        <v>2015</v>
      </c>
      <c r="C5256" t="s">
        <v>1108</v>
      </c>
      <c r="D5256" t="s">
        <v>883</v>
      </c>
      <c r="E5256">
        <v>41</v>
      </c>
      <c r="F5256">
        <v>320</v>
      </c>
      <c r="G5256">
        <f>LEN(tblData[[#This Row],[Voornaam]])</f>
        <v>4</v>
      </c>
      <c r="H5256" t="str">
        <f>IF(LEFT(tblData[[#This Row],[Voornaam]])="Ö", "O",LEFT(tblData[[#This Row],[Voornaam]]))</f>
        <v>L</v>
      </c>
      <c r="I52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56" t="b">
        <f>COUNTIFS(tblData[JM],tblData[[#This Row],[JM]],tblData[Voornaam],tblData[[#This Row],[Voornaam]],tblData[StijgendJN],"J")=MaxJr-MinJr</f>
        <v>0</v>
      </c>
    </row>
    <row r="5257" spans="2:10" x14ac:dyDescent="0.3">
      <c r="B5257">
        <v>2015</v>
      </c>
      <c r="C5257" t="s">
        <v>1108</v>
      </c>
      <c r="D5257" t="s">
        <v>884</v>
      </c>
      <c r="E5257">
        <v>25</v>
      </c>
      <c r="F5257">
        <v>487</v>
      </c>
      <c r="G5257">
        <f>LEN(tblData[[#This Row],[Voornaam]])</f>
        <v>5</v>
      </c>
      <c r="H5257" t="str">
        <f>IF(LEFT(tblData[[#This Row],[Voornaam]])="Ö", "O",LEFT(tblData[[#This Row],[Voornaam]]))</f>
        <v>L</v>
      </c>
      <c r="I52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57" t="b">
        <f>COUNTIFS(tblData[JM],tblData[[#This Row],[JM]],tblData[Voornaam],tblData[[#This Row],[Voornaam]],tblData[StijgendJN],"J")=MaxJr-MinJr</f>
        <v>0</v>
      </c>
    </row>
    <row r="5258" spans="2:10" x14ac:dyDescent="0.3">
      <c r="B5258">
        <v>2015</v>
      </c>
      <c r="C5258" t="s">
        <v>1108</v>
      </c>
      <c r="D5258" t="s">
        <v>885</v>
      </c>
      <c r="E5258">
        <v>473</v>
      </c>
      <c r="F5258">
        <v>14</v>
      </c>
      <c r="G5258">
        <f>LEN(tblData[[#This Row],[Voornaam]])</f>
        <v>4</v>
      </c>
      <c r="H5258" t="str">
        <f>IF(LEFT(tblData[[#This Row],[Voornaam]])="Ö", "O",LEFT(tblData[[#This Row],[Voornaam]]))</f>
        <v>L</v>
      </c>
      <c r="I52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58" t="b">
        <f>COUNTIFS(tblData[JM],tblData[[#This Row],[JM]],tblData[Voornaam],tblData[[#This Row],[Voornaam]],tblData[StijgendJN],"J")=MaxJr-MinJr</f>
        <v>0</v>
      </c>
    </row>
    <row r="5259" spans="2:10" x14ac:dyDescent="0.3">
      <c r="B5259">
        <v>2015</v>
      </c>
      <c r="C5259" t="s">
        <v>1108</v>
      </c>
      <c r="D5259" t="s">
        <v>886</v>
      </c>
      <c r="E5259">
        <v>62</v>
      </c>
      <c r="F5259">
        <v>212</v>
      </c>
      <c r="G5259">
        <f>LEN(tblData[[#This Row],[Voornaam]])</f>
        <v>7</v>
      </c>
      <c r="H5259" t="str">
        <f>IF(LEFT(tblData[[#This Row],[Voornaam]])="Ö", "O",LEFT(tblData[[#This Row],[Voornaam]]))</f>
        <v>L</v>
      </c>
      <c r="I52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59" t="b">
        <f>COUNTIFS(tblData[JM],tblData[[#This Row],[JM]],tblData[Voornaam],tblData[[#This Row],[Voornaam]],tblData[StijgendJN],"J")=MaxJr-MinJr</f>
        <v>0</v>
      </c>
    </row>
    <row r="5260" spans="2:10" x14ac:dyDescent="0.3">
      <c r="B5260">
        <v>2015</v>
      </c>
      <c r="C5260" t="s">
        <v>1108</v>
      </c>
      <c r="D5260" t="s">
        <v>887</v>
      </c>
      <c r="E5260">
        <v>141</v>
      </c>
      <c r="F5260">
        <v>107</v>
      </c>
      <c r="G5260">
        <f>LEN(tblData[[#This Row],[Voornaam]])</f>
        <v>4</v>
      </c>
      <c r="H5260" t="str">
        <f>IF(LEFT(tblData[[#This Row],[Voornaam]])="Ö", "O",LEFT(tblData[[#This Row],[Voornaam]]))</f>
        <v>L</v>
      </c>
      <c r="I52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60" t="b">
        <f>COUNTIFS(tblData[JM],tblData[[#This Row],[JM]],tblData[Voornaam],tblData[[#This Row],[Voornaam]],tblData[StijgendJN],"J")=MaxJr-MinJr</f>
        <v>0</v>
      </c>
    </row>
    <row r="5261" spans="2:10" x14ac:dyDescent="0.3">
      <c r="B5261">
        <v>2015</v>
      </c>
      <c r="C5261" t="s">
        <v>1108</v>
      </c>
      <c r="D5261" t="s">
        <v>1181</v>
      </c>
      <c r="E5261">
        <v>28</v>
      </c>
      <c r="F5261">
        <v>440</v>
      </c>
      <c r="G5261">
        <f>LEN(tblData[[#This Row],[Voornaam]])</f>
        <v>7</v>
      </c>
      <c r="H5261" t="str">
        <f>IF(LEFT(tblData[[#This Row],[Voornaam]])="Ö", "O",LEFT(tblData[[#This Row],[Voornaam]]))</f>
        <v>L</v>
      </c>
      <c r="I52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61" t="b">
        <f>COUNTIFS(tblData[JM],tblData[[#This Row],[JM]],tblData[Voornaam],tblData[[#This Row],[Voornaam]],tblData[StijgendJN],"J")=MaxJr-MinJr</f>
        <v>0</v>
      </c>
    </row>
    <row r="5262" spans="2:10" x14ac:dyDescent="0.3">
      <c r="B5262">
        <v>2015</v>
      </c>
      <c r="C5262" t="s">
        <v>1108</v>
      </c>
      <c r="D5262" t="s">
        <v>888</v>
      </c>
      <c r="E5262">
        <v>32</v>
      </c>
      <c r="F5262">
        <v>393</v>
      </c>
      <c r="G5262">
        <f>LEN(tblData[[#This Row],[Voornaam]])</f>
        <v>9</v>
      </c>
      <c r="H5262" t="str">
        <f>IF(LEFT(tblData[[#This Row],[Voornaam]])="Ö", "O",LEFT(tblData[[#This Row],[Voornaam]]))</f>
        <v>L</v>
      </c>
      <c r="I52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62" t="b">
        <f>COUNTIFS(tblData[JM],tblData[[#This Row],[JM]],tblData[Voornaam],tblData[[#This Row],[Voornaam]],tblData[StijgendJN],"J")=MaxJr-MinJr</f>
        <v>0</v>
      </c>
    </row>
    <row r="5263" spans="2:10" x14ac:dyDescent="0.3">
      <c r="B5263">
        <v>2015</v>
      </c>
      <c r="C5263" t="s">
        <v>1108</v>
      </c>
      <c r="D5263" t="s">
        <v>889</v>
      </c>
      <c r="E5263">
        <v>429</v>
      </c>
      <c r="F5263">
        <v>21</v>
      </c>
      <c r="G5263">
        <f>LEN(tblData[[#This Row],[Voornaam]])</f>
        <v>3</v>
      </c>
      <c r="H5263" t="str">
        <f>IF(LEFT(tblData[[#This Row],[Voornaam]])="Ö", "O",LEFT(tblData[[#This Row],[Voornaam]]))</f>
        <v>L</v>
      </c>
      <c r="I52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63" t="b">
        <f>COUNTIFS(tblData[JM],tblData[[#This Row],[JM]],tblData[Voornaam],tblData[[#This Row],[Voornaam]],tblData[StijgendJN],"J")=MaxJr-MinJr</f>
        <v>0</v>
      </c>
    </row>
    <row r="5264" spans="2:10" x14ac:dyDescent="0.3">
      <c r="B5264">
        <v>2015</v>
      </c>
      <c r="C5264" t="s">
        <v>1108</v>
      </c>
      <c r="D5264" t="s">
        <v>890</v>
      </c>
      <c r="E5264">
        <v>123</v>
      </c>
      <c r="F5264">
        <v>120</v>
      </c>
      <c r="G5264">
        <f>LEN(tblData[[#This Row],[Voornaam]])</f>
        <v>4</v>
      </c>
      <c r="H5264" t="str">
        <f>IF(LEFT(tblData[[#This Row],[Voornaam]])="Ö", "O",LEFT(tblData[[#This Row],[Voornaam]]))</f>
        <v>L</v>
      </c>
      <c r="I52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64" t="b">
        <f>COUNTIFS(tblData[JM],tblData[[#This Row],[JM]],tblData[Voornaam],tblData[[#This Row],[Voornaam]],tblData[StijgendJN],"J")=MaxJr-MinJr</f>
        <v>0</v>
      </c>
    </row>
    <row r="5265" spans="2:10" x14ac:dyDescent="0.3">
      <c r="B5265">
        <v>2015</v>
      </c>
      <c r="C5265" t="s">
        <v>1108</v>
      </c>
      <c r="D5265" t="s">
        <v>891</v>
      </c>
      <c r="E5265">
        <v>158</v>
      </c>
      <c r="F5265">
        <v>94</v>
      </c>
      <c r="G5265">
        <f>LEN(tblData[[#This Row],[Voornaam]])</f>
        <v>5</v>
      </c>
      <c r="H5265" t="str">
        <f>IF(LEFT(tblData[[#This Row],[Voornaam]])="Ö", "O",LEFT(tblData[[#This Row],[Voornaam]]))</f>
        <v>L</v>
      </c>
      <c r="I52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65" t="b">
        <f>COUNTIFS(tblData[JM],tblData[[#This Row],[JM]],tblData[Voornaam],tblData[[#This Row],[Voornaam]],tblData[StijgendJN],"J")=MaxJr-MinJr</f>
        <v>0</v>
      </c>
    </row>
    <row r="5266" spans="2:10" x14ac:dyDescent="0.3">
      <c r="B5266">
        <v>2015</v>
      </c>
      <c r="C5266" t="s">
        <v>1108</v>
      </c>
      <c r="D5266" t="s">
        <v>893</v>
      </c>
      <c r="E5266">
        <v>47</v>
      </c>
      <c r="F5266">
        <v>287</v>
      </c>
      <c r="G5266">
        <f>LEN(tblData[[#This Row],[Voornaam]])</f>
        <v>6</v>
      </c>
      <c r="H5266" t="str">
        <f>IF(LEFT(tblData[[#This Row],[Voornaam]])="Ö", "O",LEFT(tblData[[#This Row],[Voornaam]]))</f>
        <v>L</v>
      </c>
      <c r="I52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66" t="b">
        <f>COUNTIFS(tblData[JM],tblData[[#This Row],[JM]],tblData[Voornaam],tblData[[#This Row],[Voornaam]],tblData[StijgendJN],"J")=MaxJr-MinJr</f>
        <v>0</v>
      </c>
    </row>
    <row r="5267" spans="2:10" x14ac:dyDescent="0.3">
      <c r="B5267">
        <v>2015</v>
      </c>
      <c r="C5267" t="s">
        <v>1108</v>
      </c>
      <c r="D5267" t="s">
        <v>894</v>
      </c>
      <c r="E5267">
        <v>255</v>
      </c>
      <c r="F5267">
        <v>49</v>
      </c>
      <c r="G5267">
        <f>LEN(tblData[[#This Row],[Voornaam]])</f>
        <v>3</v>
      </c>
      <c r="H5267" t="str">
        <f>IF(LEFT(tblData[[#This Row],[Voornaam]])="Ö", "O",LEFT(tblData[[#This Row],[Voornaam]]))</f>
        <v>L</v>
      </c>
      <c r="I52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67" t="b">
        <f>COUNTIFS(tblData[JM],tblData[[#This Row],[JM]],tblData[Voornaam],tblData[[#This Row],[Voornaam]],tblData[StijgendJN],"J")=MaxJr-MinJr</f>
        <v>0</v>
      </c>
    </row>
    <row r="5268" spans="2:10" x14ac:dyDescent="0.3">
      <c r="B5268">
        <v>2015</v>
      </c>
      <c r="C5268" t="s">
        <v>1108</v>
      </c>
      <c r="D5268" t="s">
        <v>895</v>
      </c>
      <c r="E5268">
        <v>72</v>
      </c>
      <c r="F5268">
        <v>196</v>
      </c>
      <c r="G5268">
        <f>LEN(tblData[[#This Row],[Voornaam]])</f>
        <v>4</v>
      </c>
      <c r="H5268" t="str">
        <f>IF(LEFT(tblData[[#This Row],[Voornaam]])="Ö", "O",LEFT(tblData[[#This Row],[Voornaam]]))</f>
        <v>L</v>
      </c>
      <c r="I52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68" t="b">
        <f>COUNTIFS(tblData[JM],tblData[[#This Row],[JM]],tblData[Voornaam],tblData[[#This Row],[Voornaam]],tblData[StijgendJN],"J")=MaxJr-MinJr</f>
        <v>0</v>
      </c>
    </row>
    <row r="5269" spans="2:10" x14ac:dyDescent="0.3">
      <c r="B5269">
        <v>2015</v>
      </c>
      <c r="C5269" t="s">
        <v>1108</v>
      </c>
      <c r="D5269" t="s">
        <v>896</v>
      </c>
      <c r="E5269">
        <v>173</v>
      </c>
      <c r="F5269">
        <v>86</v>
      </c>
      <c r="G5269">
        <f>LEN(tblData[[#This Row],[Voornaam]])</f>
        <v>4</v>
      </c>
      <c r="H5269" t="str">
        <f>IF(LEFT(tblData[[#This Row],[Voornaam]])="Ö", "O",LEFT(tblData[[#This Row],[Voornaam]]))</f>
        <v>L</v>
      </c>
      <c r="I52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69" t="b">
        <f>COUNTIFS(tblData[JM],tblData[[#This Row],[JM]],tblData[Voornaam],tblData[[#This Row],[Voornaam]],tblData[StijgendJN],"J")=MaxJr-MinJr</f>
        <v>0</v>
      </c>
    </row>
    <row r="5270" spans="2:10" x14ac:dyDescent="0.3">
      <c r="B5270">
        <v>2015</v>
      </c>
      <c r="C5270" t="s">
        <v>1108</v>
      </c>
      <c r="D5270" t="s">
        <v>897</v>
      </c>
      <c r="E5270">
        <v>79</v>
      </c>
      <c r="F5270">
        <v>176</v>
      </c>
      <c r="G5270">
        <f>LEN(tblData[[#This Row],[Voornaam]])</f>
        <v>4</v>
      </c>
      <c r="H5270" t="str">
        <f>IF(LEFT(tblData[[#This Row],[Voornaam]])="Ö", "O",LEFT(tblData[[#This Row],[Voornaam]]))</f>
        <v>L</v>
      </c>
      <c r="I52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70" t="b">
        <f>COUNTIFS(tblData[JM],tblData[[#This Row],[JM]],tblData[Voornaam],tblData[[#This Row],[Voornaam]],tblData[StijgendJN],"J")=MaxJr-MinJr</f>
        <v>0</v>
      </c>
    </row>
    <row r="5271" spans="2:10" x14ac:dyDescent="0.3">
      <c r="B5271">
        <v>2015</v>
      </c>
      <c r="C5271" t="s">
        <v>1108</v>
      </c>
      <c r="D5271" t="s">
        <v>1361</v>
      </c>
      <c r="E5271">
        <v>25</v>
      </c>
      <c r="F5271">
        <v>487</v>
      </c>
      <c r="G5271">
        <f>LEN(tblData[[#This Row],[Voornaam]])</f>
        <v>6</v>
      </c>
      <c r="H5271" t="str">
        <f>IF(LEFT(tblData[[#This Row],[Voornaam]])="Ö", "O",LEFT(tblData[[#This Row],[Voornaam]]))</f>
        <v>L</v>
      </c>
      <c r="I52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71" t="b">
        <f>COUNTIFS(tblData[JM],tblData[[#This Row],[JM]],tblData[Voornaam],tblData[[#This Row],[Voornaam]],tblData[StijgendJN],"J")=MaxJr-MinJr</f>
        <v>0</v>
      </c>
    </row>
    <row r="5272" spans="2:10" x14ac:dyDescent="0.3">
      <c r="B5272">
        <v>2015</v>
      </c>
      <c r="C5272" t="s">
        <v>1108</v>
      </c>
      <c r="D5272" t="s">
        <v>898</v>
      </c>
      <c r="E5272">
        <v>230</v>
      </c>
      <c r="F5272">
        <v>61</v>
      </c>
      <c r="G5272">
        <f>LEN(tblData[[#This Row],[Voornaam]])</f>
        <v>5</v>
      </c>
      <c r="H5272" t="str">
        <f>IF(LEFT(tblData[[#This Row],[Voornaam]])="Ö", "O",LEFT(tblData[[#This Row],[Voornaam]]))</f>
        <v>L</v>
      </c>
      <c r="I52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72" t="b">
        <f>COUNTIFS(tblData[JM],tblData[[#This Row],[JM]],tblData[Voornaam],tblData[[#This Row],[Voornaam]],tblData[StijgendJN],"J")=MaxJr-MinJr</f>
        <v>0</v>
      </c>
    </row>
    <row r="5273" spans="2:10" x14ac:dyDescent="0.3">
      <c r="B5273">
        <v>2015</v>
      </c>
      <c r="C5273" t="s">
        <v>1108</v>
      </c>
      <c r="D5273" t="s">
        <v>900</v>
      </c>
      <c r="E5273">
        <v>37</v>
      </c>
      <c r="F5273">
        <v>344</v>
      </c>
      <c r="G5273">
        <f>LEN(tblData[[#This Row],[Voornaam]])</f>
        <v>4</v>
      </c>
      <c r="H5273" t="str">
        <f>IF(LEFT(tblData[[#This Row],[Voornaam]])="Ö", "O",LEFT(tblData[[#This Row],[Voornaam]]))</f>
        <v>L</v>
      </c>
      <c r="I52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73" t="b">
        <f>COUNTIFS(tblData[JM],tblData[[#This Row],[JM]],tblData[Voornaam],tblData[[#This Row],[Voornaam]],tblData[StijgendJN],"J")=MaxJr-MinJr</f>
        <v>0</v>
      </c>
    </row>
    <row r="5274" spans="2:10" x14ac:dyDescent="0.3">
      <c r="B5274">
        <v>2015</v>
      </c>
      <c r="C5274" t="s">
        <v>1108</v>
      </c>
      <c r="D5274" t="s">
        <v>901</v>
      </c>
      <c r="E5274">
        <v>44</v>
      </c>
      <c r="F5274">
        <v>303</v>
      </c>
      <c r="G5274">
        <f>LEN(tblData[[#This Row],[Voornaam]])</f>
        <v>4</v>
      </c>
      <c r="H5274" t="str">
        <f>IF(LEFT(tblData[[#This Row],[Voornaam]])="Ö", "O",LEFT(tblData[[#This Row],[Voornaam]]))</f>
        <v>L</v>
      </c>
      <c r="I52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74" t="b">
        <f>COUNTIFS(tblData[JM],tblData[[#This Row],[JM]],tblData[Voornaam],tblData[[#This Row],[Voornaam]],tblData[StijgendJN],"J")=MaxJr-MinJr</f>
        <v>0</v>
      </c>
    </row>
    <row r="5275" spans="2:10" x14ac:dyDescent="0.3">
      <c r="B5275">
        <v>2015</v>
      </c>
      <c r="C5275" t="s">
        <v>1108</v>
      </c>
      <c r="D5275" t="s">
        <v>902</v>
      </c>
      <c r="E5275">
        <v>178</v>
      </c>
      <c r="F5275">
        <v>82</v>
      </c>
      <c r="G5275">
        <f>LEN(tblData[[#This Row],[Voornaam]])</f>
        <v>4</v>
      </c>
      <c r="H5275" t="str">
        <f>IF(LEFT(tblData[[#This Row],[Voornaam]])="Ö", "O",LEFT(tblData[[#This Row],[Voornaam]]))</f>
        <v>L</v>
      </c>
      <c r="I52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75" t="b">
        <f>COUNTIFS(tblData[JM],tblData[[#This Row],[JM]],tblData[Voornaam],tblData[[#This Row],[Voornaam]],tblData[StijgendJN],"J")=MaxJr-MinJr</f>
        <v>0</v>
      </c>
    </row>
    <row r="5276" spans="2:10" x14ac:dyDescent="0.3">
      <c r="B5276">
        <v>2015</v>
      </c>
      <c r="C5276" t="s">
        <v>1108</v>
      </c>
      <c r="D5276" t="s">
        <v>1262</v>
      </c>
      <c r="E5276">
        <v>30</v>
      </c>
      <c r="F5276">
        <v>415</v>
      </c>
      <c r="G5276">
        <f>LEN(tblData[[#This Row],[Voornaam]])</f>
        <v>6</v>
      </c>
      <c r="H5276" t="str">
        <f>IF(LEFT(tblData[[#This Row],[Voornaam]])="Ö", "O",LEFT(tblData[[#This Row],[Voornaam]]))</f>
        <v>L</v>
      </c>
      <c r="I52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76" t="b">
        <f>COUNTIFS(tblData[JM],tblData[[#This Row],[JM]],tblData[Voornaam],tblData[[#This Row],[Voornaam]],tblData[StijgendJN],"J")=MaxJr-MinJr</f>
        <v>0</v>
      </c>
    </row>
    <row r="5277" spans="2:10" x14ac:dyDescent="0.3">
      <c r="B5277">
        <v>2015</v>
      </c>
      <c r="C5277" t="s">
        <v>1108</v>
      </c>
      <c r="D5277" t="s">
        <v>904</v>
      </c>
      <c r="E5277">
        <v>98</v>
      </c>
      <c r="F5277">
        <v>144</v>
      </c>
      <c r="G5277">
        <f>LEN(tblData[[#This Row],[Voornaam]])</f>
        <v>3</v>
      </c>
      <c r="H5277" t="str">
        <f>IF(LEFT(tblData[[#This Row],[Voornaam]])="Ö", "O",LEFT(tblData[[#This Row],[Voornaam]]))</f>
        <v>L</v>
      </c>
      <c r="I52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77" t="b">
        <f>COUNTIFS(tblData[JM],tblData[[#This Row],[JM]],tblData[Voornaam],tblData[[#This Row],[Voornaam]],tblData[StijgendJN],"J")=MaxJr-MinJr</f>
        <v>0</v>
      </c>
    </row>
    <row r="5278" spans="2:10" x14ac:dyDescent="0.3">
      <c r="B5278">
        <v>2015</v>
      </c>
      <c r="C5278" t="s">
        <v>1108</v>
      </c>
      <c r="D5278" t="s">
        <v>906</v>
      </c>
      <c r="E5278">
        <v>561</v>
      </c>
      <c r="F5278">
        <v>8</v>
      </c>
      <c r="G5278">
        <f>LEN(tblData[[#This Row],[Voornaam]])</f>
        <v>5</v>
      </c>
      <c r="H5278" t="str">
        <f>IF(LEFT(tblData[[#This Row],[Voornaam]])="Ö", "O",LEFT(tblData[[#This Row],[Voornaam]]))</f>
        <v>L</v>
      </c>
      <c r="I52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78" t="b">
        <f>COUNTIFS(tblData[JM],tblData[[#This Row],[JM]],tblData[Voornaam],tblData[[#This Row],[Voornaam]],tblData[StijgendJN],"J")=MaxJr-MinJr</f>
        <v>0</v>
      </c>
    </row>
    <row r="5279" spans="2:10" x14ac:dyDescent="0.3">
      <c r="B5279">
        <v>2015</v>
      </c>
      <c r="C5279" t="s">
        <v>1108</v>
      </c>
      <c r="D5279" t="s">
        <v>1263</v>
      </c>
      <c r="E5279">
        <v>30</v>
      </c>
      <c r="F5279">
        <v>415</v>
      </c>
      <c r="G5279">
        <f>LEN(tblData[[#This Row],[Voornaam]])</f>
        <v>5</v>
      </c>
      <c r="H5279" t="str">
        <f>IF(LEFT(tblData[[#This Row],[Voornaam]])="Ö", "O",LEFT(tblData[[#This Row],[Voornaam]]))</f>
        <v>L</v>
      </c>
      <c r="I52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79" t="b">
        <f>COUNTIFS(tblData[JM],tblData[[#This Row],[JM]],tblData[Voornaam],tblData[[#This Row],[Voornaam]],tblData[StijgendJN],"J")=MaxJr-MinJr</f>
        <v>0</v>
      </c>
    </row>
    <row r="5280" spans="2:10" x14ac:dyDescent="0.3">
      <c r="B5280">
        <v>2015</v>
      </c>
      <c r="C5280" t="s">
        <v>1108</v>
      </c>
      <c r="D5280" t="s">
        <v>305</v>
      </c>
      <c r="E5280">
        <v>46</v>
      </c>
      <c r="F5280">
        <v>291</v>
      </c>
      <c r="G5280">
        <f>LEN(tblData[[#This Row],[Voornaam]])</f>
        <v>3</v>
      </c>
      <c r="H5280" t="str">
        <f>IF(LEFT(tblData[[#This Row],[Voornaam]])="Ö", "O",LEFT(tblData[[#This Row],[Voornaam]]))</f>
        <v>L</v>
      </c>
      <c r="I52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80" t="b">
        <f>COUNTIFS(tblData[JM],tblData[[#This Row],[JM]],tblData[Voornaam],tblData[[#This Row],[Voornaam]],tblData[StijgendJN],"J")=MaxJr-MinJr</f>
        <v>0</v>
      </c>
    </row>
    <row r="5281" spans="2:10" x14ac:dyDescent="0.3">
      <c r="B5281">
        <v>2015</v>
      </c>
      <c r="C5281" t="s">
        <v>1108</v>
      </c>
      <c r="D5281" t="s">
        <v>1182</v>
      </c>
      <c r="E5281">
        <v>32</v>
      </c>
      <c r="F5281">
        <v>393</v>
      </c>
      <c r="G5281">
        <f>LEN(tblData[[#This Row],[Voornaam]])</f>
        <v>6</v>
      </c>
      <c r="H5281" t="str">
        <f>IF(LEFT(tblData[[#This Row],[Voornaam]])="Ö", "O",LEFT(tblData[[#This Row],[Voornaam]]))</f>
        <v>L</v>
      </c>
      <c r="I52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81" t="b">
        <f>COUNTIFS(tblData[JM],tblData[[#This Row],[JM]],tblData[Voornaam],tblData[[#This Row],[Voornaam]],tblData[StijgendJN],"J")=MaxJr-MinJr</f>
        <v>0</v>
      </c>
    </row>
    <row r="5282" spans="2:10" x14ac:dyDescent="0.3">
      <c r="B5282">
        <v>2015</v>
      </c>
      <c r="C5282" t="s">
        <v>1108</v>
      </c>
      <c r="D5282" t="s">
        <v>908</v>
      </c>
      <c r="E5282">
        <v>145</v>
      </c>
      <c r="F5282">
        <v>102</v>
      </c>
      <c r="G5282">
        <f>LEN(tblData[[#This Row],[Voornaam]])</f>
        <v>6</v>
      </c>
      <c r="H5282" t="str">
        <f>IF(LEFT(tblData[[#This Row],[Voornaam]])="Ö", "O",LEFT(tblData[[#This Row],[Voornaam]]))</f>
        <v>L</v>
      </c>
      <c r="I52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82" t="b">
        <f>COUNTIFS(tblData[JM],tblData[[#This Row],[JM]],tblData[Voornaam],tblData[[#This Row],[Voornaam]],tblData[StijgendJN],"J")=MaxJr-MinJr</f>
        <v>0</v>
      </c>
    </row>
    <row r="5283" spans="2:10" x14ac:dyDescent="0.3">
      <c r="B5283">
        <v>2015</v>
      </c>
      <c r="C5283" t="s">
        <v>1108</v>
      </c>
      <c r="D5283" t="s">
        <v>910</v>
      </c>
      <c r="E5283">
        <v>283</v>
      </c>
      <c r="F5283">
        <v>40</v>
      </c>
      <c r="G5283">
        <f>LEN(tblData[[#This Row],[Voornaam]])</f>
        <v>4</v>
      </c>
      <c r="H5283" t="str">
        <f>IF(LEFT(tblData[[#This Row],[Voornaam]])="Ö", "O",LEFT(tblData[[#This Row],[Voornaam]]))</f>
        <v>L</v>
      </c>
      <c r="I52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83" t="b">
        <f>COUNTIFS(tblData[JM],tblData[[#This Row],[JM]],tblData[Voornaam],tblData[[#This Row],[Voornaam]],tblData[StijgendJN],"J")=MaxJr-MinJr</f>
        <v>0</v>
      </c>
    </row>
    <row r="5284" spans="2:10" x14ac:dyDescent="0.3">
      <c r="B5284">
        <v>2015</v>
      </c>
      <c r="C5284" t="s">
        <v>1108</v>
      </c>
      <c r="D5284" t="s">
        <v>912</v>
      </c>
      <c r="E5284">
        <v>60</v>
      </c>
      <c r="F5284">
        <v>217</v>
      </c>
      <c r="G5284">
        <f>LEN(tblData[[#This Row],[Voornaam]])</f>
        <v>4</v>
      </c>
      <c r="H5284" t="str">
        <f>IF(LEFT(tblData[[#This Row],[Voornaam]])="Ö", "O",LEFT(tblData[[#This Row],[Voornaam]]))</f>
        <v>L</v>
      </c>
      <c r="I52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84" t="b">
        <f>COUNTIFS(tblData[JM],tblData[[#This Row],[JM]],tblData[Voornaam],tblData[[#This Row],[Voornaam]],tblData[StijgendJN],"J")=MaxJr-MinJr</f>
        <v>0</v>
      </c>
    </row>
    <row r="5285" spans="2:10" x14ac:dyDescent="0.3">
      <c r="B5285">
        <v>2015</v>
      </c>
      <c r="C5285" t="s">
        <v>1108</v>
      </c>
      <c r="D5285" t="s">
        <v>913</v>
      </c>
      <c r="E5285">
        <v>196</v>
      </c>
      <c r="F5285">
        <v>73</v>
      </c>
      <c r="G5285">
        <f>LEN(tblData[[#This Row],[Voornaam]])</f>
        <v>4</v>
      </c>
      <c r="H5285" t="str">
        <f>IF(LEFT(tblData[[#This Row],[Voornaam]])="Ö", "O",LEFT(tblData[[#This Row],[Voornaam]]))</f>
        <v>L</v>
      </c>
      <c r="I52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85" t="b">
        <f>COUNTIFS(tblData[JM],tblData[[#This Row],[JM]],tblData[Voornaam],tblData[[#This Row],[Voornaam]],tblData[StijgendJN],"J")=MaxJr-MinJr</f>
        <v>0</v>
      </c>
    </row>
    <row r="5286" spans="2:10" x14ac:dyDescent="0.3">
      <c r="B5286">
        <v>2015</v>
      </c>
      <c r="C5286" t="s">
        <v>1108</v>
      </c>
      <c r="D5286" t="s">
        <v>914</v>
      </c>
      <c r="E5286">
        <v>28</v>
      </c>
      <c r="F5286">
        <v>440</v>
      </c>
      <c r="G5286">
        <f>LEN(tblData[[#This Row],[Voornaam]])</f>
        <v>4</v>
      </c>
      <c r="H5286" t="str">
        <f>IF(LEFT(tblData[[#This Row],[Voornaam]])="Ö", "O",LEFT(tblData[[#This Row],[Voornaam]]))</f>
        <v>L</v>
      </c>
      <c r="I52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86" t="b">
        <f>COUNTIFS(tblData[JM],tblData[[#This Row],[JM]],tblData[Voornaam],tblData[[#This Row],[Voornaam]],tblData[StijgendJN],"J")=MaxJr-MinJr</f>
        <v>0</v>
      </c>
    </row>
    <row r="5287" spans="2:10" x14ac:dyDescent="0.3">
      <c r="B5287">
        <v>2015</v>
      </c>
      <c r="C5287" t="s">
        <v>1108</v>
      </c>
      <c r="D5287" t="s">
        <v>916</v>
      </c>
      <c r="E5287">
        <v>27</v>
      </c>
      <c r="F5287">
        <v>459</v>
      </c>
      <c r="G5287">
        <f>LEN(tblData[[#This Row],[Voornaam]])</f>
        <v>5</v>
      </c>
      <c r="H5287" t="str">
        <f>IF(LEFT(tblData[[#This Row],[Voornaam]])="Ö", "O",LEFT(tblData[[#This Row],[Voornaam]]))</f>
        <v>L</v>
      </c>
      <c r="I52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87" t="b">
        <f>COUNTIFS(tblData[JM],tblData[[#This Row],[JM]],tblData[Voornaam],tblData[[#This Row],[Voornaam]],tblData[StijgendJN],"J")=MaxJr-MinJr</f>
        <v>0</v>
      </c>
    </row>
    <row r="5288" spans="2:10" x14ac:dyDescent="0.3">
      <c r="B5288">
        <v>2015</v>
      </c>
      <c r="C5288" t="s">
        <v>1108</v>
      </c>
      <c r="D5288" t="s">
        <v>917</v>
      </c>
      <c r="E5288">
        <v>497</v>
      </c>
      <c r="F5288">
        <v>13</v>
      </c>
      <c r="G5288">
        <f>LEN(tblData[[#This Row],[Voornaam]])</f>
        <v>4</v>
      </c>
      <c r="H5288" t="str">
        <f>IF(LEFT(tblData[[#This Row],[Voornaam]])="Ö", "O",LEFT(tblData[[#This Row],[Voornaam]]))</f>
        <v>L</v>
      </c>
      <c r="I52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88" t="b">
        <f>COUNTIFS(tblData[JM],tblData[[#This Row],[JM]],tblData[Voornaam],tblData[[#This Row],[Voornaam]],tblData[StijgendJN],"J")=MaxJr-MinJr</f>
        <v>0</v>
      </c>
    </row>
    <row r="5289" spans="2:10" x14ac:dyDescent="0.3">
      <c r="B5289">
        <v>2015</v>
      </c>
      <c r="C5289" t="s">
        <v>1108</v>
      </c>
      <c r="D5289" t="s">
        <v>918</v>
      </c>
      <c r="E5289">
        <v>46</v>
      </c>
      <c r="F5289">
        <v>291</v>
      </c>
      <c r="G5289">
        <f>LEN(tblData[[#This Row],[Voornaam]])</f>
        <v>6</v>
      </c>
      <c r="H5289" t="str">
        <f>IF(LEFT(tblData[[#This Row],[Voornaam]])="Ö", "O",LEFT(tblData[[#This Row],[Voornaam]]))</f>
        <v>M</v>
      </c>
      <c r="I52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89" t="b">
        <f>COUNTIFS(tblData[JM],tblData[[#This Row],[JM]],tblData[Voornaam],tblData[[#This Row],[Voornaam]],tblData[StijgendJN],"J")=MaxJr-MinJr</f>
        <v>0</v>
      </c>
    </row>
    <row r="5290" spans="2:10" x14ac:dyDescent="0.3">
      <c r="B5290">
        <v>2015</v>
      </c>
      <c r="C5290" t="s">
        <v>1108</v>
      </c>
      <c r="D5290" t="s">
        <v>920</v>
      </c>
      <c r="E5290">
        <v>64</v>
      </c>
      <c r="F5290">
        <v>209</v>
      </c>
      <c r="G5290">
        <f>LEN(tblData[[#This Row],[Voornaam]])</f>
        <v>7</v>
      </c>
      <c r="H5290" t="str">
        <f>IF(LEFT(tblData[[#This Row],[Voornaam]])="Ö", "O",LEFT(tblData[[#This Row],[Voornaam]]))</f>
        <v>M</v>
      </c>
      <c r="I52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90" t="b">
        <f>COUNTIFS(tblData[JM],tblData[[#This Row],[JM]],tblData[Voornaam],tblData[[#This Row],[Voornaam]],tblData[StijgendJN],"J")=MaxJr-MinJr</f>
        <v>0</v>
      </c>
    </row>
    <row r="5291" spans="2:10" x14ac:dyDescent="0.3">
      <c r="B5291">
        <v>2015</v>
      </c>
      <c r="C5291" t="s">
        <v>1108</v>
      </c>
      <c r="D5291" t="s">
        <v>922</v>
      </c>
      <c r="E5291">
        <v>81</v>
      </c>
      <c r="F5291">
        <v>171</v>
      </c>
      <c r="G5291">
        <f>LEN(tblData[[#This Row],[Voornaam]])</f>
        <v>8</v>
      </c>
      <c r="H5291" t="str">
        <f>IF(LEFT(tblData[[#This Row],[Voornaam]])="Ö", "O",LEFT(tblData[[#This Row],[Voornaam]]))</f>
        <v>M</v>
      </c>
      <c r="I52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91" t="b">
        <f>COUNTIFS(tblData[JM],tblData[[#This Row],[JM]],tblData[Voornaam],tblData[[#This Row],[Voornaam]],tblData[StijgendJN],"J")=MaxJr-MinJr</f>
        <v>0</v>
      </c>
    </row>
    <row r="5292" spans="2:10" x14ac:dyDescent="0.3">
      <c r="B5292">
        <v>2015</v>
      </c>
      <c r="C5292" t="s">
        <v>1108</v>
      </c>
      <c r="D5292" t="s">
        <v>924</v>
      </c>
      <c r="E5292">
        <v>53</v>
      </c>
      <c r="F5292">
        <v>253</v>
      </c>
      <c r="G5292">
        <f>LEN(tblData[[#This Row],[Voornaam]])</f>
        <v>3</v>
      </c>
      <c r="H5292" t="str">
        <f>IF(LEFT(tblData[[#This Row],[Voornaam]])="Ö", "O",LEFT(tblData[[#This Row],[Voornaam]]))</f>
        <v>M</v>
      </c>
      <c r="I52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92" t="b">
        <f>COUNTIFS(tblData[JM],tblData[[#This Row],[JM]],tblData[Voornaam],tblData[[#This Row],[Voornaam]],tblData[StijgendJN],"J")=MaxJr-MinJr</f>
        <v>0</v>
      </c>
    </row>
    <row r="5293" spans="2:10" x14ac:dyDescent="0.3">
      <c r="B5293">
        <v>2015</v>
      </c>
      <c r="C5293" t="s">
        <v>1108</v>
      </c>
      <c r="D5293" t="s">
        <v>926</v>
      </c>
      <c r="E5293">
        <v>104</v>
      </c>
      <c r="F5293">
        <v>139</v>
      </c>
      <c r="G5293">
        <f>LEN(tblData[[#This Row],[Voornaam]])</f>
        <v>4</v>
      </c>
      <c r="H5293" t="str">
        <f>IF(LEFT(tblData[[#This Row],[Voornaam]])="Ö", "O",LEFT(tblData[[#This Row],[Voornaam]]))</f>
        <v>M</v>
      </c>
      <c r="I52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93" t="b">
        <f>COUNTIFS(tblData[JM],tblData[[#This Row],[JM]],tblData[Voornaam],tblData[[#This Row],[Voornaam]],tblData[StijgendJN],"J")=MaxJr-MinJr</f>
        <v>0</v>
      </c>
    </row>
    <row r="5294" spans="2:10" x14ac:dyDescent="0.3">
      <c r="B5294">
        <v>2015</v>
      </c>
      <c r="C5294" t="s">
        <v>1108</v>
      </c>
      <c r="D5294" t="s">
        <v>1183</v>
      </c>
      <c r="E5294">
        <v>27</v>
      </c>
      <c r="F5294">
        <v>459</v>
      </c>
      <c r="G5294">
        <f>LEN(tblData[[#This Row],[Voornaam]])</f>
        <v>5</v>
      </c>
      <c r="H5294" t="str">
        <f>IF(LEFT(tblData[[#This Row],[Voornaam]])="Ö", "O",LEFT(tblData[[#This Row],[Voornaam]]))</f>
        <v>M</v>
      </c>
      <c r="I52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94" t="b">
        <f>COUNTIFS(tblData[JM],tblData[[#This Row],[JM]],tblData[Voornaam],tblData[[#This Row],[Voornaam]],tblData[StijgendJN],"J")=MaxJr-MinJr</f>
        <v>0</v>
      </c>
    </row>
    <row r="5295" spans="2:10" x14ac:dyDescent="0.3">
      <c r="B5295">
        <v>2015</v>
      </c>
      <c r="C5295" t="s">
        <v>1108</v>
      </c>
      <c r="D5295" t="s">
        <v>928</v>
      </c>
      <c r="E5295">
        <v>106</v>
      </c>
      <c r="F5295">
        <v>135</v>
      </c>
      <c r="G5295">
        <f>LEN(tblData[[#This Row],[Voornaam]])</f>
        <v>4</v>
      </c>
      <c r="H5295" t="str">
        <f>IF(LEFT(tblData[[#This Row],[Voornaam]])="Ö", "O",LEFT(tblData[[#This Row],[Voornaam]]))</f>
        <v>M</v>
      </c>
      <c r="I52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95" t="b">
        <f>COUNTIFS(tblData[JM],tblData[[#This Row],[JM]],tblData[Voornaam],tblData[[#This Row],[Voornaam]],tblData[StijgendJN],"J")=MaxJr-MinJr</f>
        <v>0</v>
      </c>
    </row>
    <row r="5296" spans="2:10" x14ac:dyDescent="0.3">
      <c r="B5296">
        <v>2015</v>
      </c>
      <c r="C5296" t="s">
        <v>1108</v>
      </c>
      <c r="D5296" t="s">
        <v>929</v>
      </c>
      <c r="E5296">
        <v>75</v>
      </c>
      <c r="F5296">
        <v>185</v>
      </c>
      <c r="G5296">
        <f>LEN(tblData[[#This Row],[Voornaam]])</f>
        <v>4</v>
      </c>
      <c r="H5296" t="str">
        <f>IF(LEFT(tblData[[#This Row],[Voornaam]])="Ö", "O",LEFT(tblData[[#This Row],[Voornaam]]))</f>
        <v>M</v>
      </c>
      <c r="I52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96" t="b">
        <f>COUNTIFS(tblData[JM],tblData[[#This Row],[JM]],tblData[Voornaam],tblData[[#This Row],[Voornaam]],tblData[StijgendJN],"J")=MaxJr-MinJr</f>
        <v>0</v>
      </c>
    </row>
    <row r="5297" spans="2:10" x14ac:dyDescent="0.3">
      <c r="B5297">
        <v>2015</v>
      </c>
      <c r="C5297" t="s">
        <v>1108</v>
      </c>
      <c r="D5297" t="s">
        <v>931</v>
      </c>
      <c r="E5297">
        <v>231</v>
      </c>
      <c r="F5297">
        <v>59</v>
      </c>
      <c r="G5297">
        <f>LEN(tblData[[#This Row],[Voornaam]])</f>
        <v>5</v>
      </c>
      <c r="H5297" t="str">
        <f>IF(LEFT(tblData[[#This Row],[Voornaam]])="Ö", "O",LEFT(tblData[[#This Row],[Voornaam]]))</f>
        <v>M</v>
      </c>
      <c r="I52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97" t="b">
        <f>COUNTIFS(tblData[JM],tblData[[#This Row],[JM]],tblData[Voornaam],tblData[[#This Row],[Voornaam]],tblData[StijgendJN],"J")=MaxJr-MinJr</f>
        <v>0</v>
      </c>
    </row>
    <row r="5298" spans="2:10" x14ac:dyDescent="0.3">
      <c r="B5298">
        <v>2015</v>
      </c>
      <c r="C5298" t="s">
        <v>1108</v>
      </c>
      <c r="D5298" t="s">
        <v>1185</v>
      </c>
      <c r="E5298">
        <v>32</v>
      </c>
      <c r="F5298">
        <v>393</v>
      </c>
      <c r="G5298">
        <f>LEN(tblData[[#This Row],[Voornaam]])</f>
        <v>6</v>
      </c>
      <c r="H5298" t="str">
        <f>IF(LEFT(tblData[[#This Row],[Voornaam]])="Ö", "O",LEFT(tblData[[#This Row],[Voornaam]]))</f>
        <v>M</v>
      </c>
      <c r="I52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98" t="b">
        <f>COUNTIFS(tblData[JM],tblData[[#This Row],[JM]],tblData[Voornaam],tblData[[#This Row],[Voornaam]],tblData[StijgendJN],"J")=MaxJr-MinJr</f>
        <v>0</v>
      </c>
    </row>
    <row r="5299" spans="2:10" x14ac:dyDescent="0.3">
      <c r="B5299">
        <v>2015</v>
      </c>
      <c r="C5299" t="s">
        <v>1108</v>
      </c>
      <c r="D5299" t="s">
        <v>932</v>
      </c>
      <c r="E5299">
        <v>63</v>
      </c>
      <c r="F5299">
        <v>210</v>
      </c>
      <c r="G5299">
        <f>LEN(tblData[[#This Row],[Voornaam]])</f>
        <v>5</v>
      </c>
      <c r="H5299" t="str">
        <f>IF(LEFT(tblData[[#This Row],[Voornaam]])="Ö", "O",LEFT(tblData[[#This Row],[Voornaam]]))</f>
        <v>M</v>
      </c>
      <c r="I52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299" t="b">
        <f>COUNTIFS(tblData[JM],tblData[[#This Row],[JM]],tblData[Voornaam],tblData[[#This Row],[Voornaam]],tblData[StijgendJN],"J")=MaxJr-MinJr</f>
        <v>0</v>
      </c>
    </row>
    <row r="5300" spans="2:10" x14ac:dyDescent="0.3">
      <c r="B5300">
        <v>2015</v>
      </c>
      <c r="C5300" t="s">
        <v>1108</v>
      </c>
      <c r="D5300" t="s">
        <v>1362</v>
      </c>
      <c r="E5300">
        <v>31</v>
      </c>
      <c r="F5300">
        <v>406</v>
      </c>
      <c r="G5300">
        <f>LEN(tblData[[#This Row],[Voornaam]])</f>
        <v>6</v>
      </c>
      <c r="H5300" t="str">
        <f>IF(LEFT(tblData[[#This Row],[Voornaam]])="Ö", "O",LEFT(tblData[[#This Row],[Voornaam]]))</f>
        <v>M</v>
      </c>
      <c r="I53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00" t="b">
        <f>COUNTIFS(tblData[JM],tblData[[#This Row],[JM]],tblData[Voornaam],tblData[[#This Row],[Voornaam]],tblData[StijgendJN],"J")=MaxJr-MinJr</f>
        <v>0</v>
      </c>
    </row>
    <row r="5301" spans="2:10" x14ac:dyDescent="0.3">
      <c r="B5301">
        <v>2015</v>
      </c>
      <c r="C5301" t="s">
        <v>1108</v>
      </c>
      <c r="D5301" t="s">
        <v>933</v>
      </c>
      <c r="E5301">
        <v>129</v>
      </c>
      <c r="F5301">
        <v>117</v>
      </c>
      <c r="G5301">
        <f>LEN(tblData[[#This Row],[Voornaam]])</f>
        <v>5</v>
      </c>
      <c r="H5301" t="str">
        <f>IF(LEFT(tblData[[#This Row],[Voornaam]])="Ö", "O",LEFT(tblData[[#This Row],[Voornaam]]))</f>
        <v>M</v>
      </c>
      <c r="I53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01" t="b">
        <f>COUNTIFS(tblData[JM],tblData[[#This Row],[JM]],tblData[Voornaam],tblData[[#This Row],[Voornaam]],tblData[StijgendJN],"J")=MaxJr-MinJr</f>
        <v>0</v>
      </c>
    </row>
    <row r="5302" spans="2:10" x14ac:dyDescent="0.3">
      <c r="B5302">
        <v>2015</v>
      </c>
      <c r="C5302" t="s">
        <v>1108</v>
      </c>
      <c r="D5302" t="s">
        <v>336</v>
      </c>
      <c r="E5302">
        <v>56</v>
      </c>
      <c r="F5302">
        <v>236</v>
      </c>
      <c r="G5302">
        <f>LEN(tblData[[#This Row],[Voornaam]])</f>
        <v>6</v>
      </c>
      <c r="H5302" t="str">
        <f>IF(LEFT(tblData[[#This Row],[Voornaam]])="Ö", "O",LEFT(tblData[[#This Row],[Voornaam]]))</f>
        <v>M</v>
      </c>
      <c r="I53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02" t="b">
        <f>COUNTIFS(tblData[JM],tblData[[#This Row],[JM]],tblData[Voornaam],tblData[[#This Row],[Voornaam]],tblData[StijgendJN],"J")=MaxJr-MinJr</f>
        <v>0</v>
      </c>
    </row>
    <row r="5303" spans="2:10" x14ac:dyDescent="0.3">
      <c r="B5303">
        <v>2015</v>
      </c>
      <c r="C5303" t="s">
        <v>1108</v>
      </c>
      <c r="D5303" t="s">
        <v>1363</v>
      </c>
      <c r="E5303">
        <v>27</v>
      </c>
      <c r="F5303">
        <v>459</v>
      </c>
      <c r="G5303">
        <f>LEN(tblData[[#This Row],[Voornaam]])</f>
        <v>7</v>
      </c>
      <c r="H5303" t="str">
        <f>IF(LEFT(tblData[[#This Row],[Voornaam]])="Ö", "O",LEFT(tblData[[#This Row],[Voornaam]]))</f>
        <v>M</v>
      </c>
      <c r="I53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03" t="b">
        <f>COUNTIFS(tblData[JM],tblData[[#This Row],[JM]],tblData[Voornaam],tblData[[#This Row],[Voornaam]],tblData[StijgendJN],"J")=MaxJr-MinJr</f>
        <v>0</v>
      </c>
    </row>
    <row r="5304" spans="2:10" x14ac:dyDescent="0.3">
      <c r="B5304">
        <v>2015</v>
      </c>
      <c r="C5304" t="s">
        <v>1108</v>
      </c>
      <c r="D5304" t="s">
        <v>935</v>
      </c>
      <c r="E5304">
        <v>69</v>
      </c>
      <c r="F5304">
        <v>200</v>
      </c>
      <c r="G5304">
        <f>LEN(tblData[[#This Row],[Voornaam]])</f>
        <v>5</v>
      </c>
      <c r="H5304" t="str">
        <f>IF(LEFT(tblData[[#This Row],[Voornaam]])="Ö", "O",LEFT(tblData[[#This Row],[Voornaam]]))</f>
        <v>M</v>
      </c>
      <c r="I53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04" t="b">
        <f>COUNTIFS(tblData[JM],tblData[[#This Row],[JM]],tblData[Voornaam],tblData[[#This Row],[Voornaam]],tblData[StijgendJN],"J")=MaxJr-MinJr</f>
        <v>0</v>
      </c>
    </row>
    <row r="5305" spans="2:10" x14ac:dyDescent="0.3">
      <c r="B5305">
        <v>2015</v>
      </c>
      <c r="C5305" t="s">
        <v>1108</v>
      </c>
      <c r="D5305" t="s">
        <v>1364</v>
      </c>
      <c r="E5305">
        <v>28</v>
      </c>
      <c r="F5305">
        <v>440</v>
      </c>
      <c r="G5305">
        <f>LEN(tblData[[#This Row],[Voornaam]])</f>
        <v>6</v>
      </c>
      <c r="H5305" t="str">
        <f>IF(LEFT(tblData[[#This Row],[Voornaam]])="Ö", "O",LEFT(tblData[[#This Row],[Voornaam]]))</f>
        <v>M</v>
      </c>
      <c r="I53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05" t="b">
        <f>COUNTIFS(tblData[JM],tblData[[#This Row],[JM]],tblData[Voornaam],tblData[[#This Row],[Voornaam]],tblData[StijgendJN],"J")=MaxJr-MinJr</f>
        <v>0</v>
      </c>
    </row>
    <row r="5306" spans="2:10" x14ac:dyDescent="0.3">
      <c r="B5306">
        <v>2015</v>
      </c>
      <c r="C5306" t="s">
        <v>1108</v>
      </c>
      <c r="D5306" t="s">
        <v>936</v>
      </c>
      <c r="E5306">
        <v>25</v>
      </c>
      <c r="F5306">
        <v>487</v>
      </c>
      <c r="G5306">
        <f>LEN(tblData[[#This Row],[Voornaam]])</f>
        <v>6</v>
      </c>
      <c r="H5306" t="str">
        <f>IF(LEFT(tblData[[#This Row],[Voornaam]])="Ö", "O",LEFT(tblData[[#This Row],[Voornaam]]))</f>
        <v>M</v>
      </c>
      <c r="I53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06" t="b">
        <f>COUNTIFS(tblData[JM],tblData[[#This Row],[JM]],tblData[Voornaam],tblData[[#This Row],[Voornaam]],tblData[StijgendJN],"J")=MaxJr-MinJr</f>
        <v>0</v>
      </c>
    </row>
    <row r="5307" spans="2:10" x14ac:dyDescent="0.3">
      <c r="B5307">
        <v>2015</v>
      </c>
      <c r="C5307" t="s">
        <v>1108</v>
      </c>
      <c r="D5307" t="s">
        <v>937</v>
      </c>
      <c r="E5307">
        <v>35</v>
      </c>
      <c r="F5307">
        <v>363</v>
      </c>
      <c r="G5307">
        <f>LEN(tblData[[#This Row],[Voornaam]])</f>
        <v>5</v>
      </c>
      <c r="H5307" t="str">
        <f>IF(LEFT(tblData[[#This Row],[Voornaam]])="Ö", "O",LEFT(tblData[[#This Row],[Voornaam]]))</f>
        <v>M</v>
      </c>
      <c r="I53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07" t="b">
        <f>COUNTIFS(tblData[JM],tblData[[#This Row],[JM]],tblData[Voornaam],tblData[[#This Row],[Voornaam]],tblData[StijgendJN],"J")=MaxJr-MinJr</f>
        <v>0</v>
      </c>
    </row>
    <row r="5308" spans="2:10" x14ac:dyDescent="0.3">
      <c r="B5308">
        <v>2015</v>
      </c>
      <c r="C5308" t="s">
        <v>1108</v>
      </c>
      <c r="D5308" t="s">
        <v>938</v>
      </c>
      <c r="E5308">
        <v>87</v>
      </c>
      <c r="F5308">
        <v>160</v>
      </c>
      <c r="G5308">
        <f>LEN(tblData[[#This Row],[Voornaam]])</f>
        <v>6</v>
      </c>
      <c r="H5308" t="str">
        <f>IF(LEFT(tblData[[#This Row],[Voornaam]])="Ö", "O",LEFT(tblData[[#This Row],[Voornaam]]))</f>
        <v>M</v>
      </c>
      <c r="I53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08" t="b">
        <f>COUNTIFS(tblData[JM],tblData[[#This Row],[JM]],tblData[Voornaam],tblData[[#This Row],[Voornaam]],tblData[StijgendJN],"J")=MaxJr-MinJr</f>
        <v>0</v>
      </c>
    </row>
    <row r="5309" spans="2:10" x14ac:dyDescent="0.3">
      <c r="B5309">
        <v>2015</v>
      </c>
      <c r="C5309" t="s">
        <v>1108</v>
      </c>
      <c r="D5309" t="s">
        <v>940</v>
      </c>
      <c r="E5309">
        <v>450</v>
      </c>
      <c r="F5309">
        <v>16</v>
      </c>
      <c r="G5309">
        <f>LEN(tblData[[#This Row],[Voornaam]])</f>
        <v>4</v>
      </c>
      <c r="H5309" t="str">
        <f>IF(LEFT(tblData[[#This Row],[Voornaam]])="Ö", "O",LEFT(tblData[[#This Row],[Voornaam]]))</f>
        <v>M</v>
      </c>
      <c r="I53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09" t="b">
        <f>COUNTIFS(tblData[JM],tblData[[#This Row],[JM]],tblData[Voornaam],tblData[[#This Row],[Voornaam]],tblData[StijgendJN],"J")=MaxJr-MinJr</f>
        <v>0</v>
      </c>
    </row>
    <row r="5310" spans="2:10" x14ac:dyDescent="0.3">
      <c r="B5310">
        <v>2015</v>
      </c>
      <c r="C5310" t="s">
        <v>1108</v>
      </c>
      <c r="D5310" t="s">
        <v>941</v>
      </c>
      <c r="E5310">
        <v>25</v>
      </c>
      <c r="F5310">
        <v>487</v>
      </c>
      <c r="G5310">
        <f>LEN(tblData[[#This Row],[Voornaam]])</f>
        <v>6</v>
      </c>
      <c r="H5310" t="str">
        <f>IF(LEFT(tblData[[#This Row],[Voornaam]])="Ö", "O",LEFT(tblData[[#This Row],[Voornaam]]))</f>
        <v>M</v>
      </c>
      <c r="I53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10" t="b">
        <f>COUNTIFS(tblData[JM],tblData[[#This Row],[JM]],tblData[Voornaam],tblData[[#This Row],[Voornaam]],tblData[StijgendJN],"J")=MaxJr-MinJr</f>
        <v>0</v>
      </c>
    </row>
    <row r="5311" spans="2:10" x14ac:dyDescent="0.3">
      <c r="B5311">
        <v>2015</v>
      </c>
      <c r="C5311" t="s">
        <v>1108</v>
      </c>
      <c r="D5311" t="s">
        <v>942</v>
      </c>
      <c r="E5311">
        <v>102</v>
      </c>
      <c r="F5311">
        <v>141</v>
      </c>
      <c r="G5311">
        <f>LEN(tblData[[#This Row],[Voornaam]])</f>
        <v>4</v>
      </c>
      <c r="H5311" t="str">
        <f>IF(LEFT(tblData[[#This Row],[Voornaam]])="Ö", "O",LEFT(tblData[[#This Row],[Voornaam]]))</f>
        <v>M</v>
      </c>
      <c r="I53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11" t="b">
        <f>COUNTIFS(tblData[JM],tblData[[#This Row],[JM]],tblData[Voornaam],tblData[[#This Row],[Voornaam]],tblData[StijgendJN],"J")=MaxJr-MinJr</f>
        <v>0</v>
      </c>
    </row>
    <row r="5312" spans="2:10" x14ac:dyDescent="0.3">
      <c r="B5312">
        <v>2015</v>
      </c>
      <c r="C5312" t="s">
        <v>1108</v>
      </c>
      <c r="D5312" t="s">
        <v>943</v>
      </c>
      <c r="E5312">
        <v>42</v>
      </c>
      <c r="F5312">
        <v>315</v>
      </c>
      <c r="G5312">
        <f>LEN(tblData[[#This Row],[Voornaam]])</f>
        <v>5</v>
      </c>
      <c r="H5312" t="str">
        <f>IF(LEFT(tblData[[#This Row],[Voornaam]])="Ö", "O",LEFT(tblData[[#This Row],[Voornaam]]))</f>
        <v>M</v>
      </c>
      <c r="I53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12" t="b">
        <f>COUNTIFS(tblData[JM],tblData[[#This Row],[JM]],tblData[Voornaam],tblData[[#This Row],[Voornaam]],tblData[StijgendJN],"J")=MaxJr-MinJr</f>
        <v>0</v>
      </c>
    </row>
    <row r="5313" spans="2:10" x14ac:dyDescent="0.3">
      <c r="B5313">
        <v>2015</v>
      </c>
      <c r="C5313" t="s">
        <v>1108</v>
      </c>
      <c r="D5313" t="s">
        <v>944</v>
      </c>
      <c r="E5313">
        <v>55</v>
      </c>
      <c r="F5313">
        <v>244</v>
      </c>
      <c r="G5313">
        <f>LEN(tblData[[#This Row],[Voornaam]])</f>
        <v>5</v>
      </c>
      <c r="H5313" t="str">
        <f>IF(LEFT(tblData[[#This Row],[Voornaam]])="Ö", "O",LEFT(tblData[[#This Row],[Voornaam]]))</f>
        <v>M</v>
      </c>
      <c r="I53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13" t="b">
        <f>COUNTIFS(tblData[JM],tblData[[#This Row],[JM]],tblData[Voornaam],tblData[[#This Row],[Voornaam]],tblData[StijgendJN],"J")=MaxJr-MinJr</f>
        <v>0</v>
      </c>
    </row>
    <row r="5314" spans="2:10" x14ac:dyDescent="0.3">
      <c r="B5314">
        <v>2015</v>
      </c>
      <c r="C5314" t="s">
        <v>1108</v>
      </c>
      <c r="D5314" t="s">
        <v>946</v>
      </c>
      <c r="E5314">
        <v>85</v>
      </c>
      <c r="F5314">
        <v>162</v>
      </c>
      <c r="G5314">
        <f>LEN(tblData[[#This Row],[Voornaam]])</f>
        <v>5</v>
      </c>
      <c r="H5314" t="str">
        <f>IF(LEFT(tblData[[#This Row],[Voornaam]])="Ö", "O",LEFT(tblData[[#This Row],[Voornaam]]))</f>
        <v>M</v>
      </c>
      <c r="I53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14" t="b">
        <f>COUNTIFS(tblData[JM],tblData[[#This Row],[JM]],tblData[Voornaam],tblData[[#This Row],[Voornaam]],tblData[StijgendJN],"J")=MaxJr-MinJr</f>
        <v>0</v>
      </c>
    </row>
    <row r="5315" spans="2:10" x14ac:dyDescent="0.3">
      <c r="B5315">
        <v>2015</v>
      </c>
      <c r="C5315" t="s">
        <v>1108</v>
      </c>
      <c r="D5315" t="s">
        <v>948</v>
      </c>
      <c r="E5315">
        <v>77</v>
      </c>
      <c r="F5315">
        <v>181</v>
      </c>
      <c r="G5315">
        <f>LEN(tblData[[#This Row],[Voornaam]])</f>
        <v>5</v>
      </c>
      <c r="H5315" t="str">
        <f>IF(LEFT(tblData[[#This Row],[Voornaam]])="Ö", "O",LEFT(tblData[[#This Row],[Voornaam]]))</f>
        <v>M</v>
      </c>
      <c r="I53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15" t="b">
        <f>COUNTIFS(tblData[JM],tblData[[#This Row],[JM]],tblData[Voornaam],tblData[[#This Row],[Voornaam]],tblData[StijgendJN],"J")=MaxJr-MinJr</f>
        <v>0</v>
      </c>
    </row>
    <row r="5316" spans="2:10" x14ac:dyDescent="0.3">
      <c r="B5316">
        <v>2015</v>
      </c>
      <c r="C5316" t="s">
        <v>1108</v>
      </c>
      <c r="D5316" t="s">
        <v>1293</v>
      </c>
      <c r="E5316">
        <v>27</v>
      </c>
      <c r="F5316">
        <v>459</v>
      </c>
      <c r="G5316">
        <f>LEN(tblData[[#This Row],[Voornaam]])</f>
        <v>4</v>
      </c>
      <c r="H5316" t="str">
        <f>IF(LEFT(tblData[[#This Row],[Voornaam]])="Ö", "O",LEFT(tblData[[#This Row],[Voornaam]]))</f>
        <v>M</v>
      </c>
      <c r="I53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16" t="b">
        <f>COUNTIFS(tblData[JM],tblData[[#This Row],[JM]],tblData[Voornaam],tblData[[#This Row],[Voornaam]],tblData[StijgendJN],"J")=MaxJr-MinJr</f>
        <v>0</v>
      </c>
    </row>
    <row r="5317" spans="2:10" x14ac:dyDescent="0.3">
      <c r="B5317">
        <v>2015</v>
      </c>
      <c r="C5317" t="s">
        <v>1108</v>
      </c>
      <c r="D5317" t="s">
        <v>951</v>
      </c>
      <c r="E5317">
        <v>38</v>
      </c>
      <c r="F5317">
        <v>339</v>
      </c>
      <c r="G5317">
        <f>LEN(tblData[[#This Row],[Voornaam]])</f>
        <v>7</v>
      </c>
      <c r="H5317" t="str">
        <f>IF(LEFT(tblData[[#This Row],[Voornaam]])="Ö", "O",LEFT(tblData[[#This Row],[Voornaam]]))</f>
        <v>M</v>
      </c>
      <c r="I53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17" t="b">
        <f>COUNTIFS(tblData[JM],tblData[[#This Row],[JM]],tblData[Voornaam],tblData[[#This Row],[Voornaam]],tblData[StijgendJN],"J")=MaxJr-MinJr</f>
        <v>0</v>
      </c>
    </row>
    <row r="5318" spans="2:10" x14ac:dyDescent="0.3">
      <c r="B5318">
        <v>2015</v>
      </c>
      <c r="C5318" t="s">
        <v>1108</v>
      </c>
      <c r="D5318" t="s">
        <v>952</v>
      </c>
      <c r="E5318">
        <v>39</v>
      </c>
      <c r="F5318">
        <v>331</v>
      </c>
      <c r="G5318">
        <f>LEN(tblData[[#This Row],[Voornaam]])</f>
        <v>6</v>
      </c>
      <c r="H5318" t="str">
        <f>IF(LEFT(tblData[[#This Row],[Voornaam]])="Ö", "O",LEFT(tblData[[#This Row],[Voornaam]]))</f>
        <v>M</v>
      </c>
      <c r="I53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18" t="b">
        <f>COUNTIFS(tblData[JM],tblData[[#This Row],[JM]],tblData[Voornaam],tblData[[#This Row],[Voornaam]],tblData[StijgendJN],"J")=MaxJr-MinJr</f>
        <v>0</v>
      </c>
    </row>
    <row r="5319" spans="2:10" x14ac:dyDescent="0.3">
      <c r="B5319">
        <v>2015</v>
      </c>
      <c r="C5319" t="s">
        <v>1108</v>
      </c>
      <c r="D5319" t="s">
        <v>953</v>
      </c>
      <c r="E5319">
        <v>153</v>
      </c>
      <c r="F5319">
        <v>97</v>
      </c>
      <c r="G5319">
        <f>LEN(tblData[[#This Row],[Voornaam]])</f>
        <v>5</v>
      </c>
      <c r="H5319" t="str">
        <f>IF(LEFT(tblData[[#This Row],[Voornaam]])="Ö", "O",LEFT(tblData[[#This Row],[Voornaam]]))</f>
        <v>M</v>
      </c>
      <c r="I53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19" t="b">
        <f>COUNTIFS(tblData[JM],tblData[[#This Row],[JM]],tblData[Voornaam],tblData[[#This Row],[Voornaam]],tblData[StijgendJN],"J")=MaxJr-MinJr</f>
        <v>0</v>
      </c>
    </row>
    <row r="5320" spans="2:10" x14ac:dyDescent="0.3">
      <c r="B5320">
        <v>2015</v>
      </c>
      <c r="C5320" t="s">
        <v>1108</v>
      </c>
      <c r="D5320" t="s">
        <v>954</v>
      </c>
      <c r="E5320">
        <v>89</v>
      </c>
      <c r="F5320">
        <v>159</v>
      </c>
      <c r="G5320">
        <f>LEN(tblData[[#This Row],[Voornaam]])</f>
        <v>5</v>
      </c>
      <c r="H5320" t="str">
        <f>IF(LEFT(tblData[[#This Row],[Voornaam]])="Ö", "O",LEFT(tblData[[#This Row],[Voornaam]]))</f>
        <v>M</v>
      </c>
      <c r="I53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20" t="b">
        <f>COUNTIFS(tblData[JM],tblData[[#This Row],[JM]],tblData[Voornaam],tblData[[#This Row],[Voornaam]],tblData[StijgendJN],"J")=MaxJr-MinJr</f>
        <v>0</v>
      </c>
    </row>
    <row r="5321" spans="2:10" x14ac:dyDescent="0.3">
      <c r="B5321">
        <v>2015</v>
      </c>
      <c r="C5321" t="s">
        <v>1108</v>
      </c>
      <c r="D5321" t="s">
        <v>955</v>
      </c>
      <c r="E5321">
        <v>56</v>
      </c>
      <c r="F5321">
        <v>236</v>
      </c>
      <c r="G5321">
        <f>LEN(tblData[[#This Row],[Voornaam]])</f>
        <v>6</v>
      </c>
      <c r="H5321" t="str">
        <f>IF(LEFT(tblData[[#This Row],[Voornaam]])="Ö", "O",LEFT(tblData[[#This Row],[Voornaam]]))</f>
        <v>M</v>
      </c>
      <c r="I53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21" t="b">
        <f>COUNTIFS(tblData[JM],tblData[[#This Row],[JM]],tblData[Voornaam],tblData[[#This Row],[Voornaam]],tblData[StijgendJN],"J")=MaxJr-MinJr</f>
        <v>0</v>
      </c>
    </row>
    <row r="5322" spans="2:10" x14ac:dyDescent="0.3">
      <c r="B5322">
        <v>2015</v>
      </c>
      <c r="C5322" t="s">
        <v>1108</v>
      </c>
      <c r="D5322" t="s">
        <v>956</v>
      </c>
      <c r="E5322">
        <v>68</v>
      </c>
      <c r="F5322">
        <v>204</v>
      </c>
      <c r="G5322">
        <f>LEN(tblData[[#This Row],[Voornaam]])</f>
        <v>5</v>
      </c>
      <c r="H5322" t="str">
        <f>IF(LEFT(tblData[[#This Row],[Voornaam]])="Ö", "O",LEFT(tblData[[#This Row],[Voornaam]]))</f>
        <v>M</v>
      </c>
      <c r="I53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22" t="b">
        <f>COUNTIFS(tblData[JM],tblData[[#This Row],[JM]],tblData[Voornaam],tblData[[#This Row],[Voornaam]],tblData[StijgendJN],"J")=MaxJr-MinJr</f>
        <v>0</v>
      </c>
    </row>
    <row r="5323" spans="2:10" x14ac:dyDescent="0.3">
      <c r="B5323">
        <v>2015</v>
      </c>
      <c r="C5323" t="s">
        <v>1108</v>
      </c>
      <c r="D5323" t="s">
        <v>957</v>
      </c>
      <c r="E5323">
        <v>34</v>
      </c>
      <c r="F5323">
        <v>374</v>
      </c>
      <c r="G5323">
        <f>LEN(tblData[[#This Row],[Voornaam]])</f>
        <v>5</v>
      </c>
      <c r="H5323" t="str">
        <f>IF(LEFT(tblData[[#This Row],[Voornaam]])="Ö", "O",LEFT(tblData[[#This Row],[Voornaam]]))</f>
        <v>M</v>
      </c>
      <c r="I53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23" t="b">
        <f>COUNTIFS(tblData[JM],tblData[[#This Row],[JM]],tblData[Voornaam],tblData[[#This Row],[Voornaam]],tblData[StijgendJN],"J")=MaxJr-MinJr</f>
        <v>1</v>
      </c>
    </row>
    <row r="5324" spans="2:10" x14ac:dyDescent="0.3">
      <c r="B5324">
        <v>2015</v>
      </c>
      <c r="C5324" t="s">
        <v>1108</v>
      </c>
      <c r="D5324" t="s">
        <v>958</v>
      </c>
      <c r="E5324">
        <v>177</v>
      </c>
      <c r="F5324">
        <v>83</v>
      </c>
      <c r="G5324">
        <f>LEN(tblData[[#This Row],[Voornaam]])</f>
        <v>3</v>
      </c>
      <c r="H5324" t="str">
        <f>IF(LEFT(tblData[[#This Row],[Voornaam]])="Ö", "O",LEFT(tblData[[#This Row],[Voornaam]]))</f>
        <v>M</v>
      </c>
      <c r="I53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24" t="b">
        <f>COUNTIFS(tblData[JM],tblData[[#This Row],[JM]],tblData[Voornaam],tblData[[#This Row],[Voornaam]],tblData[StijgendJN],"J")=MaxJr-MinJr</f>
        <v>1</v>
      </c>
    </row>
    <row r="5325" spans="2:10" x14ac:dyDescent="0.3">
      <c r="B5325">
        <v>2015</v>
      </c>
      <c r="C5325" t="s">
        <v>1108</v>
      </c>
      <c r="D5325" t="s">
        <v>959</v>
      </c>
      <c r="E5325">
        <v>28</v>
      </c>
      <c r="F5325">
        <v>440</v>
      </c>
      <c r="G5325">
        <f>LEN(tblData[[#This Row],[Voornaam]])</f>
        <v>8</v>
      </c>
      <c r="H5325" t="str">
        <f>IF(LEFT(tblData[[#This Row],[Voornaam]])="Ö", "O",LEFT(tblData[[#This Row],[Voornaam]]))</f>
        <v>M</v>
      </c>
      <c r="I53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25" t="b">
        <f>COUNTIFS(tblData[JM],tblData[[#This Row],[JM]],tblData[Voornaam],tblData[[#This Row],[Voornaam]],tblData[StijgendJN],"J")=MaxJr-MinJr</f>
        <v>0</v>
      </c>
    </row>
    <row r="5326" spans="2:10" x14ac:dyDescent="0.3">
      <c r="B5326">
        <v>2015</v>
      </c>
      <c r="C5326" t="s">
        <v>1108</v>
      </c>
      <c r="D5326" t="s">
        <v>1187</v>
      </c>
      <c r="E5326">
        <v>25</v>
      </c>
      <c r="F5326">
        <v>487</v>
      </c>
      <c r="G5326">
        <f>LEN(tblData[[#This Row],[Voornaam]])</f>
        <v>4</v>
      </c>
      <c r="H5326" t="str">
        <f>IF(LEFT(tblData[[#This Row],[Voornaam]])="Ö", "O",LEFT(tblData[[#This Row],[Voornaam]]))</f>
        <v>M</v>
      </c>
      <c r="I53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26" t="b">
        <f>COUNTIFS(tblData[JM],tblData[[#This Row],[JM]],tblData[Voornaam],tblData[[#This Row],[Voornaam]],tblData[StijgendJN],"J")=MaxJr-MinJr</f>
        <v>0</v>
      </c>
    </row>
    <row r="5327" spans="2:10" x14ac:dyDescent="0.3">
      <c r="B5327">
        <v>2015</v>
      </c>
      <c r="C5327" t="s">
        <v>1108</v>
      </c>
      <c r="D5327" t="s">
        <v>961</v>
      </c>
      <c r="E5327">
        <v>622</v>
      </c>
      <c r="F5327">
        <v>5</v>
      </c>
      <c r="G5327">
        <f>LEN(tblData[[#This Row],[Voornaam]])</f>
        <v>4</v>
      </c>
      <c r="H5327" t="str">
        <f>IF(LEFT(tblData[[#This Row],[Voornaam]])="Ö", "O",LEFT(tblData[[#This Row],[Voornaam]]))</f>
        <v>M</v>
      </c>
      <c r="I53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27" t="b">
        <f>COUNTIFS(tblData[JM],tblData[[#This Row],[JM]],tblData[Voornaam],tblData[[#This Row],[Voornaam]],tblData[StijgendJN],"J")=MaxJr-MinJr</f>
        <v>0</v>
      </c>
    </row>
    <row r="5328" spans="2:10" x14ac:dyDescent="0.3">
      <c r="B5328">
        <v>2015</v>
      </c>
      <c r="C5328" t="s">
        <v>1108</v>
      </c>
      <c r="D5328" t="s">
        <v>962</v>
      </c>
      <c r="E5328">
        <v>25</v>
      </c>
      <c r="F5328">
        <v>487</v>
      </c>
      <c r="G5328">
        <f>LEN(tblData[[#This Row],[Voornaam]])</f>
        <v>6</v>
      </c>
      <c r="H5328" t="str">
        <f>IF(LEFT(tblData[[#This Row],[Voornaam]])="Ö", "O",LEFT(tblData[[#This Row],[Voornaam]]))</f>
        <v>M</v>
      </c>
      <c r="I53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28" t="b">
        <f>COUNTIFS(tblData[JM],tblData[[#This Row],[JM]],tblData[Voornaam],tblData[[#This Row],[Voornaam]],tblData[StijgendJN],"J")=MaxJr-MinJr</f>
        <v>0</v>
      </c>
    </row>
    <row r="5329" spans="2:10" x14ac:dyDescent="0.3">
      <c r="B5329">
        <v>2015</v>
      </c>
      <c r="C5329" t="s">
        <v>1108</v>
      </c>
      <c r="D5329" t="s">
        <v>963</v>
      </c>
      <c r="E5329">
        <v>53</v>
      </c>
      <c r="F5329">
        <v>253</v>
      </c>
      <c r="G5329">
        <f>LEN(tblData[[#This Row],[Voornaam]])</f>
        <v>6</v>
      </c>
      <c r="H5329" t="str">
        <f>IF(LEFT(tblData[[#This Row],[Voornaam]])="Ö", "O",LEFT(tblData[[#This Row],[Voornaam]]))</f>
        <v>M</v>
      </c>
      <c r="I53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29" t="b">
        <f>COUNTIFS(tblData[JM],tblData[[#This Row],[JM]],tblData[Voornaam],tblData[[#This Row],[Voornaam]],tblData[StijgendJN],"J")=MaxJr-MinJr</f>
        <v>0</v>
      </c>
    </row>
    <row r="5330" spans="2:10" x14ac:dyDescent="0.3">
      <c r="B5330">
        <v>2015</v>
      </c>
      <c r="C5330" t="s">
        <v>1108</v>
      </c>
      <c r="D5330" t="s">
        <v>964</v>
      </c>
      <c r="E5330">
        <v>29</v>
      </c>
      <c r="F5330">
        <v>429</v>
      </c>
      <c r="G5330">
        <f>LEN(tblData[[#This Row],[Voornaam]])</f>
        <v>5</v>
      </c>
      <c r="H5330" t="str">
        <f>IF(LEFT(tblData[[#This Row],[Voornaam]])="Ö", "O",LEFT(tblData[[#This Row],[Voornaam]]))</f>
        <v>M</v>
      </c>
      <c r="I53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30" t="b">
        <f>COUNTIFS(tblData[JM],tblData[[#This Row],[JM]],tblData[Voornaam],tblData[[#This Row],[Voornaam]],tblData[StijgendJN],"J")=MaxJr-MinJr</f>
        <v>0</v>
      </c>
    </row>
    <row r="5331" spans="2:10" x14ac:dyDescent="0.3">
      <c r="B5331">
        <v>2015</v>
      </c>
      <c r="C5331" t="s">
        <v>1108</v>
      </c>
      <c r="D5331" t="s">
        <v>966</v>
      </c>
      <c r="E5331">
        <v>376</v>
      </c>
      <c r="F5331">
        <v>27</v>
      </c>
      <c r="G5331">
        <f>LEN(tblData[[#This Row],[Voornaam]])</f>
        <v>5</v>
      </c>
      <c r="H5331" t="str">
        <f>IF(LEFT(tblData[[#This Row],[Voornaam]])="Ö", "O",LEFT(tblData[[#This Row],[Voornaam]]))</f>
        <v>M</v>
      </c>
      <c r="I53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31" t="b">
        <f>COUNTIFS(tblData[JM],tblData[[#This Row],[JM]],tblData[Voornaam],tblData[[#This Row],[Voornaam]],tblData[StijgendJN],"J")=MaxJr-MinJr</f>
        <v>0</v>
      </c>
    </row>
    <row r="5332" spans="2:10" x14ac:dyDescent="0.3">
      <c r="B5332">
        <v>2015</v>
      </c>
      <c r="C5332" t="s">
        <v>1108</v>
      </c>
      <c r="D5332" t="s">
        <v>967</v>
      </c>
      <c r="E5332">
        <v>62</v>
      </c>
      <c r="F5332">
        <v>212</v>
      </c>
      <c r="G5332">
        <f>LEN(tblData[[#This Row],[Voornaam]])</f>
        <v>4</v>
      </c>
      <c r="H5332" t="str">
        <f>IF(LEFT(tblData[[#This Row],[Voornaam]])="Ö", "O",LEFT(tblData[[#This Row],[Voornaam]]))</f>
        <v>M</v>
      </c>
      <c r="I53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32" t="b">
        <f>COUNTIFS(tblData[JM],tblData[[#This Row],[JM]],tblData[Voornaam],tblData[[#This Row],[Voornaam]],tblData[StijgendJN],"J")=MaxJr-MinJr</f>
        <v>0</v>
      </c>
    </row>
    <row r="5333" spans="2:10" x14ac:dyDescent="0.3">
      <c r="B5333">
        <v>2015</v>
      </c>
      <c r="C5333" t="s">
        <v>1108</v>
      </c>
      <c r="D5333" t="s">
        <v>1295</v>
      </c>
      <c r="E5333">
        <v>25</v>
      </c>
      <c r="F5333">
        <v>487</v>
      </c>
      <c r="G5333">
        <f>LEN(tblData[[#This Row],[Voornaam]])</f>
        <v>5</v>
      </c>
      <c r="H5333" t="str">
        <f>IF(LEFT(tblData[[#This Row],[Voornaam]])="Ö", "O",LEFT(tblData[[#This Row],[Voornaam]]))</f>
        <v>M</v>
      </c>
      <c r="I53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33" t="b">
        <f>COUNTIFS(tblData[JM],tblData[[#This Row],[JM]],tblData[Voornaam],tblData[[#This Row],[Voornaam]],tblData[StijgendJN],"J")=MaxJr-MinJr</f>
        <v>0</v>
      </c>
    </row>
    <row r="5334" spans="2:10" x14ac:dyDescent="0.3">
      <c r="B5334">
        <v>2015</v>
      </c>
      <c r="C5334" t="s">
        <v>1108</v>
      </c>
      <c r="D5334" t="s">
        <v>968</v>
      </c>
      <c r="E5334">
        <v>71</v>
      </c>
      <c r="F5334">
        <v>198</v>
      </c>
      <c r="G5334">
        <f>LEN(tblData[[#This Row],[Voornaam]])</f>
        <v>4</v>
      </c>
      <c r="H5334" t="str">
        <f>IF(LEFT(tblData[[#This Row],[Voornaam]])="Ö", "O",LEFT(tblData[[#This Row],[Voornaam]]))</f>
        <v>M</v>
      </c>
      <c r="I53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34" t="b">
        <f>COUNTIFS(tblData[JM],tblData[[#This Row],[JM]],tblData[Voornaam],tblData[[#This Row],[Voornaam]],tblData[StijgendJN],"J")=MaxJr-MinJr</f>
        <v>0</v>
      </c>
    </row>
    <row r="5335" spans="2:10" x14ac:dyDescent="0.3">
      <c r="B5335">
        <v>2015</v>
      </c>
      <c r="C5335" t="s">
        <v>1108</v>
      </c>
      <c r="D5335" t="s">
        <v>1188</v>
      </c>
      <c r="E5335">
        <v>55</v>
      </c>
      <c r="F5335">
        <v>244</v>
      </c>
      <c r="G5335">
        <f>LEN(tblData[[#This Row],[Voornaam]])</f>
        <v>5</v>
      </c>
      <c r="H5335" t="str">
        <f>IF(LEFT(tblData[[#This Row],[Voornaam]])="Ö", "O",LEFT(tblData[[#This Row],[Voornaam]]))</f>
        <v>M</v>
      </c>
      <c r="I53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35" t="b">
        <f>COUNTIFS(tblData[JM],tblData[[#This Row],[JM]],tblData[Voornaam],tblData[[#This Row],[Voornaam]],tblData[StijgendJN],"J")=MaxJr-MinJr</f>
        <v>0</v>
      </c>
    </row>
    <row r="5336" spans="2:10" x14ac:dyDescent="0.3">
      <c r="B5336">
        <v>2015</v>
      </c>
      <c r="C5336" t="s">
        <v>1108</v>
      </c>
      <c r="D5336" t="s">
        <v>969</v>
      </c>
      <c r="E5336">
        <v>33</v>
      </c>
      <c r="F5336">
        <v>385</v>
      </c>
      <c r="G5336">
        <f>LEN(tblData[[#This Row],[Voornaam]])</f>
        <v>5</v>
      </c>
      <c r="H5336" t="str">
        <f>IF(LEFT(tblData[[#This Row],[Voornaam]])="Ö", "O",LEFT(tblData[[#This Row],[Voornaam]]))</f>
        <v>M</v>
      </c>
      <c r="I53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36" t="b">
        <f>COUNTIFS(tblData[JM],tblData[[#This Row],[JM]],tblData[Voornaam],tblData[[#This Row],[Voornaam]],tblData[StijgendJN],"J")=MaxJr-MinJr</f>
        <v>0</v>
      </c>
    </row>
    <row r="5337" spans="2:10" x14ac:dyDescent="0.3">
      <c r="B5337">
        <v>2015</v>
      </c>
      <c r="C5337" t="s">
        <v>1108</v>
      </c>
      <c r="D5337" t="s">
        <v>970</v>
      </c>
      <c r="E5337">
        <v>48</v>
      </c>
      <c r="F5337">
        <v>279</v>
      </c>
      <c r="G5337">
        <f>LEN(tblData[[#This Row],[Voornaam]])</f>
        <v>5</v>
      </c>
      <c r="H5337" t="str">
        <f>IF(LEFT(tblData[[#This Row],[Voornaam]])="Ö", "O",LEFT(tblData[[#This Row],[Voornaam]]))</f>
        <v>M</v>
      </c>
      <c r="I53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37" t="b">
        <f>COUNTIFS(tblData[JM],tblData[[#This Row],[JM]],tblData[Voornaam],tblData[[#This Row],[Voornaam]],tblData[StijgendJN],"J")=MaxJr-MinJr</f>
        <v>0</v>
      </c>
    </row>
    <row r="5338" spans="2:10" x14ac:dyDescent="0.3">
      <c r="B5338">
        <v>2015</v>
      </c>
      <c r="C5338" t="s">
        <v>1108</v>
      </c>
      <c r="D5338" t="s">
        <v>971</v>
      </c>
      <c r="E5338">
        <v>136</v>
      </c>
      <c r="F5338">
        <v>111</v>
      </c>
      <c r="G5338">
        <f>LEN(tblData[[#This Row],[Voornaam]])</f>
        <v>6</v>
      </c>
      <c r="H5338" t="str">
        <f>IF(LEFT(tblData[[#This Row],[Voornaam]])="Ö", "O",LEFT(tblData[[#This Row],[Voornaam]]))</f>
        <v>M</v>
      </c>
      <c r="I53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38" t="b">
        <f>COUNTIFS(tblData[JM],tblData[[#This Row],[JM]],tblData[Voornaam],tblData[[#This Row],[Voornaam]],tblData[StijgendJN],"J")=MaxJr-MinJr</f>
        <v>0</v>
      </c>
    </row>
    <row r="5339" spans="2:10" x14ac:dyDescent="0.3">
      <c r="B5339">
        <v>2015</v>
      </c>
      <c r="C5339" t="s">
        <v>1108</v>
      </c>
      <c r="D5339" t="s">
        <v>974</v>
      </c>
      <c r="E5339">
        <v>95</v>
      </c>
      <c r="F5339">
        <v>148</v>
      </c>
      <c r="G5339">
        <f>LEN(tblData[[#This Row],[Voornaam]])</f>
        <v>6</v>
      </c>
      <c r="H5339" t="str">
        <f>IF(LEFT(tblData[[#This Row],[Voornaam]])="Ö", "O",LEFT(tblData[[#This Row],[Voornaam]]))</f>
        <v>M</v>
      </c>
      <c r="I53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39" t="b">
        <f>COUNTIFS(tblData[JM],tblData[[#This Row],[JM]],tblData[Voornaam],tblData[[#This Row],[Voornaam]],tblData[StijgendJN],"J")=MaxJr-MinJr</f>
        <v>0</v>
      </c>
    </row>
    <row r="5340" spans="2:10" x14ac:dyDescent="0.3">
      <c r="B5340">
        <v>2015</v>
      </c>
      <c r="C5340" t="s">
        <v>1108</v>
      </c>
      <c r="D5340" t="s">
        <v>975</v>
      </c>
      <c r="E5340">
        <v>60</v>
      </c>
      <c r="F5340">
        <v>217</v>
      </c>
      <c r="G5340">
        <f>LEN(tblData[[#This Row],[Voornaam]])</f>
        <v>5</v>
      </c>
      <c r="H5340" t="str">
        <f>IF(LEFT(tblData[[#This Row],[Voornaam]])="Ö", "O",LEFT(tblData[[#This Row],[Voornaam]]))</f>
        <v>N</v>
      </c>
      <c r="I53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40" t="b">
        <f>COUNTIFS(tblData[JM],tblData[[#This Row],[JM]],tblData[Voornaam],tblData[[#This Row],[Voornaam]],tblData[StijgendJN],"J")=MaxJr-MinJr</f>
        <v>0</v>
      </c>
    </row>
    <row r="5341" spans="2:10" x14ac:dyDescent="0.3">
      <c r="B5341">
        <v>2015</v>
      </c>
      <c r="C5341" t="s">
        <v>1108</v>
      </c>
      <c r="D5341" t="s">
        <v>976</v>
      </c>
      <c r="E5341">
        <v>30</v>
      </c>
      <c r="F5341">
        <v>415</v>
      </c>
      <c r="G5341">
        <f>LEN(tblData[[#This Row],[Voornaam]])</f>
        <v>6</v>
      </c>
      <c r="H5341" t="str">
        <f>IF(LEFT(tblData[[#This Row],[Voornaam]])="Ö", "O",LEFT(tblData[[#This Row],[Voornaam]]))</f>
        <v>N</v>
      </c>
      <c r="I53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41" t="b">
        <f>COUNTIFS(tblData[JM],tblData[[#This Row],[JM]],tblData[Voornaam],tblData[[#This Row],[Voornaam]],tblData[StijgendJN],"J")=MaxJr-MinJr</f>
        <v>0</v>
      </c>
    </row>
    <row r="5342" spans="2:10" x14ac:dyDescent="0.3">
      <c r="B5342">
        <v>2015</v>
      </c>
      <c r="C5342" t="s">
        <v>1108</v>
      </c>
      <c r="D5342" t="s">
        <v>977</v>
      </c>
      <c r="E5342">
        <v>288</v>
      </c>
      <c r="F5342">
        <v>39</v>
      </c>
      <c r="G5342">
        <f>LEN(tblData[[#This Row],[Voornaam]])</f>
        <v>5</v>
      </c>
      <c r="H5342" t="str">
        <f>IF(LEFT(tblData[[#This Row],[Voornaam]])="Ö", "O",LEFT(tblData[[#This Row],[Voornaam]]))</f>
        <v>N</v>
      </c>
      <c r="I53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42" t="b">
        <f>COUNTIFS(tblData[JM],tblData[[#This Row],[JM]],tblData[Voornaam],tblData[[#This Row],[Voornaam]],tblData[StijgendJN],"J")=MaxJr-MinJr</f>
        <v>0</v>
      </c>
    </row>
    <row r="5343" spans="2:10" x14ac:dyDescent="0.3">
      <c r="B5343">
        <v>2015</v>
      </c>
      <c r="C5343" t="s">
        <v>1108</v>
      </c>
      <c r="D5343" t="s">
        <v>1190</v>
      </c>
      <c r="E5343">
        <v>27</v>
      </c>
      <c r="F5343">
        <v>459</v>
      </c>
      <c r="G5343">
        <f>LEN(tblData[[#This Row],[Voornaam]])</f>
        <v>7</v>
      </c>
      <c r="H5343" t="str">
        <f>IF(LEFT(tblData[[#This Row],[Voornaam]])="Ö", "O",LEFT(tblData[[#This Row],[Voornaam]]))</f>
        <v>N</v>
      </c>
      <c r="I53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43" t="b">
        <f>COUNTIFS(tblData[JM],tblData[[#This Row],[JM]],tblData[Voornaam],tblData[[#This Row],[Voornaam]],tblData[StijgendJN],"J")=MaxJr-MinJr</f>
        <v>0</v>
      </c>
    </row>
    <row r="5344" spans="2:10" x14ac:dyDescent="0.3">
      <c r="B5344">
        <v>2015</v>
      </c>
      <c r="C5344" t="s">
        <v>1108</v>
      </c>
      <c r="D5344" t="s">
        <v>978</v>
      </c>
      <c r="E5344">
        <v>41</v>
      </c>
      <c r="F5344">
        <v>320</v>
      </c>
      <c r="G5344">
        <f>LEN(tblData[[#This Row],[Voornaam]])</f>
        <v>7</v>
      </c>
      <c r="H5344" t="str">
        <f>IF(LEFT(tblData[[#This Row],[Voornaam]])="Ö", "O",LEFT(tblData[[#This Row],[Voornaam]]))</f>
        <v>N</v>
      </c>
      <c r="I53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44" t="b">
        <f>COUNTIFS(tblData[JM],tblData[[#This Row],[JM]],tblData[Voornaam],tblData[[#This Row],[Voornaam]],tblData[StijgendJN],"J")=MaxJr-MinJr</f>
        <v>0</v>
      </c>
    </row>
    <row r="5345" spans="2:10" x14ac:dyDescent="0.3">
      <c r="B5345">
        <v>2015</v>
      </c>
      <c r="C5345" t="s">
        <v>1108</v>
      </c>
      <c r="D5345" t="s">
        <v>980</v>
      </c>
      <c r="E5345">
        <v>36</v>
      </c>
      <c r="F5345">
        <v>357</v>
      </c>
      <c r="G5345">
        <f>LEN(tblData[[#This Row],[Voornaam]])</f>
        <v>4</v>
      </c>
      <c r="H5345" t="str">
        <f>IF(LEFT(tblData[[#This Row],[Voornaam]])="Ö", "O",LEFT(tblData[[#This Row],[Voornaam]]))</f>
        <v>N</v>
      </c>
      <c r="I53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45" t="b">
        <f>COUNTIFS(tblData[JM],tblData[[#This Row],[JM]],tblData[Voornaam],tblData[[#This Row],[Voornaam]],tblData[StijgendJN],"J")=MaxJr-MinJr</f>
        <v>0</v>
      </c>
    </row>
    <row r="5346" spans="2:10" x14ac:dyDescent="0.3">
      <c r="B5346">
        <v>2015</v>
      </c>
      <c r="C5346" t="s">
        <v>1108</v>
      </c>
      <c r="D5346" t="s">
        <v>1192</v>
      </c>
      <c r="E5346">
        <v>37</v>
      </c>
      <c r="F5346">
        <v>344</v>
      </c>
      <c r="G5346">
        <f>LEN(tblData[[#This Row],[Voornaam]])</f>
        <v>6</v>
      </c>
      <c r="H5346" t="str">
        <f>IF(LEFT(tblData[[#This Row],[Voornaam]])="Ö", "O",LEFT(tblData[[#This Row],[Voornaam]]))</f>
        <v>N</v>
      </c>
      <c r="I53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46" t="b">
        <f>COUNTIFS(tblData[JM],tblData[[#This Row],[JM]],tblData[Voornaam],tblData[[#This Row],[Voornaam]],tblData[StijgendJN],"J")=MaxJr-MinJr</f>
        <v>0</v>
      </c>
    </row>
    <row r="5347" spans="2:10" x14ac:dyDescent="0.3">
      <c r="B5347">
        <v>2015</v>
      </c>
      <c r="C5347" t="s">
        <v>1108</v>
      </c>
      <c r="D5347" t="s">
        <v>981</v>
      </c>
      <c r="E5347">
        <v>53</v>
      </c>
      <c r="F5347">
        <v>253</v>
      </c>
      <c r="G5347">
        <f>LEN(tblData[[#This Row],[Voornaam]])</f>
        <v>5</v>
      </c>
      <c r="H5347" t="str">
        <f>IF(LEFT(tblData[[#This Row],[Voornaam]])="Ö", "O",LEFT(tblData[[#This Row],[Voornaam]]))</f>
        <v>N</v>
      </c>
      <c r="I53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47" t="b">
        <f>COUNTIFS(tblData[JM],tblData[[#This Row],[JM]],tblData[Voornaam],tblData[[#This Row],[Voornaam]],tblData[StijgendJN],"J")=MaxJr-MinJr</f>
        <v>0</v>
      </c>
    </row>
    <row r="5348" spans="2:10" x14ac:dyDescent="0.3">
      <c r="B5348">
        <v>2015</v>
      </c>
      <c r="C5348" t="s">
        <v>1108</v>
      </c>
      <c r="D5348" t="s">
        <v>982</v>
      </c>
      <c r="E5348">
        <v>106</v>
      </c>
      <c r="F5348">
        <v>135</v>
      </c>
      <c r="G5348">
        <f>LEN(tblData[[#This Row],[Voornaam]])</f>
        <v>6</v>
      </c>
      <c r="H5348" t="str">
        <f>IF(LEFT(tblData[[#This Row],[Voornaam]])="Ö", "O",LEFT(tblData[[#This Row],[Voornaam]]))</f>
        <v>N</v>
      </c>
      <c r="I53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48" t="b">
        <f>COUNTIFS(tblData[JM],tblData[[#This Row],[JM]],tblData[Voornaam],tblData[[#This Row],[Voornaam]],tblData[StijgendJN],"J")=MaxJr-MinJr</f>
        <v>0</v>
      </c>
    </row>
    <row r="5349" spans="2:10" x14ac:dyDescent="0.3">
      <c r="B5349">
        <v>2015</v>
      </c>
      <c r="C5349" t="s">
        <v>1108</v>
      </c>
      <c r="D5349" t="s">
        <v>983</v>
      </c>
      <c r="E5349">
        <v>34</v>
      </c>
      <c r="F5349">
        <v>374</v>
      </c>
      <c r="G5349">
        <f>LEN(tblData[[#This Row],[Voornaam]])</f>
        <v>4</v>
      </c>
      <c r="H5349" t="str">
        <f>IF(LEFT(tblData[[#This Row],[Voornaam]])="Ö", "O",LEFT(tblData[[#This Row],[Voornaam]]))</f>
        <v>N</v>
      </c>
      <c r="I53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49" t="b">
        <f>COUNTIFS(tblData[JM],tblData[[#This Row],[JM]],tblData[Voornaam],tblData[[#This Row],[Voornaam]],tblData[StijgendJN],"J")=MaxJr-MinJr</f>
        <v>0</v>
      </c>
    </row>
    <row r="5350" spans="2:10" x14ac:dyDescent="0.3">
      <c r="B5350">
        <v>2015</v>
      </c>
      <c r="C5350" t="s">
        <v>1108</v>
      </c>
      <c r="D5350" t="s">
        <v>1365</v>
      </c>
      <c r="E5350">
        <v>34</v>
      </c>
      <c r="F5350">
        <v>374</v>
      </c>
      <c r="G5350">
        <f>LEN(tblData[[#This Row],[Voornaam]])</f>
        <v>6</v>
      </c>
      <c r="H5350" t="str">
        <f>IF(LEFT(tblData[[#This Row],[Voornaam]])="Ö", "O",LEFT(tblData[[#This Row],[Voornaam]]))</f>
        <v>N</v>
      </c>
      <c r="I53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50" t="b">
        <f>COUNTIFS(tblData[JM],tblData[[#This Row],[JM]],tblData[Voornaam],tblData[[#This Row],[Voornaam]],tblData[StijgendJN],"J")=MaxJr-MinJr</f>
        <v>0</v>
      </c>
    </row>
    <row r="5351" spans="2:10" x14ac:dyDescent="0.3">
      <c r="B5351">
        <v>2015</v>
      </c>
      <c r="C5351" t="s">
        <v>1108</v>
      </c>
      <c r="D5351" t="s">
        <v>984</v>
      </c>
      <c r="E5351">
        <v>191</v>
      </c>
      <c r="F5351">
        <v>78</v>
      </c>
      <c r="G5351">
        <f>LEN(tblData[[#This Row],[Voornaam]])</f>
        <v>5</v>
      </c>
      <c r="H5351" t="str">
        <f>IF(LEFT(tblData[[#This Row],[Voornaam]])="Ö", "O",LEFT(tblData[[#This Row],[Voornaam]]))</f>
        <v>N</v>
      </c>
      <c r="I53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51" t="b">
        <f>COUNTIFS(tblData[JM],tblData[[#This Row],[JM]],tblData[Voornaam],tblData[[#This Row],[Voornaam]],tblData[StijgendJN],"J")=MaxJr-MinJr</f>
        <v>0</v>
      </c>
    </row>
    <row r="5352" spans="2:10" x14ac:dyDescent="0.3">
      <c r="B5352">
        <v>2015</v>
      </c>
      <c r="C5352" t="s">
        <v>1108</v>
      </c>
      <c r="D5352" t="s">
        <v>1264</v>
      </c>
      <c r="E5352">
        <v>32</v>
      </c>
      <c r="F5352">
        <v>393</v>
      </c>
      <c r="G5352">
        <f>LEN(tblData[[#This Row],[Voornaam]])</f>
        <v>6</v>
      </c>
      <c r="H5352" t="str">
        <f>IF(LEFT(tblData[[#This Row],[Voornaam]])="Ö", "O",LEFT(tblData[[#This Row],[Voornaam]]))</f>
        <v>N</v>
      </c>
      <c r="I53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52" t="b">
        <f>COUNTIFS(tblData[JM],tblData[[#This Row],[JM]],tblData[Voornaam],tblData[[#This Row],[Voornaam]],tblData[StijgendJN],"J")=MaxJr-MinJr</f>
        <v>0</v>
      </c>
    </row>
    <row r="5353" spans="2:10" x14ac:dyDescent="0.3">
      <c r="B5353">
        <v>2015</v>
      </c>
      <c r="C5353" t="s">
        <v>1108</v>
      </c>
      <c r="D5353" t="s">
        <v>986</v>
      </c>
      <c r="E5353">
        <v>29</v>
      </c>
      <c r="F5353">
        <v>429</v>
      </c>
      <c r="G5353">
        <f>LEN(tblData[[#This Row],[Voornaam]])</f>
        <v>4</v>
      </c>
      <c r="H5353" t="str">
        <f>IF(LEFT(tblData[[#This Row],[Voornaam]])="Ö", "O",LEFT(tblData[[#This Row],[Voornaam]]))</f>
        <v>N</v>
      </c>
      <c r="I53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53" t="b">
        <f>COUNTIFS(tblData[JM],tblData[[#This Row],[JM]],tblData[Voornaam],tblData[[#This Row],[Voornaam]],tblData[StijgendJN],"J")=MaxJr-MinJr</f>
        <v>0</v>
      </c>
    </row>
    <row r="5354" spans="2:10" x14ac:dyDescent="0.3">
      <c r="B5354">
        <v>2015</v>
      </c>
      <c r="C5354" t="s">
        <v>1108</v>
      </c>
      <c r="D5354" t="s">
        <v>987</v>
      </c>
      <c r="E5354">
        <v>317</v>
      </c>
      <c r="F5354">
        <v>34</v>
      </c>
      <c r="G5354">
        <f>LEN(tblData[[#This Row],[Voornaam]])</f>
        <v>4</v>
      </c>
      <c r="H5354" t="str">
        <f>IF(LEFT(tblData[[#This Row],[Voornaam]])="Ö", "O",LEFT(tblData[[#This Row],[Voornaam]]))</f>
        <v>N</v>
      </c>
      <c r="I53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54" t="b">
        <f>COUNTIFS(tblData[JM],tblData[[#This Row],[JM]],tblData[Voornaam],tblData[[#This Row],[Voornaam]],tblData[StijgendJN],"J")=MaxJr-MinJr</f>
        <v>0</v>
      </c>
    </row>
    <row r="5355" spans="2:10" x14ac:dyDescent="0.3">
      <c r="B5355">
        <v>2015</v>
      </c>
      <c r="C5355" t="s">
        <v>1108</v>
      </c>
      <c r="D5355" t="s">
        <v>988</v>
      </c>
      <c r="E5355">
        <v>56</v>
      </c>
      <c r="F5355">
        <v>236</v>
      </c>
      <c r="G5355">
        <f>LEN(tblData[[#This Row],[Voornaam]])</f>
        <v>4</v>
      </c>
      <c r="H5355" t="str">
        <f>IF(LEFT(tblData[[#This Row],[Voornaam]])="Ö", "O",LEFT(tblData[[#This Row],[Voornaam]]))</f>
        <v>N</v>
      </c>
      <c r="I53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55" t="b">
        <f>COUNTIFS(tblData[JM],tblData[[#This Row],[JM]],tblData[Voornaam],tblData[[#This Row],[Voornaam]],tblData[StijgendJN],"J")=MaxJr-MinJr</f>
        <v>0</v>
      </c>
    </row>
    <row r="5356" spans="2:10" x14ac:dyDescent="0.3">
      <c r="B5356">
        <v>2015</v>
      </c>
      <c r="C5356" t="s">
        <v>1108</v>
      </c>
      <c r="D5356" t="s">
        <v>989</v>
      </c>
      <c r="E5356">
        <v>50</v>
      </c>
      <c r="F5356">
        <v>269</v>
      </c>
      <c r="G5356">
        <f>LEN(tblData[[#This Row],[Voornaam]])</f>
        <v>6</v>
      </c>
      <c r="H5356" t="str">
        <f>IF(LEFT(tblData[[#This Row],[Voornaam]])="Ö", "O",LEFT(tblData[[#This Row],[Voornaam]]))</f>
        <v>N</v>
      </c>
      <c r="I53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56" t="b">
        <f>COUNTIFS(tblData[JM],tblData[[#This Row],[JM]],tblData[Voornaam],tblData[[#This Row],[Voornaam]],tblData[StijgendJN],"J")=MaxJr-MinJr</f>
        <v>0</v>
      </c>
    </row>
    <row r="5357" spans="2:10" x14ac:dyDescent="0.3">
      <c r="B5357">
        <v>2015</v>
      </c>
      <c r="C5357" t="s">
        <v>1108</v>
      </c>
      <c r="D5357" t="s">
        <v>990</v>
      </c>
      <c r="E5357">
        <v>49</v>
      </c>
      <c r="F5357">
        <v>272</v>
      </c>
      <c r="G5357">
        <f>LEN(tblData[[#This Row],[Voornaam]])</f>
        <v>4</v>
      </c>
      <c r="H5357" t="str">
        <f>IF(LEFT(tblData[[#This Row],[Voornaam]])="Ö", "O",LEFT(tblData[[#This Row],[Voornaam]]))</f>
        <v>N</v>
      </c>
      <c r="I53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57" t="b">
        <f>COUNTIFS(tblData[JM],tblData[[#This Row],[JM]],tblData[Voornaam],tblData[[#This Row],[Voornaam]],tblData[StijgendJN],"J")=MaxJr-MinJr</f>
        <v>0</v>
      </c>
    </row>
    <row r="5358" spans="2:10" x14ac:dyDescent="0.3">
      <c r="B5358">
        <v>2015</v>
      </c>
      <c r="C5358" t="s">
        <v>1108</v>
      </c>
      <c r="D5358" t="s">
        <v>991</v>
      </c>
      <c r="E5358">
        <v>409</v>
      </c>
      <c r="F5358">
        <v>23</v>
      </c>
      <c r="G5358">
        <f>LEN(tblData[[#This Row],[Voornaam]])</f>
        <v>3</v>
      </c>
      <c r="H5358" t="str">
        <f>IF(LEFT(tblData[[#This Row],[Voornaam]])="Ö", "O",LEFT(tblData[[#This Row],[Voornaam]]))</f>
        <v>N</v>
      </c>
      <c r="I53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58" t="b">
        <f>COUNTIFS(tblData[JM],tblData[[#This Row],[JM]],tblData[Voornaam],tblData[[#This Row],[Voornaam]],tblData[StijgendJN],"J")=MaxJr-MinJr</f>
        <v>0</v>
      </c>
    </row>
    <row r="5359" spans="2:10" x14ac:dyDescent="0.3">
      <c r="B5359">
        <v>2015</v>
      </c>
      <c r="C5359" t="s">
        <v>1108</v>
      </c>
      <c r="D5359" t="s">
        <v>992</v>
      </c>
      <c r="E5359">
        <v>107</v>
      </c>
      <c r="F5359">
        <v>134</v>
      </c>
      <c r="G5359">
        <f>LEN(tblData[[#This Row],[Voornaam]])</f>
        <v>4</v>
      </c>
      <c r="H5359" t="str">
        <f>IF(LEFT(tblData[[#This Row],[Voornaam]])="Ö", "O",LEFT(tblData[[#This Row],[Voornaam]]))</f>
        <v>N</v>
      </c>
      <c r="I53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59" t="b">
        <f>COUNTIFS(tblData[JM],tblData[[#This Row],[JM]],tblData[Voornaam],tblData[[#This Row],[Voornaam]],tblData[StijgendJN],"J")=MaxJr-MinJr</f>
        <v>1</v>
      </c>
    </row>
    <row r="5360" spans="2:10" x14ac:dyDescent="0.3">
      <c r="B5360">
        <v>2015</v>
      </c>
      <c r="C5360" t="s">
        <v>1108</v>
      </c>
      <c r="D5360" t="s">
        <v>993</v>
      </c>
      <c r="E5360">
        <v>27</v>
      </c>
      <c r="F5360">
        <v>459</v>
      </c>
      <c r="G5360">
        <f>LEN(tblData[[#This Row],[Voornaam]])</f>
        <v>4</v>
      </c>
      <c r="H5360" t="str">
        <f>IF(LEFT(tblData[[#This Row],[Voornaam]])="Ö", "O",LEFT(tblData[[#This Row],[Voornaam]]))</f>
        <v>N</v>
      </c>
      <c r="I53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60" t="b">
        <f>COUNTIFS(tblData[JM],tblData[[#This Row],[JM]],tblData[Voornaam],tblData[[#This Row],[Voornaam]],tblData[StijgendJN],"J")=MaxJr-MinJr</f>
        <v>0</v>
      </c>
    </row>
    <row r="5361" spans="2:10" x14ac:dyDescent="0.3">
      <c r="B5361">
        <v>2015</v>
      </c>
      <c r="C5361" t="s">
        <v>1108</v>
      </c>
      <c r="D5361" t="s">
        <v>994</v>
      </c>
      <c r="E5361">
        <v>397</v>
      </c>
      <c r="F5361">
        <v>25</v>
      </c>
      <c r="G5361">
        <f>LEN(tblData[[#This Row],[Voornaam]])</f>
        <v>4</v>
      </c>
      <c r="H5361" t="str">
        <f>IF(LEFT(tblData[[#This Row],[Voornaam]])="Ö", "O",LEFT(tblData[[#This Row],[Voornaam]]))</f>
        <v>N</v>
      </c>
      <c r="I53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61" t="b">
        <f>COUNTIFS(tblData[JM],tblData[[#This Row],[JM]],tblData[Voornaam],tblData[[#This Row],[Voornaam]],tblData[StijgendJN],"J")=MaxJr-MinJr</f>
        <v>0</v>
      </c>
    </row>
    <row r="5362" spans="2:10" x14ac:dyDescent="0.3">
      <c r="B5362">
        <v>2015</v>
      </c>
      <c r="C5362" t="s">
        <v>1108</v>
      </c>
      <c r="D5362" t="s">
        <v>995</v>
      </c>
      <c r="E5362">
        <v>77</v>
      </c>
      <c r="F5362">
        <v>181</v>
      </c>
      <c r="G5362">
        <f>LEN(tblData[[#This Row],[Voornaam]])</f>
        <v>7</v>
      </c>
      <c r="H5362" t="str">
        <f>IF(LEFT(tblData[[#This Row],[Voornaam]])="Ö", "O",LEFT(tblData[[#This Row],[Voornaam]]))</f>
        <v>N</v>
      </c>
      <c r="I53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62" t="b">
        <f>COUNTIFS(tblData[JM],tblData[[#This Row],[JM]],tblData[Voornaam],tblData[[#This Row],[Voornaam]],tblData[StijgendJN],"J")=MaxJr-MinJr</f>
        <v>0</v>
      </c>
    </row>
    <row r="5363" spans="2:10" x14ac:dyDescent="0.3">
      <c r="B5363">
        <v>2015</v>
      </c>
      <c r="C5363" t="s">
        <v>1108</v>
      </c>
      <c r="D5363" t="s">
        <v>996</v>
      </c>
      <c r="E5363">
        <v>407</v>
      </c>
      <c r="F5363">
        <v>24</v>
      </c>
      <c r="G5363">
        <f>LEN(tblData[[#This Row],[Voornaam]])</f>
        <v>4</v>
      </c>
      <c r="H5363" t="str">
        <f>IF(LEFT(tblData[[#This Row],[Voornaam]])="Ö", "O",LEFT(tblData[[#This Row],[Voornaam]]))</f>
        <v>N</v>
      </c>
      <c r="I53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63" t="b">
        <f>COUNTIFS(tblData[JM],tblData[[#This Row],[JM]],tblData[Voornaam],tblData[[#This Row],[Voornaam]],tblData[StijgendJN],"J")=MaxJr-MinJr</f>
        <v>0</v>
      </c>
    </row>
    <row r="5364" spans="2:10" x14ac:dyDescent="0.3">
      <c r="B5364">
        <v>2015</v>
      </c>
      <c r="C5364" t="s">
        <v>1108</v>
      </c>
      <c r="D5364" t="s">
        <v>997</v>
      </c>
      <c r="E5364">
        <v>256</v>
      </c>
      <c r="F5364">
        <v>46</v>
      </c>
      <c r="G5364">
        <f>LEN(tblData[[#This Row],[Voornaam]])</f>
        <v>5</v>
      </c>
      <c r="H5364" t="str">
        <f>IF(LEFT(tblData[[#This Row],[Voornaam]])="Ö", "O",LEFT(tblData[[#This Row],[Voornaam]]))</f>
        <v>N</v>
      </c>
      <c r="I53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64" t="b">
        <f>COUNTIFS(tblData[JM],tblData[[#This Row],[JM]],tblData[Voornaam],tblData[[#This Row],[Voornaam]],tblData[StijgendJN],"J")=MaxJr-MinJr</f>
        <v>0</v>
      </c>
    </row>
    <row r="5365" spans="2:10" x14ac:dyDescent="0.3">
      <c r="B5365">
        <v>2015</v>
      </c>
      <c r="C5365" t="s">
        <v>1108</v>
      </c>
      <c r="D5365" t="s">
        <v>998</v>
      </c>
      <c r="E5365">
        <v>34</v>
      </c>
      <c r="F5365">
        <v>374</v>
      </c>
      <c r="G5365">
        <f>LEN(tblData[[#This Row],[Voornaam]])</f>
        <v>4</v>
      </c>
      <c r="H5365" t="str">
        <f>IF(LEFT(tblData[[#This Row],[Voornaam]])="Ö", "O",LEFT(tblData[[#This Row],[Voornaam]]))</f>
        <v>N</v>
      </c>
      <c r="I53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65" t="b">
        <f>COUNTIFS(tblData[JM],tblData[[#This Row],[JM]],tblData[Voornaam],tblData[[#This Row],[Voornaam]],tblData[StijgendJN],"J")=MaxJr-MinJr</f>
        <v>0</v>
      </c>
    </row>
    <row r="5366" spans="2:10" x14ac:dyDescent="0.3">
      <c r="B5366">
        <v>2015</v>
      </c>
      <c r="C5366" t="s">
        <v>1108</v>
      </c>
      <c r="D5366" t="s">
        <v>999</v>
      </c>
      <c r="E5366">
        <v>61</v>
      </c>
      <c r="F5366">
        <v>215</v>
      </c>
      <c r="G5366">
        <f>LEN(tblData[[#This Row],[Voornaam]])</f>
        <v>4</v>
      </c>
      <c r="H5366" t="str">
        <f>IF(LEFT(tblData[[#This Row],[Voornaam]])="Ö", "O",LEFT(tblData[[#This Row],[Voornaam]]))</f>
        <v>N</v>
      </c>
      <c r="I53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66" t="b">
        <f>COUNTIFS(tblData[JM],tblData[[#This Row],[JM]],tblData[Voornaam],tblData[[#This Row],[Voornaam]],tblData[StijgendJN],"J")=MaxJr-MinJr</f>
        <v>0</v>
      </c>
    </row>
    <row r="5367" spans="2:10" x14ac:dyDescent="0.3">
      <c r="B5367">
        <v>2015</v>
      </c>
      <c r="C5367" t="s">
        <v>1108</v>
      </c>
      <c r="D5367" t="s">
        <v>1000</v>
      </c>
      <c r="E5367">
        <v>355</v>
      </c>
      <c r="F5367">
        <v>29</v>
      </c>
      <c r="G5367">
        <f>LEN(tblData[[#This Row],[Voornaam]])</f>
        <v>4</v>
      </c>
      <c r="H5367" t="str">
        <f>IF(LEFT(tblData[[#This Row],[Voornaam]])="Ö", "O",LEFT(tblData[[#This Row],[Voornaam]]))</f>
        <v>N</v>
      </c>
      <c r="I53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67" t="b">
        <f>COUNTIFS(tblData[JM],tblData[[#This Row],[JM]],tblData[Voornaam],tblData[[#This Row],[Voornaam]],tblData[StijgendJN],"J")=MaxJr-MinJr</f>
        <v>0</v>
      </c>
    </row>
    <row r="5368" spans="2:10" x14ac:dyDescent="0.3">
      <c r="B5368">
        <v>2015</v>
      </c>
      <c r="C5368" t="s">
        <v>1108</v>
      </c>
      <c r="D5368" t="s">
        <v>1004</v>
      </c>
      <c r="E5368">
        <v>25</v>
      </c>
      <c r="F5368">
        <v>487</v>
      </c>
      <c r="G5368">
        <f>LEN(tblData[[#This Row],[Voornaam]])</f>
        <v>3</v>
      </c>
      <c r="H5368" t="str">
        <f>IF(LEFT(tblData[[#This Row],[Voornaam]])="Ö", "O",LEFT(tblData[[#This Row],[Voornaam]]))</f>
        <v>N</v>
      </c>
      <c r="I53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68" t="b">
        <f>COUNTIFS(tblData[JM],tblData[[#This Row],[JM]],tblData[Voornaam],tblData[[#This Row],[Voornaam]],tblData[StijgendJN],"J")=MaxJr-MinJr</f>
        <v>0</v>
      </c>
    </row>
    <row r="5369" spans="2:10" x14ac:dyDescent="0.3">
      <c r="B5369">
        <v>2015</v>
      </c>
      <c r="C5369" t="s">
        <v>1108</v>
      </c>
      <c r="D5369" t="s">
        <v>1008</v>
      </c>
      <c r="E5369">
        <v>74</v>
      </c>
      <c r="F5369">
        <v>189</v>
      </c>
      <c r="G5369">
        <f>LEN(tblData[[#This Row],[Voornaam]])</f>
        <v>6</v>
      </c>
      <c r="H5369" t="str">
        <f>IF(LEFT(tblData[[#This Row],[Voornaam]])="Ö", "O",LEFT(tblData[[#This Row],[Voornaam]]))</f>
        <v>N</v>
      </c>
      <c r="I53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69" t="b">
        <f>COUNTIFS(tblData[JM],tblData[[#This Row],[JM]],tblData[Voornaam],tblData[[#This Row],[Voornaam]],tblData[StijgendJN],"J")=MaxJr-MinJr</f>
        <v>0</v>
      </c>
    </row>
    <row r="5370" spans="2:10" x14ac:dyDescent="0.3">
      <c r="B5370">
        <v>2015</v>
      </c>
      <c r="C5370" t="s">
        <v>1108</v>
      </c>
      <c r="D5370" t="s">
        <v>1009</v>
      </c>
      <c r="E5370">
        <v>36</v>
      </c>
      <c r="F5370">
        <v>357</v>
      </c>
      <c r="G5370">
        <f>LEN(tblData[[#This Row],[Voornaam]])</f>
        <v>5</v>
      </c>
      <c r="H5370" t="str">
        <f>IF(LEFT(tblData[[#This Row],[Voornaam]])="Ö", "O",LEFT(tblData[[#This Row],[Voornaam]]))</f>
        <v>N</v>
      </c>
      <c r="I53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70" t="b">
        <f>COUNTIFS(tblData[JM],tblData[[#This Row],[JM]],tblData[Voornaam],tblData[[#This Row],[Voornaam]],tblData[StijgendJN],"J")=MaxJr-MinJr</f>
        <v>0</v>
      </c>
    </row>
    <row r="5371" spans="2:10" x14ac:dyDescent="0.3">
      <c r="B5371">
        <v>2015</v>
      </c>
      <c r="C5371" t="s">
        <v>1108</v>
      </c>
      <c r="D5371" t="s">
        <v>1010</v>
      </c>
      <c r="E5371">
        <v>370</v>
      </c>
      <c r="F5371">
        <v>28</v>
      </c>
      <c r="G5371">
        <f>LEN(tblData[[#This Row],[Voornaam]])</f>
        <v>6</v>
      </c>
      <c r="H5371" t="str">
        <f>IF(LEFT(tblData[[#This Row],[Voornaam]])="Ö", "O",LEFT(tblData[[#This Row],[Voornaam]]))</f>
        <v>O</v>
      </c>
      <c r="I53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71" t="b">
        <f>COUNTIFS(tblData[JM],tblData[[#This Row],[JM]],tblData[Voornaam],tblData[[#This Row],[Voornaam]],tblData[StijgendJN],"J")=MaxJr-MinJr</f>
        <v>1</v>
      </c>
    </row>
    <row r="5372" spans="2:10" x14ac:dyDescent="0.3">
      <c r="B5372">
        <v>2015</v>
      </c>
      <c r="C5372" t="s">
        <v>1108</v>
      </c>
      <c r="D5372" t="s">
        <v>1012</v>
      </c>
      <c r="E5372">
        <v>30</v>
      </c>
      <c r="F5372">
        <v>415</v>
      </c>
      <c r="G5372">
        <f>LEN(tblData[[#This Row],[Voornaam]])</f>
        <v>7</v>
      </c>
      <c r="H5372" t="str">
        <f>IF(LEFT(tblData[[#This Row],[Voornaam]])="Ö", "O",LEFT(tblData[[#This Row],[Voornaam]]))</f>
        <v>O</v>
      </c>
      <c r="I53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72" t="b">
        <f>COUNTIFS(tblData[JM],tblData[[#This Row],[JM]],tblData[Voornaam],tblData[[#This Row],[Voornaam]],tblData[StijgendJN],"J")=MaxJr-MinJr</f>
        <v>0</v>
      </c>
    </row>
    <row r="5373" spans="2:10" x14ac:dyDescent="0.3">
      <c r="B5373">
        <v>2015</v>
      </c>
      <c r="C5373" t="s">
        <v>1108</v>
      </c>
      <c r="D5373" t="s">
        <v>1013</v>
      </c>
      <c r="E5373">
        <v>69</v>
      </c>
      <c r="F5373">
        <v>200</v>
      </c>
      <c r="G5373">
        <f>LEN(tblData[[#This Row],[Voornaam]])</f>
        <v>8</v>
      </c>
      <c r="H5373" t="str">
        <f>IF(LEFT(tblData[[#This Row],[Voornaam]])="Ö", "O",LEFT(tblData[[#This Row],[Voornaam]]))</f>
        <v>P</v>
      </c>
      <c r="I53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73" t="b">
        <f>COUNTIFS(tblData[JM],tblData[[#This Row],[JM]],tblData[Voornaam],tblData[[#This Row],[Voornaam]],tblData[StijgendJN],"J")=MaxJr-MinJr</f>
        <v>0</v>
      </c>
    </row>
    <row r="5374" spans="2:10" x14ac:dyDescent="0.3">
      <c r="B5374">
        <v>2015</v>
      </c>
      <c r="C5374" t="s">
        <v>1108</v>
      </c>
      <c r="D5374" t="s">
        <v>1296</v>
      </c>
      <c r="E5374">
        <v>31</v>
      </c>
      <c r="F5374">
        <v>406</v>
      </c>
      <c r="G5374">
        <f>LEN(tblData[[#This Row],[Voornaam]])</f>
        <v>7</v>
      </c>
      <c r="H5374" t="str">
        <f>IF(LEFT(tblData[[#This Row],[Voornaam]])="Ö", "O",LEFT(tblData[[#This Row],[Voornaam]]))</f>
        <v>P</v>
      </c>
      <c r="I53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74" t="b">
        <f>COUNTIFS(tblData[JM],tblData[[#This Row],[JM]],tblData[Voornaam],tblData[[#This Row],[Voornaam]],tblData[StijgendJN],"J")=MaxJr-MinJr</f>
        <v>0</v>
      </c>
    </row>
    <row r="5375" spans="2:10" x14ac:dyDescent="0.3">
      <c r="B5375">
        <v>2015</v>
      </c>
      <c r="C5375" t="s">
        <v>1108</v>
      </c>
      <c r="D5375" t="s">
        <v>1014</v>
      </c>
      <c r="E5375">
        <v>78</v>
      </c>
      <c r="F5375">
        <v>177</v>
      </c>
      <c r="G5375">
        <f>LEN(tblData[[#This Row],[Voornaam]])</f>
        <v>6</v>
      </c>
      <c r="H5375" t="str">
        <f>IF(LEFT(tblData[[#This Row],[Voornaam]])="Ö", "O",LEFT(tblData[[#This Row],[Voornaam]]))</f>
        <v>P</v>
      </c>
      <c r="I53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75" t="b">
        <f>COUNTIFS(tblData[JM],tblData[[#This Row],[JM]],tblData[Voornaam],tblData[[#This Row],[Voornaam]],tblData[StijgendJN],"J")=MaxJr-MinJr</f>
        <v>1</v>
      </c>
    </row>
    <row r="5376" spans="2:10" x14ac:dyDescent="0.3">
      <c r="B5376">
        <v>2015</v>
      </c>
      <c r="C5376" t="s">
        <v>1108</v>
      </c>
      <c r="D5376" t="s">
        <v>1015</v>
      </c>
      <c r="E5376">
        <v>104</v>
      </c>
      <c r="F5376">
        <v>139</v>
      </c>
      <c r="G5376">
        <f>LEN(tblData[[#This Row],[Voornaam]])</f>
        <v>4</v>
      </c>
      <c r="H5376" t="str">
        <f>IF(LEFT(tblData[[#This Row],[Voornaam]])="Ö", "O",LEFT(tblData[[#This Row],[Voornaam]]))</f>
        <v>P</v>
      </c>
      <c r="I53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76" t="b">
        <f>COUNTIFS(tblData[JM],tblData[[#This Row],[JM]],tblData[Voornaam],tblData[[#This Row],[Voornaam]],tblData[StijgendJN],"J")=MaxJr-MinJr</f>
        <v>0</v>
      </c>
    </row>
    <row r="5377" spans="2:10" x14ac:dyDescent="0.3">
      <c r="B5377">
        <v>2015</v>
      </c>
      <c r="C5377" t="s">
        <v>1108</v>
      </c>
      <c r="D5377" t="s">
        <v>1016</v>
      </c>
      <c r="E5377">
        <v>108</v>
      </c>
      <c r="F5377">
        <v>130</v>
      </c>
      <c r="G5377">
        <f>LEN(tblData[[#This Row],[Voornaam]])</f>
        <v>3</v>
      </c>
      <c r="H5377" t="str">
        <f>IF(LEFT(tblData[[#This Row],[Voornaam]])="Ö", "O",LEFT(tblData[[#This Row],[Voornaam]]))</f>
        <v>P</v>
      </c>
      <c r="I53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77" t="b">
        <f>COUNTIFS(tblData[JM],tblData[[#This Row],[JM]],tblData[Voornaam],tblData[[#This Row],[Voornaam]],tblData[StijgendJN],"J")=MaxJr-MinJr</f>
        <v>0</v>
      </c>
    </row>
    <row r="5378" spans="2:10" x14ac:dyDescent="0.3">
      <c r="B5378">
        <v>2015</v>
      </c>
      <c r="C5378" t="s">
        <v>1108</v>
      </c>
      <c r="D5378" t="s">
        <v>1017</v>
      </c>
      <c r="E5378">
        <v>43</v>
      </c>
      <c r="F5378">
        <v>309</v>
      </c>
      <c r="G5378">
        <f>LEN(tblData[[#This Row],[Voornaam]])</f>
        <v>5</v>
      </c>
      <c r="H5378" t="str">
        <f>IF(LEFT(tblData[[#This Row],[Voornaam]])="Ö", "O",LEFT(tblData[[#This Row],[Voornaam]]))</f>
        <v>P</v>
      </c>
      <c r="I53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78" t="b">
        <f>COUNTIFS(tblData[JM],tblData[[#This Row],[JM]],tblData[Voornaam],tblData[[#This Row],[Voornaam]],tblData[StijgendJN],"J")=MaxJr-MinJr</f>
        <v>0</v>
      </c>
    </row>
    <row r="5379" spans="2:10" x14ac:dyDescent="0.3">
      <c r="B5379">
        <v>2015</v>
      </c>
      <c r="C5379" t="s">
        <v>1108</v>
      </c>
      <c r="D5379" t="s">
        <v>1018</v>
      </c>
      <c r="E5379">
        <v>69</v>
      </c>
      <c r="F5379">
        <v>200</v>
      </c>
      <c r="G5379">
        <f>LEN(tblData[[#This Row],[Voornaam]])</f>
        <v>5</v>
      </c>
      <c r="H5379" t="str">
        <f>IF(LEFT(tblData[[#This Row],[Voornaam]])="Ö", "O",LEFT(tblData[[#This Row],[Voornaam]]))</f>
        <v>P</v>
      </c>
      <c r="I537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79" t="b">
        <f>COUNTIFS(tblData[JM],tblData[[#This Row],[JM]],tblData[Voornaam],tblData[[#This Row],[Voornaam]],tblData[StijgendJN],"J")=MaxJr-MinJr</f>
        <v>0</v>
      </c>
    </row>
    <row r="5380" spans="2:10" x14ac:dyDescent="0.3">
      <c r="B5380">
        <v>2015</v>
      </c>
      <c r="C5380" t="s">
        <v>1108</v>
      </c>
      <c r="D5380" t="s">
        <v>1020</v>
      </c>
      <c r="E5380">
        <v>141</v>
      </c>
      <c r="F5380">
        <v>107</v>
      </c>
      <c r="G5380">
        <f>LEN(tblData[[#This Row],[Voornaam]])</f>
        <v>4</v>
      </c>
      <c r="H5380" t="str">
        <f>IF(LEFT(tblData[[#This Row],[Voornaam]])="Ö", "O",LEFT(tblData[[#This Row],[Voornaam]]))</f>
        <v>P</v>
      </c>
      <c r="I538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80" t="b">
        <f>COUNTIFS(tblData[JM],tblData[[#This Row],[JM]],tblData[Voornaam],tblData[[#This Row],[Voornaam]],tblData[StijgendJN],"J")=MaxJr-MinJr</f>
        <v>0</v>
      </c>
    </row>
    <row r="5381" spans="2:10" x14ac:dyDescent="0.3">
      <c r="B5381">
        <v>2015</v>
      </c>
      <c r="C5381" t="s">
        <v>1108</v>
      </c>
      <c r="D5381" t="s">
        <v>1021</v>
      </c>
      <c r="E5381">
        <v>48</v>
      </c>
      <c r="F5381">
        <v>279</v>
      </c>
      <c r="G5381">
        <f>LEN(tblData[[#This Row],[Voornaam]])</f>
        <v>3</v>
      </c>
      <c r="H5381" t="str">
        <f>IF(LEFT(tblData[[#This Row],[Voornaam]])="Ö", "O",LEFT(tblData[[#This Row],[Voornaam]]))</f>
        <v>P</v>
      </c>
      <c r="I538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81" t="b">
        <f>COUNTIFS(tblData[JM],tblData[[#This Row],[JM]],tblData[Voornaam],tblData[[#This Row],[Voornaam]],tblData[StijgendJN],"J")=MaxJr-MinJr</f>
        <v>0</v>
      </c>
    </row>
    <row r="5382" spans="2:10" x14ac:dyDescent="0.3">
      <c r="B5382">
        <v>2015</v>
      </c>
      <c r="C5382" t="s">
        <v>1108</v>
      </c>
      <c r="D5382" t="s">
        <v>436</v>
      </c>
      <c r="E5382">
        <v>28</v>
      </c>
      <c r="F5382">
        <v>440</v>
      </c>
      <c r="G5382">
        <f>LEN(tblData[[#This Row],[Voornaam]])</f>
        <v>5</v>
      </c>
      <c r="H5382" t="str">
        <f>IF(LEFT(tblData[[#This Row],[Voornaam]])="Ö", "O",LEFT(tblData[[#This Row],[Voornaam]]))</f>
        <v>Q</v>
      </c>
      <c r="I538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82" t="b">
        <f>COUNTIFS(tblData[JM],tblData[[#This Row],[JM]],tblData[Voornaam],tblData[[#This Row],[Voornaam]],tblData[StijgendJN],"J")=MaxJr-MinJr</f>
        <v>0</v>
      </c>
    </row>
    <row r="5383" spans="2:10" x14ac:dyDescent="0.3">
      <c r="B5383">
        <v>2015</v>
      </c>
      <c r="C5383" t="s">
        <v>1108</v>
      </c>
      <c r="D5383" t="s">
        <v>1022</v>
      </c>
      <c r="E5383">
        <v>61</v>
      </c>
      <c r="F5383">
        <v>215</v>
      </c>
      <c r="G5383">
        <f>LEN(tblData[[#This Row],[Voornaam]])</f>
        <v>6</v>
      </c>
      <c r="H5383" t="str">
        <f>IF(LEFT(tblData[[#This Row],[Voornaam]])="Ö", "O",LEFT(tblData[[#This Row],[Voornaam]]))</f>
        <v>Q</v>
      </c>
      <c r="I538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83" t="b">
        <f>COUNTIFS(tblData[JM],tblData[[#This Row],[JM]],tblData[Voornaam],tblData[[#This Row],[Voornaam]],tblData[StijgendJN],"J")=MaxJr-MinJr</f>
        <v>0</v>
      </c>
    </row>
    <row r="5384" spans="2:10" x14ac:dyDescent="0.3">
      <c r="B5384">
        <v>2015</v>
      </c>
      <c r="C5384" t="s">
        <v>1108</v>
      </c>
      <c r="D5384" t="s">
        <v>1024</v>
      </c>
      <c r="E5384">
        <v>28</v>
      </c>
      <c r="F5384">
        <v>440</v>
      </c>
      <c r="G5384">
        <f>LEN(tblData[[#This Row],[Voornaam]])</f>
        <v>4</v>
      </c>
      <c r="H5384" t="str">
        <f>IF(LEFT(tblData[[#This Row],[Voornaam]])="Ö", "O",LEFT(tblData[[#This Row],[Voornaam]]))</f>
        <v>R</v>
      </c>
      <c r="I538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84" t="b">
        <f>COUNTIFS(tblData[JM],tblData[[#This Row],[JM]],tblData[Voornaam],tblData[[#This Row],[Voornaam]],tblData[StijgendJN],"J")=MaxJr-MinJr</f>
        <v>0</v>
      </c>
    </row>
    <row r="5385" spans="2:10" x14ac:dyDescent="0.3">
      <c r="B5385">
        <v>2015</v>
      </c>
      <c r="C5385" t="s">
        <v>1108</v>
      </c>
      <c r="D5385" t="s">
        <v>1193</v>
      </c>
      <c r="E5385">
        <v>29</v>
      </c>
      <c r="F5385">
        <v>429</v>
      </c>
      <c r="G5385">
        <f>LEN(tblData[[#This Row],[Voornaam]])</f>
        <v>7</v>
      </c>
      <c r="H5385" t="str">
        <f>IF(LEFT(tblData[[#This Row],[Voornaam]])="Ö", "O",LEFT(tblData[[#This Row],[Voornaam]]))</f>
        <v>R</v>
      </c>
      <c r="I538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85" t="b">
        <f>COUNTIFS(tblData[JM],tblData[[#This Row],[JM]],tblData[Voornaam],tblData[[#This Row],[Voornaam]],tblData[StijgendJN],"J")=MaxJr-MinJr</f>
        <v>0</v>
      </c>
    </row>
    <row r="5386" spans="2:10" x14ac:dyDescent="0.3">
      <c r="B5386">
        <v>2015</v>
      </c>
      <c r="C5386" t="s">
        <v>1108</v>
      </c>
      <c r="D5386" t="s">
        <v>1025</v>
      </c>
      <c r="E5386">
        <v>54</v>
      </c>
      <c r="F5386">
        <v>250</v>
      </c>
      <c r="G5386">
        <f>LEN(tblData[[#This Row],[Voornaam]])</f>
        <v>6</v>
      </c>
      <c r="H5386" t="str">
        <f>IF(LEFT(tblData[[#This Row],[Voornaam]])="Ö", "O",LEFT(tblData[[#This Row],[Voornaam]]))</f>
        <v>R</v>
      </c>
      <c r="I538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86" t="b">
        <f>COUNTIFS(tblData[JM],tblData[[#This Row],[JM]],tblData[Voornaam],tblData[[#This Row],[Voornaam]],tblData[StijgendJN],"J")=MaxJr-MinJr</f>
        <v>0</v>
      </c>
    </row>
    <row r="5387" spans="2:10" x14ac:dyDescent="0.3">
      <c r="B5387">
        <v>2015</v>
      </c>
      <c r="C5387" t="s">
        <v>1108</v>
      </c>
      <c r="D5387" t="s">
        <v>1026</v>
      </c>
      <c r="E5387">
        <v>25</v>
      </c>
      <c r="F5387">
        <v>487</v>
      </c>
      <c r="G5387">
        <f>LEN(tblData[[#This Row],[Voornaam]])</f>
        <v>5</v>
      </c>
      <c r="H5387" t="str">
        <f>IF(LEFT(tblData[[#This Row],[Voornaam]])="Ö", "O",LEFT(tblData[[#This Row],[Voornaam]]))</f>
        <v>R</v>
      </c>
      <c r="I538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87" t="b">
        <f>COUNTIFS(tblData[JM],tblData[[#This Row],[JM]],tblData[Voornaam],tblData[[#This Row],[Voornaam]],tblData[StijgendJN],"J")=MaxJr-MinJr</f>
        <v>0</v>
      </c>
    </row>
    <row r="5388" spans="2:10" x14ac:dyDescent="0.3">
      <c r="B5388">
        <v>2015</v>
      </c>
      <c r="C5388" t="s">
        <v>1108</v>
      </c>
      <c r="D5388" t="s">
        <v>1297</v>
      </c>
      <c r="E5388">
        <v>37</v>
      </c>
      <c r="F5388">
        <v>344</v>
      </c>
      <c r="G5388">
        <f>LEN(tblData[[#This Row],[Voornaam]])</f>
        <v>4</v>
      </c>
      <c r="H5388" t="str">
        <f>IF(LEFT(tblData[[#This Row],[Voornaam]])="Ö", "O",LEFT(tblData[[#This Row],[Voornaam]]))</f>
        <v>R</v>
      </c>
      <c r="I538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88" t="b">
        <f>COUNTIFS(tblData[JM],tblData[[#This Row],[JM]],tblData[Voornaam],tblData[[#This Row],[Voornaam]],tblData[StijgendJN],"J")=MaxJr-MinJr</f>
        <v>0</v>
      </c>
    </row>
    <row r="5389" spans="2:10" x14ac:dyDescent="0.3">
      <c r="B5389">
        <v>2015</v>
      </c>
      <c r="C5389" t="s">
        <v>1108</v>
      </c>
      <c r="D5389" t="s">
        <v>459</v>
      </c>
      <c r="E5389">
        <v>124</v>
      </c>
      <c r="F5389">
        <v>119</v>
      </c>
      <c r="G5389">
        <f>LEN(tblData[[#This Row],[Voornaam]])</f>
        <v>5</v>
      </c>
      <c r="H5389" t="str">
        <f>IF(LEFT(tblData[[#This Row],[Voornaam]])="Ö", "O",LEFT(tblData[[#This Row],[Voornaam]]))</f>
        <v>R</v>
      </c>
      <c r="I538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89" t="b">
        <f>COUNTIFS(tblData[JM],tblData[[#This Row],[JM]],tblData[Voornaam],tblData[[#This Row],[Voornaam]],tblData[StijgendJN],"J")=MaxJr-MinJr</f>
        <v>0</v>
      </c>
    </row>
    <row r="5390" spans="2:10" x14ac:dyDescent="0.3">
      <c r="B5390">
        <v>2015</v>
      </c>
      <c r="C5390" t="s">
        <v>1108</v>
      </c>
      <c r="D5390" t="s">
        <v>1266</v>
      </c>
      <c r="E5390">
        <v>42</v>
      </c>
      <c r="F5390">
        <v>315</v>
      </c>
      <c r="G5390">
        <f>LEN(tblData[[#This Row],[Voornaam]])</f>
        <v>5</v>
      </c>
      <c r="H5390" t="str">
        <f>IF(LEFT(tblData[[#This Row],[Voornaam]])="Ö", "O",LEFT(tblData[[#This Row],[Voornaam]]))</f>
        <v>R</v>
      </c>
      <c r="I539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90" t="b">
        <f>COUNTIFS(tblData[JM],tblData[[#This Row],[JM]],tblData[Voornaam],tblData[[#This Row],[Voornaam]],tblData[StijgendJN],"J")=MaxJr-MinJr</f>
        <v>0</v>
      </c>
    </row>
    <row r="5391" spans="2:10" x14ac:dyDescent="0.3">
      <c r="B5391">
        <v>2015</v>
      </c>
      <c r="C5391" t="s">
        <v>1108</v>
      </c>
      <c r="D5391" t="s">
        <v>1027</v>
      </c>
      <c r="E5391">
        <v>35</v>
      </c>
      <c r="F5391">
        <v>363</v>
      </c>
      <c r="G5391">
        <f>LEN(tblData[[#This Row],[Voornaam]])</f>
        <v>5</v>
      </c>
      <c r="H5391" t="str">
        <f>IF(LEFT(tblData[[#This Row],[Voornaam]])="Ö", "O",LEFT(tblData[[#This Row],[Voornaam]]))</f>
        <v>R</v>
      </c>
      <c r="I539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91" t="b">
        <f>COUNTIFS(tblData[JM],tblData[[#This Row],[JM]],tblData[Voornaam],tblData[[#This Row],[Voornaam]],tblData[StijgendJN],"J")=MaxJr-MinJr</f>
        <v>0</v>
      </c>
    </row>
    <row r="5392" spans="2:10" x14ac:dyDescent="0.3">
      <c r="B5392">
        <v>2015</v>
      </c>
      <c r="C5392" t="s">
        <v>1108</v>
      </c>
      <c r="D5392" t="s">
        <v>1028</v>
      </c>
      <c r="E5392">
        <v>138</v>
      </c>
      <c r="F5392">
        <v>110</v>
      </c>
      <c r="G5392">
        <f>LEN(tblData[[#This Row],[Voornaam]])</f>
        <v>4</v>
      </c>
      <c r="H5392" t="str">
        <f>IF(LEFT(tblData[[#This Row],[Voornaam]])="Ö", "O",LEFT(tblData[[#This Row],[Voornaam]]))</f>
        <v>R</v>
      </c>
      <c r="I539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92" t="b">
        <f>COUNTIFS(tblData[JM],tblData[[#This Row],[JM]],tblData[Voornaam],tblData[[#This Row],[Voornaam]],tblData[StijgendJN],"J")=MaxJr-MinJr</f>
        <v>0</v>
      </c>
    </row>
    <row r="5393" spans="2:10" x14ac:dyDescent="0.3">
      <c r="B5393">
        <v>2015</v>
      </c>
      <c r="C5393" t="s">
        <v>1108</v>
      </c>
      <c r="D5393" t="s">
        <v>1029</v>
      </c>
      <c r="E5393">
        <v>54</v>
      </c>
      <c r="F5393">
        <v>250</v>
      </c>
      <c r="G5393">
        <f>LEN(tblData[[#This Row],[Voornaam]])</f>
        <v>5</v>
      </c>
      <c r="H5393" t="str">
        <f>IF(LEFT(tblData[[#This Row],[Voornaam]])="Ö", "O",LEFT(tblData[[#This Row],[Voornaam]]))</f>
        <v>R</v>
      </c>
      <c r="I539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93" t="b">
        <f>COUNTIFS(tblData[JM],tblData[[#This Row],[JM]],tblData[Voornaam],tblData[[#This Row],[Voornaam]],tblData[StijgendJN],"J")=MaxJr-MinJr</f>
        <v>1</v>
      </c>
    </row>
    <row r="5394" spans="2:10" x14ac:dyDescent="0.3">
      <c r="B5394">
        <v>2015</v>
      </c>
      <c r="C5394" t="s">
        <v>1108</v>
      </c>
      <c r="D5394" t="s">
        <v>1195</v>
      </c>
      <c r="E5394">
        <v>25</v>
      </c>
      <c r="F5394">
        <v>487</v>
      </c>
      <c r="G5394">
        <f>LEN(tblData[[#This Row],[Voornaam]])</f>
        <v>5</v>
      </c>
      <c r="H5394" t="str">
        <f>IF(LEFT(tblData[[#This Row],[Voornaam]])="Ö", "O",LEFT(tblData[[#This Row],[Voornaam]]))</f>
        <v>R</v>
      </c>
      <c r="I539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94" t="b">
        <f>COUNTIFS(tblData[JM],tblData[[#This Row],[JM]],tblData[Voornaam],tblData[[#This Row],[Voornaam]],tblData[StijgendJN],"J")=MaxJr-MinJr</f>
        <v>0</v>
      </c>
    </row>
    <row r="5395" spans="2:10" x14ac:dyDescent="0.3">
      <c r="B5395">
        <v>2015</v>
      </c>
      <c r="C5395" t="s">
        <v>1108</v>
      </c>
      <c r="D5395" t="s">
        <v>1030</v>
      </c>
      <c r="E5395">
        <v>428</v>
      </c>
      <c r="F5395">
        <v>22</v>
      </c>
      <c r="G5395">
        <f>LEN(tblData[[#This Row],[Voornaam]])</f>
        <v>4</v>
      </c>
      <c r="H5395" t="str">
        <f>IF(LEFT(tblData[[#This Row],[Voornaam]])="Ö", "O",LEFT(tblData[[#This Row],[Voornaam]]))</f>
        <v>R</v>
      </c>
      <c r="I539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95" t="b">
        <f>COUNTIFS(tblData[JM],tblData[[#This Row],[JM]],tblData[Voornaam],tblData[[#This Row],[Voornaam]],tblData[StijgendJN],"J")=MaxJr-MinJr</f>
        <v>0</v>
      </c>
    </row>
    <row r="5396" spans="2:10" x14ac:dyDescent="0.3">
      <c r="B5396">
        <v>2015</v>
      </c>
      <c r="C5396" t="s">
        <v>1108</v>
      </c>
      <c r="D5396" t="s">
        <v>1031</v>
      </c>
      <c r="E5396">
        <v>170</v>
      </c>
      <c r="F5396">
        <v>89</v>
      </c>
      <c r="G5396">
        <f>LEN(tblData[[#This Row],[Voornaam]])</f>
        <v>4</v>
      </c>
      <c r="H5396" t="str">
        <f>IF(LEFT(tblData[[#This Row],[Voornaam]])="Ö", "O",LEFT(tblData[[#This Row],[Voornaam]]))</f>
        <v>R</v>
      </c>
      <c r="I539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96" t="b">
        <f>COUNTIFS(tblData[JM],tblData[[#This Row],[JM]],tblData[Voornaam],tblData[[#This Row],[Voornaam]],tblData[StijgendJN],"J")=MaxJr-MinJr</f>
        <v>0</v>
      </c>
    </row>
    <row r="5397" spans="2:10" x14ac:dyDescent="0.3">
      <c r="B5397">
        <v>2015</v>
      </c>
      <c r="C5397" t="s">
        <v>1108</v>
      </c>
      <c r="D5397" t="s">
        <v>1032</v>
      </c>
      <c r="E5397">
        <v>196</v>
      </c>
      <c r="F5397">
        <v>73</v>
      </c>
      <c r="G5397">
        <f>LEN(tblData[[#This Row],[Voornaam]])</f>
        <v>7</v>
      </c>
      <c r="H5397" t="str">
        <f>IF(LEFT(tblData[[#This Row],[Voornaam]])="Ö", "O",LEFT(tblData[[#This Row],[Voornaam]]))</f>
        <v>R</v>
      </c>
      <c r="I539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97" t="b">
        <f>COUNTIFS(tblData[JM],tblData[[#This Row],[JM]],tblData[Voornaam],tblData[[#This Row],[Voornaam]],tblData[StijgendJN],"J")=MaxJr-MinJr</f>
        <v>0</v>
      </c>
    </row>
    <row r="5398" spans="2:10" x14ac:dyDescent="0.3">
      <c r="B5398">
        <v>2015</v>
      </c>
      <c r="C5398" t="s">
        <v>1108</v>
      </c>
      <c r="D5398" t="s">
        <v>1366</v>
      </c>
      <c r="E5398">
        <v>25</v>
      </c>
      <c r="F5398">
        <v>487</v>
      </c>
      <c r="G5398">
        <f>LEN(tblData[[#This Row],[Voornaam]])</f>
        <v>7</v>
      </c>
      <c r="H5398" t="str">
        <f>IF(LEFT(tblData[[#This Row],[Voornaam]])="Ö", "O",LEFT(tblData[[#This Row],[Voornaam]]))</f>
        <v>R</v>
      </c>
      <c r="I539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98" t="b">
        <f>COUNTIFS(tblData[JM],tblData[[#This Row],[JM]],tblData[Voornaam],tblData[[#This Row],[Voornaam]],tblData[StijgendJN],"J")=MaxJr-MinJr</f>
        <v>0</v>
      </c>
    </row>
    <row r="5399" spans="2:10" x14ac:dyDescent="0.3">
      <c r="B5399">
        <v>2015</v>
      </c>
      <c r="C5399" t="s">
        <v>1108</v>
      </c>
      <c r="D5399" t="s">
        <v>1033</v>
      </c>
      <c r="E5399">
        <v>27</v>
      </c>
      <c r="F5399">
        <v>459</v>
      </c>
      <c r="G5399">
        <f>LEN(tblData[[#This Row],[Voornaam]])</f>
        <v>4</v>
      </c>
      <c r="H5399" t="str">
        <f>IF(LEFT(tblData[[#This Row],[Voornaam]])="Ö", "O",LEFT(tblData[[#This Row],[Voornaam]]))</f>
        <v>R</v>
      </c>
      <c r="I539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399" t="b">
        <f>COUNTIFS(tblData[JM],tblData[[#This Row],[JM]],tblData[Voornaam],tblData[[#This Row],[Voornaam]],tblData[StijgendJN],"J")=MaxJr-MinJr</f>
        <v>0</v>
      </c>
    </row>
    <row r="5400" spans="2:10" x14ac:dyDescent="0.3">
      <c r="B5400">
        <v>2015</v>
      </c>
      <c r="C5400" t="s">
        <v>1108</v>
      </c>
      <c r="D5400" t="s">
        <v>1034</v>
      </c>
      <c r="E5400">
        <v>40</v>
      </c>
      <c r="F5400">
        <v>325</v>
      </c>
      <c r="G5400">
        <f>LEN(tblData[[#This Row],[Voornaam]])</f>
        <v>5</v>
      </c>
      <c r="H5400" t="str">
        <f>IF(LEFT(tblData[[#This Row],[Voornaam]])="Ö", "O",LEFT(tblData[[#This Row],[Voornaam]]))</f>
        <v>R</v>
      </c>
      <c r="I540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00" t="b">
        <f>COUNTIFS(tblData[JM],tblData[[#This Row],[JM]],tblData[Voornaam],tblData[[#This Row],[Voornaam]],tblData[StijgendJN],"J")=MaxJr-MinJr</f>
        <v>0</v>
      </c>
    </row>
    <row r="5401" spans="2:10" x14ac:dyDescent="0.3">
      <c r="B5401">
        <v>2015</v>
      </c>
      <c r="C5401" t="s">
        <v>1108</v>
      </c>
      <c r="D5401" t="s">
        <v>1035</v>
      </c>
      <c r="E5401">
        <v>27</v>
      </c>
      <c r="F5401">
        <v>459</v>
      </c>
      <c r="G5401">
        <f>LEN(tblData[[#This Row],[Voornaam]])</f>
        <v>4</v>
      </c>
      <c r="H5401" t="str">
        <f>IF(LEFT(tblData[[#This Row],[Voornaam]])="Ö", "O",LEFT(tblData[[#This Row],[Voornaam]]))</f>
        <v>R</v>
      </c>
      <c r="I540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01" t="b">
        <f>COUNTIFS(tblData[JM],tblData[[#This Row],[JM]],tblData[Voornaam],tblData[[#This Row],[Voornaam]],tblData[StijgendJN],"J")=MaxJr-MinJr</f>
        <v>0</v>
      </c>
    </row>
    <row r="5402" spans="2:10" x14ac:dyDescent="0.3">
      <c r="B5402">
        <v>2015</v>
      </c>
      <c r="C5402" t="s">
        <v>1108</v>
      </c>
      <c r="D5402" t="s">
        <v>1367</v>
      </c>
      <c r="E5402">
        <v>25</v>
      </c>
      <c r="F5402">
        <v>487</v>
      </c>
      <c r="G5402">
        <f>LEN(tblData[[#This Row],[Voornaam]])</f>
        <v>10</v>
      </c>
      <c r="H5402" t="str">
        <f>IF(LEFT(tblData[[#This Row],[Voornaam]])="Ö", "O",LEFT(tblData[[#This Row],[Voornaam]]))</f>
        <v>R</v>
      </c>
      <c r="I540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02" t="b">
        <f>COUNTIFS(tblData[JM],tblData[[#This Row],[JM]],tblData[Voornaam],tblData[[#This Row],[Voornaam]],tblData[StijgendJN],"J")=MaxJr-MinJr</f>
        <v>0</v>
      </c>
    </row>
    <row r="5403" spans="2:10" x14ac:dyDescent="0.3">
      <c r="B5403">
        <v>2015</v>
      </c>
      <c r="C5403" t="s">
        <v>1108</v>
      </c>
      <c r="D5403" t="s">
        <v>1036</v>
      </c>
      <c r="E5403">
        <v>44</v>
      </c>
      <c r="F5403">
        <v>303</v>
      </c>
      <c r="G5403">
        <f>LEN(tblData[[#This Row],[Voornaam]])</f>
        <v>4</v>
      </c>
      <c r="H5403" t="str">
        <f>IF(LEFT(tblData[[#This Row],[Voornaam]])="Ö", "O",LEFT(tblData[[#This Row],[Voornaam]]))</f>
        <v>R</v>
      </c>
      <c r="I540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03" t="b">
        <f>COUNTIFS(tblData[JM],tblData[[#This Row],[JM]],tblData[Voornaam],tblData[[#This Row],[Voornaam]],tblData[StijgendJN],"J")=MaxJr-MinJr</f>
        <v>0</v>
      </c>
    </row>
    <row r="5404" spans="2:10" x14ac:dyDescent="0.3">
      <c r="B5404">
        <v>2015</v>
      </c>
      <c r="C5404" t="s">
        <v>1108</v>
      </c>
      <c r="D5404" t="s">
        <v>1037</v>
      </c>
      <c r="E5404">
        <v>461</v>
      </c>
      <c r="F5404">
        <v>15</v>
      </c>
      <c r="G5404">
        <f>LEN(tblData[[#This Row],[Voornaam]])</f>
        <v>4</v>
      </c>
      <c r="H5404" t="str">
        <f>IF(LEFT(tblData[[#This Row],[Voornaam]])="Ö", "O",LEFT(tblData[[#This Row],[Voornaam]]))</f>
        <v>S</v>
      </c>
      <c r="I540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04" t="b">
        <f>COUNTIFS(tblData[JM],tblData[[#This Row],[JM]],tblData[Voornaam],tblData[[#This Row],[Voornaam]],tblData[StijgendJN],"J")=MaxJr-MinJr</f>
        <v>0</v>
      </c>
    </row>
    <row r="5405" spans="2:10" x14ac:dyDescent="0.3">
      <c r="B5405">
        <v>2015</v>
      </c>
      <c r="C5405" t="s">
        <v>1108</v>
      </c>
      <c r="D5405" t="s">
        <v>1038</v>
      </c>
      <c r="E5405">
        <v>35</v>
      </c>
      <c r="F5405">
        <v>363</v>
      </c>
      <c r="G5405">
        <f>LEN(tblData[[#This Row],[Voornaam]])</f>
        <v>4</v>
      </c>
      <c r="H5405" t="str">
        <f>IF(LEFT(tblData[[#This Row],[Voornaam]])="Ö", "O",LEFT(tblData[[#This Row],[Voornaam]]))</f>
        <v>S</v>
      </c>
      <c r="I540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05" t="b">
        <f>COUNTIFS(tblData[JM],tblData[[#This Row],[JM]],tblData[Voornaam],tblData[[#This Row],[Voornaam]],tblData[StijgendJN],"J")=MaxJr-MinJr</f>
        <v>0</v>
      </c>
    </row>
    <row r="5406" spans="2:10" x14ac:dyDescent="0.3">
      <c r="B5406">
        <v>2015</v>
      </c>
      <c r="C5406" t="s">
        <v>1108</v>
      </c>
      <c r="D5406" t="s">
        <v>1039</v>
      </c>
      <c r="E5406">
        <v>49</v>
      </c>
      <c r="F5406">
        <v>272</v>
      </c>
      <c r="G5406">
        <f>LEN(tblData[[#This Row],[Voornaam]])</f>
        <v>5</v>
      </c>
      <c r="H5406" t="str">
        <f>IF(LEFT(tblData[[#This Row],[Voornaam]])="Ö", "O",LEFT(tblData[[#This Row],[Voornaam]]))</f>
        <v>S</v>
      </c>
      <c r="I540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06" t="b">
        <f>COUNTIFS(tblData[JM],tblData[[#This Row],[JM]],tblData[Voornaam],tblData[[#This Row],[Voornaam]],tblData[StijgendJN],"J")=MaxJr-MinJr</f>
        <v>0</v>
      </c>
    </row>
    <row r="5407" spans="2:10" x14ac:dyDescent="0.3">
      <c r="B5407">
        <v>2015</v>
      </c>
      <c r="C5407" t="s">
        <v>1108</v>
      </c>
      <c r="D5407" t="s">
        <v>1267</v>
      </c>
      <c r="E5407">
        <v>36</v>
      </c>
      <c r="F5407">
        <v>357</v>
      </c>
      <c r="G5407">
        <f>LEN(tblData[[#This Row],[Voornaam]])</f>
        <v>5</v>
      </c>
      <c r="H5407" t="str">
        <f>IF(LEFT(tblData[[#This Row],[Voornaam]])="Ö", "O",LEFT(tblData[[#This Row],[Voornaam]]))</f>
        <v>S</v>
      </c>
      <c r="I540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07" t="b">
        <f>COUNTIFS(tblData[JM],tblData[[#This Row],[JM]],tblData[Voornaam],tblData[[#This Row],[Voornaam]],tblData[StijgendJN],"J")=MaxJr-MinJr</f>
        <v>0</v>
      </c>
    </row>
    <row r="5408" spans="2:10" x14ac:dyDescent="0.3">
      <c r="B5408">
        <v>2015</v>
      </c>
      <c r="C5408" t="s">
        <v>1108</v>
      </c>
      <c r="D5408" t="s">
        <v>468</v>
      </c>
      <c r="E5408">
        <v>97</v>
      </c>
      <c r="F5408">
        <v>146</v>
      </c>
      <c r="G5408">
        <f>LEN(tblData[[#This Row],[Voornaam]])</f>
        <v>3</v>
      </c>
      <c r="H5408" t="str">
        <f>IF(LEFT(tblData[[#This Row],[Voornaam]])="Ö", "O",LEFT(tblData[[#This Row],[Voornaam]]))</f>
        <v>S</v>
      </c>
      <c r="I540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08" t="b">
        <f>COUNTIFS(tblData[JM],tblData[[#This Row],[JM]],tblData[Voornaam],tblData[[#This Row],[Voornaam]],tblData[StijgendJN],"J")=MaxJr-MinJr</f>
        <v>0</v>
      </c>
    </row>
    <row r="5409" spans="2:10" x14ac:dyDescent="0.3">
      <c r="B5409">
        <v>2015</v>
      </c>
      <c r="C5409" t="s">
        <v>1108</v>
      </c>
      <c r="D5409" t="s">
        <v>1044</v>
      </c>
      <c r="E5409">
        <v>345</v>
      </c>
      <c r="F5409">
        <v>31</v>
      </c>
      <c r="G5409">
        <f>LEN(tblData[[#This Row],[Voornaam]])</f>
        <v>5</v>
      </c>
      <c r="H5409" t="str">
        <f>IF(LEFT(tblData[[#This Row],[Voornaam]])="Ö", "O",LEFT(tblData[[#This Row],[Voornaam]]))</f>
        <v>S</v>
      </c>
      <c r="I540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09" t="b">
        <f>COUNTIFS(tblData[JM],tblData[[#This Row],[JM]],tblData[Voornaam],tblData[[#This Row],[Voornaam]],tblData[StijgendJN],"J")=MaxJr-MinJr</f>
        <v>0</v>
      </c>
    </row>
    <row r="5410" spans="2:10" x14ac:dyDescent="0.3">
      <c r="B5410">
        <v>2015</v>
      </c>
      <c r="C5410" t="s">
        <v>1108</v>
      </c>
      <c r="D5410" t="s">
        <v>1045</v>
      </c>
      <c r="E5410">
        <v>542</v>
      </c>
      <c r="F5410">
        <v>9</v>
      </c>
      <c r="G5410">
        <f>LEN(tblData[[#This Row],[Voornaam]])</f>
        <v>4</v>
      </c>
      <c r="H5410" t="str">
        <f>IF(LEFT(tblData[[#This Row],[Voornaam]])="Ö", "O",LEFT(tblData[[#This Row],[Voornaam]]))</f>
        <v>S</v>
      </c>
      <c r="I541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10" t="b">
        <f>COUNTIFS(tblData[JM],tblData[[#This Row],[JM]],tblData[Voornaam],tblData[[#This Row],[Voornaam]],tblData[StijgendJN],"J")=MaxJr-MinJr</f>
        <v>0</v>
      </c>
    </row>
    <row r="5411" spans="2:10" x14ac:dyDescent="0.3">
      <c r="B5411">
        <v>2015</v>
      </c>
      <c r="C5411" t="s">
        <v>1108</v>
      </c>
      <c r="D5411" t="s">
        <v>1046</v>
      </c>
      <c r="E5411">
        <v>434</v>
      </c>
      <c r="F5411">
        <v>19</v>
      </c>
      <c r="G5411">
        <f>LEN(tblData[[#This Row],[Voornaam]])</f>
        <v>5</v>
      </c>
      <c r="H5411" t="str">
        <f>IF(LEFT(tblData[[#This Row],[Voornaam]])="Ö", "O",LEFT(tblData[[#This Row],[Voornaam]]))</f>
        <v>S</v>
      </c>
      <c r="I541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11" t="b">
        <f>COUNTIFS(tblData[JM],tblData[[#This Row],[JM]],tblData[Voornaam],tblData[[#This Row],[Voornaam]],tblData[StijgendJN],"J")=MaxJr-MinJr</f>
        <v>0</v>
      </c>
    </row>
    <row r="5412" spans="2:10" x14ac:dyDescent="0.3">
      <c r="B5412">
        <v>2015</v>
      </c>
      <c r="C5412" t="s">
        <v>1108</v>
      </c>
      <c r="D5412" t="s">
        <v>1049</v>
      </c>
      <c r="E5412">
        <v>37</v>
      </c>
      <c r="F5412">
        <v>344</v>
      </c>
      <c r="G5412">
        <f>LEN(tblData[[#This Row],[Voornaam]])</f>
        <v>6</v>
      </c>
      <c r="H5412" t="str">
        <f>IF(LEFT(tblData[[#This Row],[Voornaam]])="Ö", "O",LEFT(tblData[[#This Row],[Voornaam]]))</f>
        <v>S</v>
      </c>
      <c r="I541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12" t="b">
        <f>COUNTIFS(tblData[JM],tblData[[#This Row],[JM]],tblData[Voornaam],tblData[[#This Row],[Voornaam]],tblData[StijgendJN],"J")=MaxJr-MinJr</f>
        <v>0</v>
      </c>
    </row>
    <row r="5413" spans="2:10" x14ac:dyDescent="0.3">
      <c r="B5413">
        <v>2015</v>
      </c>
      <c r="C5413" t="s">
        <v>1108</v>
      </c>
      <c r="D5413" t="s">
        <v>1270</v>
      </c>
      <c r="E5413">
        <v>28</v>
      </c>
      <c r="F5413">
        <v>440</v>
      </c>
      <c r="G5413">
        <f>LEN(tblData[[#This Row],[Voornaam]])</f>
        <v>5</v>
      </c>
      <c r="H5413" t="str">
        <f>IF(LEFT(tblData[[#This Row],[Voornaam]])="Ö", "O",LEFT(tblData[[#This Row],[Voornaam]]))</f>
        <v>S</v>
      </c>
      <c r="I541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13" t="b">
        <f>COUNTIFS(tblData[JM],tblData[[#This Row],[JM]],tblData[Voornaam],tblData[[#This Row],[Voornaam]],tblData[StijgendJN],"J")=MaxJr-MinJr</f>
        <v>0</v>
      </c>
    </row>
    <row r="5414" spans="2:10" x14ac:dyDescent="0.3">
      <c r="B5414">
        <v>2015</v>
      </c>
      <c r="C5414" t="s">
        <v>1108</v>
      </c>
      <c r="D5414" t="s">
        <v>1050</v>
      </c>
      <c r="E5414">
        <v>52</v>
      </c>
      <c r="F5414">
        <v>258</v>
      </c>
      <c r="G5414">
        <f>LEN(tblData[[#This Row],[Voornaam]])</f>
        <v>6</v>
      </c>
      <c r="H5414" t="str">
        <f>IF(LEFT(tblData[[#This Row],[Voornaam]])="Ö", "O",LEFT(tblData[[#This Row],[Voornaam]]))</f>
        <v>S</v>
      </c>
      <c r="I541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14" t="b">
        <f>COUNTIFS(tblData[JM],tblData[[#This Row],[JM]],tblData[Voornaam],tblData[[#This Row],[Voornaam]],tblData[StijgendJN],"J")=MaxJr-MinJr</f>
        <v>0</v>
      </c>
    </row>
    <row r="5415" spans="2:10" x14ac:dyDescent="0.3">
      <c r="B5415">
        <v>2015</v>
      </c>
      <c r="C5415" t="s">
        <v>1108</v>
      </c>
      <c r="D5415" t="s">
        <v>1051</v>
      </c>
      <c r="E5415">
        <v>28</v>
      </c>
      <c r="F5415">
        <v>440</v>
      </c>
      <c r="G5415">
        <f>LEN(tblData[[#This Row],[Voornaam]])</f>
        <v>5</v>
      </c>
      <c r="H5415" t="str">
        <f>IF(LEFT(tblData[[#This Row],[Voornaam]])="Ö", "O",LEFT(tblData[[#This Row],[Voornaam]]))</f>
        <v>S</v>
      </c>
      <c r="I541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15" t="b">
        <f>COUNTIFS(tblData[JM],tblData[[#This Row],[JM]],tblData[Voornaam],tblData[[#This Row],[Voornaam]],tblData[StijgendJN],"J")=MaxJr-MinJr</f>
        <v>0</v>
      </c>
    </row>
    <row r="5416" spans="2:10" x14ac:dyDescent="0.3">
      <c r="B5416">
        <v>2015</v>
      </c>
      <c r="C5416" t="s">
        <v>1108</v>
      </c>
      <c r="D5416" t="s">
        <v>1052</v>
      </c>
      <c r="E5416">
        <v>28</v>
      </c>
      <c r="F5416">
        <v>440</v>
      </c>
      <c r="G5416">
        <f>LEN(tblData[[#This Row],[Voornaam]])</f>
        <v>4</v>
      </c>
      <c r="H5416" t="str">
        <f>IF(LEFT(tblData[[#This Row],[Voornaam]])="Ö", "O",LEFT(tblData[[#This Row],[Voornaam]]))</f>
        <v>S</v>
      </c>
      <c r="I541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16" t="b">
        <f>COUNTIFS(tblData[JM],tblData[[#This Row],[JM]],tblData[Voornaam],tblData[[#This Row],[Voornaam]],tblData[StijgendJN],"J")=MaxJr-MinJr</f>
        <v>0</v>
      </c>
    </row>
    <row r="5417" spans="2:10" x14ac:dyDescent="0.3">
      <c r="B5417">
        <v>2015</v>
      </c>
      <c r="C5417" t="s">
        <v>1108</v>
      </c>
      <c r="D5417" t="s">
        <v>484</v>
      </c>
      <c r="E5417">
        <v>157</v>
      </c>
      <c r="F5417">
        <v>95</v>
      </c>
      <c r="G5417">
        <f>LEN(tblData[[#This Row],[Voornaam]])</f>
        <v>5</v>
      </c>
      <c r="H5417" t="str">
        <f>IF(LEFT(tblData[[#This Row],[Voornaam]])="Ö", "O",LEFT(tblData[[#This Row],[Voornaam]]))</f>
        <v>S</v>
      </c>
      <c r="I541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17" t="b">
        <f>COUNTIFS(tblData[JM],tblData[[#This Row],[JM]],tblData[Voornaam],tblData[[#This Row],[Voornaam]],tblData[StijgendJN],"J")=MaxJr-MinJr</f>
        <v>0</v>
      </c>
    </row>
    <row r="5418" spans="2:10" x14ac:dyDescent="0.3">
      <c r="B5418">
        <v>2015</v>
      </c>
      <c r="C5418" t="s">
        <v>1108</v>
      </c>
      <c r="D5418" t="s">
        <v>1053</v>
      </c>
      <c r="E5418">
        <v>38</v>
      </c>
      <c r="F5418">
        <v>339</v>
      </c>
      <c r="G5418">
        <f>LEN(tblData[[#This Row],[Voornaam]])</f>
        <v>6</v>
      </c>
      <c r="H5418" t="str">
        <f>IF(LEFT(tblData[[#This Row],[Voornaam]])="Ö", "O",LEFT(tblData[[#This Row],[Voornaam]]))</f>
        <v>S</v>
      </c>
      <c r="I541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18" t="b">
        <f>COUNTIFS(tblData[JM],tblData[[#This Row],[JM]],tblData[Voornaam],tblData[[#This Row],[Voornaam]],tblData[StijgendJN],"J")=MaxJr-MinJr</f>
        <v>0</v>
      </c>
    </row>
    <row r="5419" spans="2:10" x14ac:dyDescent="0.3">
      <c r="B5419">
        <v>2015</v>
      </c>
      <c r="C5419" t="s">
        <v>1108</v>
      </c>
      <c r="D5419" t="s">
        <v>1054</v>
      </c>
      <c r="E5419">
        <v>74</v>
      </c>
      <c r="F5419">
        <v>189</v>
      </c>
      <c r="G5419">
        <f>LEN(tblData[[#This Row],[Voornaam]])</f>
        <v>5</v>
      </c>
      <c r="H5419" t="str">
        <f>IF(LEFT(tblData[[#This Row],[Voornaam]])="Ö", "O",LEFT(tblData[[#This Row],[Voornaam]]))</f>
        <v>S</v>
      </c>
      <c r="I541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19" t="b">
        <f>COUNTIFS(tblData[JM],tblData[[#This Row],[JM]],tblData[Voornaam],tblData[[#This Row],[Voornaam]],tblData[StijgendJN],"J")=MaxJr-MinJr</f>
        <v>0</v>
      </c>
    </row>
    <row r="5420" spans="2:10" x14ac:dyDescent="0.3">
      <c r="B5420">
        <v>2015</v>
      </c>
      <c r="C5420" t="s">
        <v>1108</v>
      </c>
      <c r="D5420" t="s">
        <v>1056</v>
      </c>
      <c r="E5420">
        <v>40</v>
      </c>
      <c r="F5420">
        <v>325</v>
      </c>
      <c r="G5420">
        <f>LEN(tblData[[#This Row],[Voornaam]])</f>
        <v>4</v>
      </c>
      <c r="H5420" t="str">
        <f>IF(LEFT(tblData[[#This Row],[Voornaam]])="Ö", "O",LEFT(tblData[[#This Row],[Voornaam]]))</f>
        <v>S</v>
      </c>
      <c r="I542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20" t="b">
        <f>COUNTIFS(tblData[JM],tblData[[#This Row],[JM]],tblData[Voornaam],tblData[[#This Row],[Voornaam]],tblData[StijgendJN],"J")=MaxJr-MinJr</f>
        <v>0</v>
      </c>
    </row>
    <row r="5421" spans="2:10" x14ac:dyDescent="0.3">
      <c r="B5421">
        <v>2015</v>
      </c>
      <c r="C5421" t="s">
        <v>1108</v>
      </c>
      <c r="D5421" t="s">
        <v>1272</v>
      </c>
      <c r="E5421">
        <v>34</v>
      </c>
      <c r="F5421">
        <v>374</v>
      </c>
      <c r="G5421">
        <f>LEN(tblData[[#This Row],[Voornaam]])</f>
        <v>6</v>
      </c>
      <c r="H5421" t="str">
        <f>IF(LEFT(tblData[[#This Row],[Voornaam]])="Ö", "O",LEFT(tblData[[#This Row],[Voornaam]]))</f>
        <v>S</v>
      </c>
      <c r="I542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21" t="b">
        <f>COUNTIFS(tblData[JM],tblData[[#This Row],[JM]],tblData[Voornaam],tblData[[#This Row],[Voornaam]],tblData[StijgendJN],"J")=MaxJr-MinJr</f>
        <v>0</v>
      </c>
    </row>
    <row r="5422" spans="2:10" x14ac:dyDescent="0.3">
      <c r="B5422">
        <v>2015</v>
      </c>
      <c r="C5422" t="s">
        <v>1108</v>
      </c>
      <c r="D5422" t="s">
        <v>1057</v>
      </c>
      <c r="E5422">
        <v>239</v>
      </c>
      <c r="F5422">
        <v>56</v>
      </c>
      <c r="G5422">
        <f>LEN(tblData[[#This Row],[Voornaam]])</f>
        <v>5</v>
      </c>
      <c r="H5422" t="str">
        <f>IF(LEFT(tblData[[#This Row],[Voornaam]])="Ö", "O",LEFT(tblData[[#This Row],[Voornaam]]))</f>
        <v>S</v>
      </c>
      <c r="I542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22" t="b">
        <f>COUNTIFS(tblData[JM],tblData[[#This Row],[JM]],tblData[Voornaam],tblData[[#This Row],[Voornaam]],tblData[StijgendJN],"J")=MaxJr-MinJr</f>
        <v>0</v>
      </c>
    </row>
    <row r="5423" spans="2:10" x14ac:dyDescent="0.3">
      <c r="B5423">
        <v>2015</v>
      </c>
      <c r="C5423" t="s">
        <v>1108</v>
      </c>
      <c r="D5423" t="s">
        <v>1058</v>
      </c>
      <c r="E5423">
        <v>322</v>
      </c>
      <c r="F5423">
        <v>32</v>
      </c>
      <c r="G5423">
        <f>LEN(tblData[[#This Row],[Voornaam]])</f>
        <v>5</v>
      </c>
      <c r="H5423" t="str">
        <f>IF(LEFT(tblData[[#This Row],[Voornaam]])="Ö", "O",LEFT(tblData[[#This Row],[Voornaam]]))</f>
        <v>S</v>
      </c>
      <c r="I542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23" t="b">
        <f>COUNTIFS(tblData[JM],tblData[[#This Row],[JM]],tblData[Voornaam],tblData[[#This Row],[Voornaam]],tblData[StijgendJN],"J")=MaxJr-MinJr</f>
        <v>0</v>
      </c>
    </row>
    <row r="5424" spans="2:10" x14ac:dyDescent="0.3">
      <c r="B5424">
        <v>2015</v>
      </c>
      <c r="C5424" t="s">
        <v>1108</v>
      </c>
      <c r="D5424" t="s">
        <v>1059</v>
      </c>
      <c r="E5424">
        <v>34</v>
      </c>
      <c r="F5424">
        <v>374</v>
      </c>
      <c r="G5424">
        <f>LEN(tblData[[#This Row],[Voornaam]])</f>
        <v>4</v>
      </c>
      <c r="H5424" t="str">
        <f>IF(LEFT(tblData[[#This Row],[Voornaam]])="Ö", "O",LEFT(tblData[[#This Row],[Voornaam]]))</f>
        <v>S</v>
      </c>
      <c r="I542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24" t="b">
        <f>COUNTIFS(tblData[JM],tblData[[#This Row],[JM]],tblData[Voornaam],tblData[[#This Row],[Voornaam]],tblData[StijgendJN],"J")=MaxJr-MinJr</f>
        <v>0</v>
      </c>
    </row>
    <row r="5425" spans="2:10" x14ac:dyDescent="0.3">
      <c r="B5425">
        <v>2015</v>
      </c>
      <c r="C5425" t="s">
        <v>1108</v>
      </c>
      <c r="D5425" t="s">
        <v>1060</v>
      </c>
      <c r="E5425">
        <v>218</v>
      </c>
      <c r="F5425">
        <v>63</v>
      </c>
      <c r="G5425">
        <f>LEN(tblData[[#This Row],[Voornaam]])</f>
        <v>6</v>
      </c>
      <c r="H5425" t="str">
        <f>IF(LEFT(tblData[[#This Row],[Voornaam]])="Ö", "O",LEFT(tblData[[#This Row],[Voornaam]]))</f>
        <v>S</v>
      </c>
      <c r="I542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25" t="b">
        <f>COUNTIFS(tblData[JM],tblData[[#This Row],[JM]],tblData[Voornaam],tblData[[#This Row],[Voornaam]],tblData[StijgendJN],"J")=MaxJr-MinJr</f>
        <v>0</v>
      </c>
    </row>
    <row r="5426" spans="2:10" x14ac:dyDescent="0.3">
      <c r="B5426">
        <v>2015</v>
      </c>
      <c r="C5426" t="s">
        <v>1108</v>
      </c>
      <c r="D5426" t="s">
        <v>1061</v>
      </c>
      <c r="E5426">
        <v>678</v>
      </c>
      <c r="F5426">
        <v>3</v>
      </c>
      <c r="G5426">
        <f>LEN(tblData[[#This Row],[Voornaam]])</f>
        <v>6</v>
      </c>
      <c r="H5426" t="str">
        <f>IF(LEFT(tblData[[#This Row],[Voornaam]])="Ö", "O",LEFT(tblData[[#This Row],[Voornaam]]))</f>
        <v>S</v>
      </c>
      <c r="I542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26" t="b">
        <f>COUNTIFS(tblData[JM],tblData[[#This Row],[JM]],tblData[Voornaam],tblData[[#This Row],[Voornaam]],tblData[StijgendJN],"J")=MaxJr-MinJr</f>
        <v>0</v>
      </c>
    </row>
    <row r="5427" spans="2:10" x14ac:dyDescent="0.3">
      <c r="B5427">
        <v>2015</v>
      </c>
      <c r="C5427" t="s">
        <v>1108</v>
      </c>
      <c r="D5427" t="s">
        <v>1197</v>
      </c>
      <c r="E5427">
        <v>31</v>
      </c>
      <c r="F5427">
        <v>406</v>
      </c>
      <c r="G5427">
        <f>LEN(tblData[[#This Row],[Voornaam]])</f>
        <v>6</v>
      </c>
      <c r="H5427" t="str">
        <f>IF(LEFT(tblData[[#This Row],[Voornaam]])="Ö", "O",LEFT(tblData[[#This Row],[Voornaam]]))</f>
        <v>S</v>
      </c>
      <c r="I542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27" t="b">
        <f>COUNTIFS(tblData[JM],tblData[[#This Row],[JM]],tblData[Voornaam],tblData[[#This Row],[Voornaam]],tblData[StijgendJN],"J")=MaxJr-MinJr</f>
        <v>0</v>
      </c>
    </row>
    <row r="5428" spans="2:10" x14ac:dyDescent="0.3">
      <c r="B5428">
        <v>2015</v>
      </c>
      <c r="C5428" t="s">
        <v>1108</v>
      </c>
      <c r="D5428" t="s">
        <v>1298</v>
      </c>
      <c r="E5428">
        <v>39</v>
      </c>
      <c r="F5428">
        <v>331</v>
      </c>
      <c r="G5428">
        <f>LEN(tblData[[#This Row],[Voornaam]])</f>
        <v>6</v>
      </c>
      <c r="H5428" t="str">
        <f>IF(LEFT(tblData[[#This Row],[Voornaam]])="Ö", "O",LEFT(tblData[[#This Row],[Voornaam]]))</f>
        <v>S</v>
      </c>
      <c r="I542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28" t="b">
        <f>COUNTIFS(tblData[JM],tblData[[#This Row],[JM]],tblData[Voornaam],tblData[[#This Row],[Voornaam]],tblData[StijgendJN],"J")=MaxJr-MinJr</f>
        <v>0</v>
      </c>
    </row>
    <row r="5429" spans="2:10" x14ac:dyDescent="0.3">
      <c r="B5429">
        <v>2015</v>
      </c>
      <c r="C5429" t="s">
        <v>1108</v>
      </c>
      <c r="D5429" t="s">
        <v>1062</v>
      </c>
      <c r="E5429">
        <v>108</v>
      </c>
      <c r="F5429">
        <v>130</v>
      </c>
      <c r="G5429">
        <f>LEN(tblData[[#This Row],[Voornaam]])</f>
        <v>6</v>
      </c>
      <c r="H5429" t="str">
        <f>IF(LEFT(tblData[[#This Row],[Voornaam]])="Ö", "O",LEFT(tblData[[#This Row],[Voornaam]]))</f>
        <v>S</v>
      </c>
      <c r="I542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29" t="b">
        <f>COUNTIFS(tblData[JM],tblData[[#This Row],[JM]],tblData[Voornaam],tblData[[#This Row],[Voornaam]],tblData[StijgendJN],"J")=MaxJr-MinJr</f>
        <v>0</v>
      </c>
    </row>
    <row r="5430" spans="2:10" x14ac:dyDescent="0.3">
      <c r="B5430">
        <v>2015</v>
      </c>
      <c r="C5430" t="s">
        <v>1108</v>
      </c>
      <c r="D5430" t="s">
        <v>1063</v>
      </c>
      <c r="E5430">
        <v>151</v>
      </c>
      <c r="F5430">
        <v>98</v>
      </c>
      <c r="G5430">
        <f>LEN(tblData[[#This Row],[Voornaam]])</f>
        <v>6</v>
      </c>
      <c r="H5430" t="str">
        <f>IF(LEFT(tblData[[#This Row],[Voornaam]])="Ö", "O",LEFT(tblData[[#This Row],[Voornaam]]))</f>
        <v>S</v>
      </c>
      <c r="I543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30" t="b">
        <f>COUNTIFS(tblData[JM],tblData[[#This Row],[JM]],tblData[Voornaam],tblData[[#This Row],[Voornaam]],tblData[StijgendJN],"J")=MaxJr-MinJr</f>
        <v>0</v>
      </c>
    </row>
    <row r="5431" spans="2:10" x14ac:dyDescent="0.3">
      <c r="B5431">
        <v>2015</v>
      </c>
      <c r="C5431" t="s">
        <v>1108</v>
      </c>
      <c r="D5431" t="s">
        <v>1064</v>
      </c>
      <c r="E5431">
        <v>170</v>
      </c>
      <c r="F5431">
        <v>89</v>
      </c>
      <c r="G5431">
        <f>LEN(tblData[[#This Row],[Voornaam]])</f>
        <v>4</v>
      </c>
      <c r="H5431" t="str">
        <f>IF(LEFT(tblData[[#This Row],[Voornaam]])="Ö", "O",LEFT(tblData[[#This Row],[Voornaam]]))</f>
        <v>S</v>
      </c>
      <c r="I543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31" t="b">
        <f>COUNTIFS(tblData[JM],tblData[[#This Row],[JM]],tblData[Voornaam],tblData[[#This Row],[Voornaam]],tblData[StijgendJN],"J")=MaxJr-MinJr</f>
        <v>0</v>
      </c>
    </row>
    <row r="5432" spans="2:10" x14ac:dyDescent="0.3">
      <c r="B5432">
        <v>2015</v>
      </c>
      <c r="C5432" t="s">
        <v>1108</v>
      </c>
      <c r="D5432" t="s">
        <v>1065</v>
      </c>
      <c r="E5432">
        <v>201</v>
      </c>
      <c r="F5432">
        <v>68</v>
      </c>
      <c r="G5432">
        <f>LEN(tblData[[#This Row],[Voornaam]])</f>
        <v>4</v>
      </c>
      <c r="H5432" t="str">
        <f>IF(LEFT(tblData[[#This Row],[Voornaam]])="Ö", "O",LEFT(tblData[[#This Row],[Voornaam]]))</f>
        <v>S</v>
      </c>
      <c r="I543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32" t="b">
        <f>COUNTIFS(tblData[JM],tblData[[#This Row],[JM]],tblData[Voornaam],tblData[[#This Row],[Voornaam]],tblData[StijgendJN],"J")=MaxJr-MinJr</f>
        <v>0</v>
      </c>
    </row>
    <row r="5433" spans="2:10" x14ac:dyDescent="0.3">
      <c r="B5433">
        <v>2015</v>
      </c>
      <c r="C5433" t="s">
        <v>1108</v>
      </c>
      <c r="D5433" t="s">
        <v>1066</v>
      </c>
      <c r="E5433">
        <v>80</v>
      </c>
      <c r="F5433">
        <v>172</v>
      </c>
      <c r="G5433">
        <f>LEN(tblData[[#This Row],[Voornaam]])</f>
        <v>4</v>
      </c>
      <c r="H5433" t="str">
        <f>IF(LEFT(tblData[[#This Row],[Voornaam]])="Ö", "O",LEFT(tblData[[#This Row],[Voornaam]]))</f>
        <v>T</v>
      </c>
      <c r="I543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33" t="b">
        <f>COUNTIFS(tblData[JM],tblData[[#This Row],[JM]],tblData[Voornaam],tblData[[#This Row],[Voornaam]],tblData[StijgendJN],"J")=MaxJr-MinJr</f>
        <v>0</v>
      </c>
    </row>
    <row r="5434" spans="2:10" x14ac:dyDescent="0.3">
      <c r="B5434">
        <v>2015</v>
      </c>
      <c r="C5434" t="s">
        <v>1108</v>
      </c>
      <c r="D5434" t="s">
        <v>1368</v>
      </c>
      <c r="E5434">
        <v>27</v>
      </c>
      <c r="F5434">
        <v>459</v>
      </c>
      <c r="G5434">
        <f>LEN(tblData[[#This Row],[Voornaam]])</f>
        <v>5</v>
      </c>
      <c r="H5434" t="str">
        <f>IF(LEFT(tblData[[#This Row],[Voornaam]])="Ö", "O",LEFT(tblData[[#This Row],[Voornaam]]))</f>
        <v>T</v>
      </c>
      <c r="I543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34" t="b">
        <f>COUNTIFS(tblData[JM],tblData[[#This Row],[JM]],tblData[Voornaam],tblData[[#This Row],[Voornaam]],tblData[StijgendJN],"J")=MaxJr-MinJr</f>
        <v>0</v>
      </c>
    </row>
    <row r="5435" spans="2:10" x14ac:dyDescent="0.3">
      <c r="B5435">
        <v>2015</v>
      </c>
      <c r="C5435" t="s">
        <v>1108</v>
      </c>
      <c r="D5435" t="s">
        <v>1068</v>
      </c>
      <c r="E5435">
        <v>580</v>
      </c>
      <c r="F5435">
        <v>7</v>
      </c>
      <c r="G5435">
        <f>LEN(tblData[[#This Row],[Voornaam]])</f>
        <v>4</v>
      </c>
      <c r="H5435" t="str">
        <f>IF(LEFT(tblData[[#This Row],[Voornaam]])="Ö", "O",LEFT(tblData[[#This Row],[Voornaam]]))</f>
        <v>T</v>
      </c>
      <c r="I543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35" t="b">
        <f>COUNTIFS(tblData[JM],tblData[[#This Row],[JM]],tblData[Voornaam],tblData[[#This Row],[Voornaam]],tblData[StijgendJN],"J")=MaxJr-MinJr</f>
        <v>0</v>
      </c>
    </row>
    <row r="5436" spans="2:10" x14ac:dyDescent="0.3">
      <c r="B5436">
        <v>2015</v>
      </c>
      <c r="C5436" t="s">
        <v>1108</v>
      </c>
      <c r="D5436" t="s">
        <v>1069</v>
      </c>
      <c r="E5436">
        <v>207</v>
      </c>
      <c r="F5436">
        <v>66</v>
      </c>
      <c r="G5436">
        <f>LEN(tblData[[#This Row],[Voornaam]])</f>
        <v>5</v>
      </c>
      <c r="H5436" t="str">
        <f>IF(LEFT(tblData[[#This Row],[Voornaam]])="Ö", "O",LEFT(tblData[[#This Row],[Voornaam]]))</f>
        <v>T</v>
      </c>
      <c r="I543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36" t="b">
        <f>COUNTIFS(tblData[JM],tblData[[#This Row],[JM]],tblData[Voornaam],tblData[[#This Row],[Voornaam]],tblData[StijgendJN],"J")=MaxJr-MinJr</f>
        <v>0</v>
      </c>
    </row>
    <row r="5437" spans="2:10" x14ac:dyDescent="0.3">
      <c r="B5437">
        <v>2015</v>
      </c>
      <c r="C5437" t="s">
        <v>1108</v>
      </c>
      <c r="D5437" t="s">
        <v>1369</v>
      </c>
      <c r="E5437">
        <v>27</v>
      </c>
      <c r="F5437">
        <v>459</v>
      </c>
      <c r="G5437">
        <f>LEN(tblData[[#This Row],[Voornaam]])</f>
        <v>6</v>
      </c>
      <c r="H5437" t="str">
        <f>IF(LEFT(tblData[[#This Row],[Voornaam]])="Ö", "O",LEFT(tblData[[#This Row],[Voornaam]]))</f>
        <v>T</v>
      </c>
      <c r="I543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37" t="b">
        <f>COUNTIFS(tblData[JM],tblData[[#This Row],[JM]],tblData[Voornaam],tblData[[#This Row],[Voornaam]],tblData[StijgendJN],"J")=MaxJr-MinJr</f>
        <v>0</v>
      </c>
    </row>
    <row r="5438" spans="2:10" x14ac:dyDescent="0.3">
      <c r="B5438">
        <v>2015</v>
      </c>
      <c r="C5438" t="s">
        <v>1108</v>
      </c>
      <c r="D5438" t="s">
        <v>1070</v>
      </c>
      <c r="E5438">
        <v>57</v>
      </c>
      <c r="F5438">
        <v>232</v>
      </c>
      <c r="G5438">
        <f>LEN(tblData[[#This Row],[Voornaam]])</f>
        <v>6</v>
      </c>
      <c r="H5438" t="str">
        <f>IF(LEFT(tblData[[#This Row],[Voornaam]])="Ö", "O",LEFT(tblData[[#This Row],[Voornaam]]))</f>
        <v>T</v>
      </c>
      <c r="I543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38" t="b">
        <f>COUNTIFS(tblData[JM],tblData[[#This Row],[JM]],tblData[Voornaam],tblData[[#This Row],[Voornaam]],tblData[StijgendJN],"J")=MaxJr-MinJr</f>
        <v>0</v>
      </c>
    </row>
    <row r="5439" spans="2:10" x14ac:dyDescent="0.3">
      <c r="B5439">
        <v>2015</v>
      </c>
      <c r="C5439" t="s">
        <v>1108</v>
      </c>
      <c r="D5439" t="s">
        <v>1071</v>
      </c>
      <c r="E5439">
        <v>49</v>
      </c>
      <c r="F5439">
        <v>272</v>
      </c>
      <c r="G5439">
        <f>LEN(tblData[[#This Row],[Voornaam]])</f>
        <v>5</v>
      </c>
      <c r="H5439" t="str">
        <f>IF(LEFT(tblData[[#This Row],[Voornaam]])="Ö", "O",LEFT(tblData[[#This Row],[Voornaam]]))</f>
        <v>T</v>
      </c>
      <c r="I543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39" t="b">
        <f>COUNTIFS(tblData[JM],tblData[[#This Row],[JM]],tblData[Voornaam],tblData[[#This Row],[Voornaam]],tblData[StijgendJN],"J")=MaxJr-MinJr</f>
        <v>0</v>
      </c>
    </row>
    <row r="5440" spans="2:10" x14ac:dyDescent="0.3">
      <c r="B5440">
        <v>2015</v>
      </c>
      <c r="C5440" t="s">
        <v>1108</v>
      </c>
      <c r="D5440" t="s">
        <v>1072</v>
      </c>
      <c r="E5440">
        <v>134</v>
      </c>
      <c r="F5440">
        <v>113</v>
      </c>
      <c r="G5440">
        <f>LEN(tblData[[#This Row],[Voornaam]])</f>
        <v>5</v>
      </c>
      <c r="H5440" t="str">
        <f>IF(LEFT(tblData[[#This Row],[Voornaam]])="Ö", "O",LEFT(tblData[[#This Row],[Voornaam]]))</f>
        <v>V</v>
      </c>
      <c r="I544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40" t="b">
        <f>COUNTIFS(tblData[JM],tblData[[#This Row],[JM]],tblData[Voornaam],tblData[[#This Row],[Voornaam]],tblData[StijgendJN],"J")=MaxJr-MinJr</f>
        <v>0</v>
      </c>
    </row>
    <row r="5441" spans="2:10" x14ac:dyDescent="0.3">
      <c r="B5441">
        <v>2015</v>
      </c>
      <c r="C5441" t="s">
        <v>1108</v>
      </c>
      <c r="D5441" t="s">
        <v>1073</v>
      </c>
      <c r="E5441">
        <v>72</v>
      </c>
      <c r="F5441">
        <v>196</v>
      </c>
      <c r="G5441">
        <f>LEN(tblData[[#This Row],[Voornaam]])</f>
        <v>9</v>
      </c>
      <c r="H5441" t="str">
        <f>IF(LEFT(tblData[[#This Row],[Voornaam]])="Ö", "O",LEFT(tblData[[#This Row],[Voornaam]]))</f>
        <v>V</v>
      </c>
      <c r="I544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41" t="b">
        <f>COUNTIFS(tblData[JM],tblData[[#This Row],[JM]],tblData[Voornaam],tblData[[#This Row],[Voornaam]],tblData[StijgendJN],"J")=MaxJr-MinJr</f>
        <v>0</v>
      </c>
    </row>
    <row r="5442" spans="2:10" x14ac:dyDescent="0.3">
      <c r="B5442">
        <v>2015</v>
      </c>
      <c r="C5442" t="s">
        <v>1108</v>
      </c>
      <c r="D5442" t="s">
        <v>1074</v>
      </c>
      <c r="E5442">
        <v>111</v>
      </c>
      <c r="F5442">
        <v>128</v>
      </c>
      <c r="G5442">
        <f>LEN(tblData[[#This Row],[Voornaam]])</f>
        <v>7</v>
      </c>
      <c r="H5442" t="str">
        <f>IF(LEFT(tblData[[#This Row],[Voornaam]])="Ö", "O",LEFT(tblData[[#This Row],[Voornaam]]))</f>
        <v>V</v>
      </c>
      <c r="I544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42" t="b">
        <f>COUNTIFS(tblData[JM],tblData[[#This Row],[JM]],tblData[Voornaam],tblData[[#This Row],[Voornaam]],tblData[StijgendJN],"J")=MaxJr-MinJr</f>
        <v>0</v>
      </c>
    </row>
    <row r="5443" spans="2:10" x14ac:dyDescent="0.3">
      <c r="B5443">
        <v>2015</v>
      </c>
      <c r="C5443" t="s">
        <v>1108</v>
      </c>
      <c r="D5443" t="s">
        <v>1075</v>
      </c>
      <c r="E5443">
        <v>41</v>
      </c>
      <c r="F5443">
        <v>320</v>
      </c>
      <c r="G5443">
        <f>LEN(tblData[[#This Row],[Voornaam]])</f>
        <v>7</v>
      </c>
      <c r="H5443" t="str">
        <f>IF(LEFT(tblData[[#This Row],[Voornaam]])="Ö", "O",LEFT(tblData[[#This Row],[Voornaam]]))</f>
        <v>V</v>
      </c>
      <c r="I544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43" t="b">
        <f>COUNTIFS(tblData[JM],tblData[[#This Row],[JM]],tblData[Voornaam],tblData[[#This Row],[Voornaam]],tblData[StijgendJN],"J")=MaxJr-MinJr</f>
        <v>0</v>
      </c>
    </row>
    <row r="5444" spans="2:10" x14ac:dyDescent="0.3">
      <c r="B5444">
        <v>2015</v>
      </c>
      <c r="C5444" t="s">
        <v>1108</v>
      </c>
      <c r="D5444" t="s">
        <v>1200</v>
      </c>
      <c r="E5444">
        <v>30</v>
      </c>
      <c r="F5444">
        <v>415</v>
      </c>
      <c r="G5444">
        <f>LEN(tblData[[#This Row],[Voornaam]])</f>
        <v>5</v>
      </c>
      <c r="H5444" t="str">
        <f>IF(LEFT(tblData[[#This Row],[Voornaam]])="Ö", "O",LEFT(tblData[[#This Row],[Voornaam]]))</f>
        <v>V</v>
      </c>
      <c r="I544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44" t="b">
        <f>COUNTIFS(tblData[JM],tblData[[#This Row],[JM]],tblData[Voornaam],tblData[[#This Row],[Voornaam]],tblData[StijgendJN],"J")=MaxJr-MinJr</f>
        <v>0</v>
      </c>
    </row>
    <row r="5445" spans="2:10" x14ac:dyDescent="0.3">
      <c r="B5445">
        <v>2015</v>
      </c>
      <c r="C5445" t="s">
        <v>1108</v>
      </c>
      <c r="D5445" t="s">
        <v>1076</v>
      </c>
      <c r="E5445">
        <v>54</v>
      </c>
      <c r="F5445">
        <v>250</v>
      </c>
      <c r="G5445">
        <f>LEN(tblData[[#This Row],[Voornaam]])</f>
        <v>5</v>
      </c>
      <c r="H5445" t="str">
        <f>IF(LEFT(tblData[[#This Row],[Voornaam]])="Ö", "O",LEFT(tblData[[#This Row],[Voornaam]]))</f>
        <v>V</v>
      </c>
      <c r="I544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45" t="b">
        <f>COUNTIFS(tblData[JM],tblData[[#This Row],[JM]],tblData[Voornaam],tblData[[#This Row],[Voornaam]],tblData[StijgendJN],"J")=MaxJr-MinJr</f>
        <v>0</v>
      </c>
    </row>
    <row r="5446" spans="2:10" x14ac:dyDescent="0.3">
      <c r="B5446">
        <v>2015</v>
      </c>
      <c r="C5446" t="s">
        <v>1108</v>
      </c>
      <c r="D5446" t="s">
        <v>1077</v>
      </c>
      <c r="E5446">
        <v>195</v>
      </c>
      <c r="F5446">
        <v>75</v>
      </c>
      <c r="G5446">
        <f>LEN(tblData[[#This Row],[Voornaam]])</f>
        <v>6</v>
      </c>
      <c r="H5446" t="str">
        <f>IF(LEFT(tblData[[#This Row],[Voornaam]])="Ö", "O",LEFT(tblData[[#This Row],[Voornaam]]))</f>
        <v>V</v>
      </c>
      <c r="I544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46" t="b">
        <f>COUNTIFS(tblData[JM],tblData[[#This Row],[JM]],tblData[Voornaam],tblData[[#This Row],[Voornaam]],tblData[StijgendJN],"J")=MaxJr-MinJr</f>
        <v>0</v>
      </c>
    </row>
    <row r="5447" spans="2:10" x14ac:dyDescent="0.3">
      <c r="B5447">
        <v>2015</v>
      </c>
      <c r="C5447" t="s">
        <v>1108</v>
      </c>
      <c r="D5447" t="s">
        <v>1078</v>
      </c>
      <c r="E5447">
        <v>231</v>
      </c>
      <c r="F5447">
        <v>59</v>
      </c>
      <c r="G5447">
        <f>LEN(tblData[[#This Row],[Voornaam]])</f>
        <v>4</v>
      </c>
      <c r="H5447" t="str">
        <f>IF(LEFT(tblData[[#This Row],[Voornaam]])="Ö", "O",LEFT(tblData[[#This Row],[Voornaam]]))</f>
        <v>V</v>
      </c>
      <c r="I544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47" t="b">
        <f>COUNTIFS(tblData[JM],tblData[[#This Row],[JM]],tblData[Voornaam],tblData[[#This Row],[Voornaam]],tblData[StijgendJN],"J")=MaxJr-MinJr</f>
        <v>0</v>
      </c>
    </row>
    <row r="5448" spans="2:10" x14ac:dyDescent="0.3">
      <c r="B5448">
        <v>2015</v>
      </c>
      <c r="C5448" t="s">
        <v>1108</v>
      </c>
      <c r="D5448" t="s">
        <v>1080</v>
      </c>
      <c r="E5448">
        <v>45</v>
      </c>
      <c r="F5448">
        <v>300</v>
      </c>
      <c r="G5448">
        <f>LEN(tblData[[#This Row],[Voornaam]])</f>
        <v>6</v>
      </c>
      <c r="H5448" t="str">
        <f>IF(LEFT(tblData[[#This Row],[Voornaam]])="Ö", "O",LEFT(tblData[[#This Row],[Voornaam]]))</f>
        <v>V</v>
      </c>
      <c r="I544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48" t="b">
        <f>COUNTIFS(tblData[JM],tblData[[#This Row],[JM]],tblData[Voornaam],tblData[[#This Row],[Voornaam]],tblData[StijgendJN],"J")=MaxJr-MinJr</f>
        <v>0</v>
      </c>
    </row>
    <row r="5449" spans="2:10" x14ac:dyDescent="0.3">
      <c r="B5449">
        <v>2015</v>
      </c>
      <c r="C5449" t="s">
        <v>1108</v>
      </c>
      <c r="D5449" t="s">
        <v>1081</v>
      </c>
      <c r="E5449">
        <v>93</v>
      </c>
      <c r="F5449">
        <v>150</v>
      </c>
      <c r="G5449">
        <f>LEN(tblData[[#This Row],[Voornaam]])</f>
        <v>8</v>
      </c>
      <c r="H5449" t="str">
        <f>IF(LEFT(tblData[[#This Row],[Voornaam]])="Ö", "O",LEFT(tblData[[#This Row],[Voornaam]]))</f>
        <v>V</v>
      </c>
      <c r="I544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49" t="b">
        <f>COUNTIFS(tblData[JM],tblData[[#This Row],[JM]],tblData[Voornaam],tblData[[#This Row],[Voornaam]],tblData[StijgendJN],"J")=MaxJr-MinJr</f>
        <v>0</v>
      </c>
    </row>
    <row r="5450" spans="2:10" x14ac:dyDescent="0.3">
      <c r="B5450">
        <v>2015</v>
      </c>
      <c r="C5450" t="s">
        <v>1108</v>
      </c>
      <c r="D5450" t="s">
        <v>1082</v>
      </c>
      <c r="E5450">
        <v>34</v>
      </c>
      <c r="F5450">
        <v>374</v>
      </c>
      <c r="G5450">
        <f>LEN(tblData[[#This Row],[Voornaam]])</f>
        <v>6</v>
      </c>
      <c r="H5450" t="str">
        <f>IF(LEFT(tblData[[#This Row],[Voornaam]])="Ö", "O",LEFT(tblData[[#This Row],[Voornaam]]))</f>
        <v>V</v>
      </c>
      <c r="I545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50" t="b">
        <f>COUNTIFS(tblData[JM],tblData[[#This Row],[JM]],tblData[Voornaam],tblData[[#This Row],[Voornaam]],tblData[StijgendJN],"J")=MaxJr-MinJr</f>
        <v>0</v>
      </c>
    </row>
    <row r="5451" spans="2:10" x14ac:dyDescent="0.3">
      <c r="B5451">
        <v>2015</v>
      </c>
      <c r="C5451" t="s">
        <v>1108</v>
      </c>
      <c r="D5451" t="s">
        <v>1083</v>
      </c>
      <c r="E5451">
        <v>32</v>
      </c>
      <c r="F5451">
        <v>393</v>
      </c>
      <c r="G5451">
        <f>LEN(tblData[[#This Row],[Voornaam]])</f>
        <v>5</v>
      </c>
      <c r="H5451" t="str">
        <f>IF(LEFT(tblData[[#This Row],[Voornaam]])="Ö", "O",LEFT(tblData[[#This Row],[Voornaam]]))</f>
        <v>V</v>
      </c>
      <c r="I545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51" t="b">
        <f>COUNTIFS(tblData[JM],tblData[[#This Row],[JM]],tblData[Voornaam],tblData[[#This Row],[Voornaam]],tblData[StijgendJN],"J")=MaxJr-MinJr</f>
        <v>0</v>
      </c>
    </row>
    <row r="5452" spans="2:10" x14ac:dyDescent="0.3">
      <c r="B5452">
        <v>2015</v>
      </c>
      <c r="C5452" t="s">
        <v>1108</v>
      </c>
      <c r="D5452" t="s">
        <v>1086</v>
      </c>
      <c r="E5452">
        <v>25</v>
      </c>
      <c r="F5452">
        <v>487</v>
      </c>
      <c r="G5452">
        <f>LEN(tblData[[#This Row],[Voornaam]])</f>
        <v>8</v>
      </c>
      <c r="H5452" t="str">
        <f>IF(LEFT(tblData[[#This Row],[Voornaam]])="Ö", "O",LEFT(tblData[[#This Row],[Voornaam]]))</f>
        <v>V</v>
      </c>
      <c r="I545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52" t="b">
        <f>COUNTIFS(tblData[JM],tblData[[#This Row],[JM]],tblData[Voornaam],tblData[[#This Row],[Voornaam]],tblData[StijgendJN],"J")=MaxJr-MinJr</f>
        <v>0</v>
      </c>
    </row>
    <row r="5453" spans="2:10" x14ac:dyDescent="0.3">
      <c r="B5453">
        <v>2015</v>
      </c>
      <c r="C5453" t="s">
        <v>1108</v>
      </c>
      <c r="D5453" t="s">
        <v>1087</v>
      </c>
      <c r="E5453">
        <v>34</v>
      </c>
      <c r="F5453">
        <v>374</v>
      </c>
      <c r="G5453">
        <f>LEN(tblData[[#This Row],[Voornaam]])</f>
        <v>6</v>
      </c>
      <c r="H5453" t="str">
        <f>IF(LEFT(tblData[[#This Row],[Voornaam]])="Ö", "O",LEFT(tblData[[#This Row],[Voornaam]]))</f>
        <v>V</v>
      </c>
      <c r="I545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53" t="b">
        <f>COUNTIFS(tblData[JM],tblData[[#This Row],[JM]],tblData[Voornaam],tblData[[#This Row],[Voornaam]],tblData[StijgendJN],"J")=MaxJr-MinJr</f>
        <v>0</v>
      </c>
    </row>
    <row r="5454" spans="2:10" x14ac:dyDescent="0.3">
      <c r="B5454">
        <v>2015</v>
      </c>
      <c r="C5454" t="s">
        <v>1108</v>
      </c>
      <c r="D5454" t="s">
        <v>1088</v>
      </c>
      <c r="E5454">
        <v>36</v>
      </c>
      <c r="F5454">
        <v>357</v>
      </c>
      <c r="G5454">
        <f>LEN(tblData[[#This Row],[Voornaam]])</f>
        <v>5</v>
      </c>
      <c r="H5454" t="str">
        <f>IF(LEFT(tblData[[#This Row],[Voornaam]])="Ö", "O",LEFT(tblData[[#This Row],[Voornaam]]))</f>
        <v>W</v>
      </c>
      <c r="I545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54" t="b">
        <f>COUNTIFS(tblData[JM],tblData[[#This Row],[JM]],tblData[Voornaam],tblData[[#This Row],[Voornaam]],tblData[StijgendJN],"J")=MaxJr-MinJr</f>
        <v>0</v>
      </c>
    </row>
    <row r="5455" spans="2:10" x14ac:dyDescent="0.3">
      <c r="B5455">
        <v>2015</v>
      </c>
      <c r="C5455" t="s">
        <v>1108</v>
      </c>
      <c r="D5455" t="s">
        <v>1089</v>
      </c>
      <c r="E5455">
        <v>31</v>
      </c>
      <c r="F5455">
        <v>406</v>
      </c>
      <c r="G5455">
        <f>LEN(tblData[[#This Row],[Voornaam]])</f>
        <v>4</v>
      </c>
      <c r="H5455" t="str">
        <f>IF(LEFT(tblData[[#This Row],[Voornaam]])="Ö", "O",LEFT(tblData[[#This Row],[Voornaam]]))</f>
        <v>W</v>
      </c>
      <c r="I545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55" t="b">
        <f>COUNTIFS(tblData[JM],tblData[[#This Row],[JM]],tblData[Voornaam],tblData[[#This Row],[Voornaam]],tblData[StijgendJN],"J")=MaxJr-MinJr</f>
        <v>0</v>
      </c>
    </row>
    <row r="5456" spans="2:10" x14ac:dyDescent="0.3">
      <c r="B5456">
        <v>2015</v>
      </c>
      <c r="C5456" t="s">
        <v>1108</v>
      </c>
      <c r="D5456" t="s">
        <v>1202</v>
      </c>
      <c r="E5456">
        <v>25</v>
      </c>
      <c r="F5456">
        <v>487</v>
      </c>
      <c r="G5456">
        <f>LEN(tblData[[#This Row],[Voornaam]])</f>
        <v>8</v>
      </c>
      <c r="H5456" t="str">
        <f>IF(LEFT(tblData[[#This Row],[Voornaam]])="Ö", "O",LEFT(tblData[[#This Row],[Voornaam]]))</f>
        <v>W</v>
      </c>
      <c r="I545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56" t="b">
        <f>COUNTIFS(tblData[JM],tblData[[#This Row],[JM]],tblData[Voornaam],tblData[[#This Row],[Voornaam]],tblData[StijgendJN],"J")=MaxJr-MinJr</f>
        <v>0</v>
      </c>
    </row>
    <row r="5457" spans="2:10" x14ac:dyDescent="0.3">
      <c r="B5457">
        <v>2015</v>
      </c>
      <c r="C5457" t="s">
        <v>1108</v>
      </c>
      <c r="D5457" t="s">
        <v>1090</v>
      </c>
      <c r="E5457">
        <v>39</v>
      </c>
      <c r="F5457">
        <v>331</v>
      </c>
      <c r="G5457">
        <f>LEN(tblData[[#This Row],[Voornaam]])</f>
        <v>10</v>
      </c>
      <c r="H5457" t="str">
        <f>IF(LEFT(tblData[[#This Row],[Voornaam]])="Ö", "O",LEFT(tblData[[#This Row],[Voornaam]]))</f>
        <v>W</v>
      </c>
      <c r="I545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57" t="b">
        <f>COUNTIFS(tblData[JM],tblData[[#This Row],[JM]],tblData[Voornaam],tblData[[#This Row],[Voornaam]],tblData[StijgendJN],"J")=MaxJr-MinJr</f>
        <v>0</v>
      </c>
    </row>
    <row r="5458" spans="2:10" x14ac:dyDescent="0.3">
      <c r="B5458">
        <v>2015</v>
      </c>
      <c r="C5458" t="s">
        <v>1108</v>
      </c>
      <c r="D5458" t="s">
        <v>1091</v>
      </c>
      <c r="E5458">
        <v>379</v>
      </c>
      <c r="F5458">
        <v>26</v>
      </c>
      <c r="G5458">
        <f>LEN(tblData[[#This Row],[Voornaam]])</f>
        <v>4</v>
      </c>
      <c r="H5458" t="str">
        <f>IF(LEFT(tblData[[#This Row],[Voornaam]])="Ö", "O",LEFT(tblData[[#This Row],[Voornaam]]))</f>
        <v>Y</v>
      </c>
      <c r="I545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58" t="b">
        <f>COUNTIFS(tblData[JM],tblData[[#This Row],[JM]],tblData[Voornaam],tblData[[#This Row],[Voornaam]],tblData[StijgendJN],"J")=MaxJr-MinJr</f>
        <v>0</v>
      </c>
    </row>
    <row r="5459" spans="2:10" x14ac:dyDescent="0.3">
      <c r="B5459">
        <v>2015</v>
      </c>
      <c r="C5459" t="s">
        <v>1108</v>
      </c>
      <c r="D5459" t="s">
        <v>1299</v>
      </c>
      <c r="E5459">
        <v>28</v>
      </c>
      <c r="F5459">
        <v>440</v>
      </c>
      <c r="G5459">
        <f>LEN(tblData[[#This Row],[Voornaam]])</f>
        <v>5</v>
      </c>
      <c r="H5459" t="str">
        <f>IF(LEFT(tblData[[#This Row],[Voornaam]])="Ö", "O",LEFT(tblData[[#This Row],[Voornaam]]))</f>
        <v>Y</v>
      </c>
      <c r="I545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59" t="b">
        <f>COUNTIFS(tblData[JM],tblData[[#This Row],[JM]],tblData[Voornaam],tblData[[#This Row],[Voornaam]],tblData[StijgendJN],"J")=MaxJr-MinJr</f>
        <v>0</v>
      </c>
    </row>
    <row r="5460" spans="2:10" x14ac:dyDescent="0.3">
      <c r="B5460">
        <v>2015</v>
      </c>
      <c r="C5460" t="s">
        <v>1108</v>
      </c>
      <c r="D5460" t="s">
        <v>1093</v>
      </c>
      <c r="E5460">
        <v>76</v>
      </c>
      <c r="F5460">
        <v>183</v>
      </c>
      <c r="G5460">
        <f>LEN(tblData[[#This Row],[Voornaam]])</f>
        <v>6</v>
      </c>
      <c r="H5460" t="str">
        <f>IF(LEFT(tblData[[#This Row],[Voornaam]])="Ö", "O",LEFT(tblData[[#This Row],[Voornaam]]))</f>
        <v>Y</v>
      </c>
      <c r="I546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60" t="b">
        <f>COUNTIFS(tblData[JM],tblData[[#This Row],[JM]],tblData[Voornaam],tblData[[#This Row],[Voornaam]],tblData[StijgendJN],"J")=MaxJr-MinJr</f>
        <v>0</v>
      </c>
    </row>
    <row r="5461" spans="2:10" x14ac:dyDescent="0.3">
      <c r="B5461">
        <v>2015</v>
      </c>
      <c r="C5461" t="s">
        <v>1108</v>
      </c>
      <c r="D5461" t="s">
        <v>1300</v>
      </c>
      <c r="E5461">
        <v>25</v>
      </c>
      <c r="F5461">
        <v>487</v>
      </c>
      <c r="G5461">
        <f>LEN(tblData[[#This Row],[Voornaam]])</f>
        <v>7</v>
      </c>
      <c r="H5461" t="str">
        <f>IF(LEFT(tblData[[#This Row],[Voornaam]])="Ö", "O",LEFT(tblData[[#This Row],[Voornaam]]))</f>
        <v>Y</v>
      </c>
      <c r="I546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61" t="b">
        <f>COUNTIFS(tblData[JM],tblData[[#This Row],[JM]],tblData[Voornaam],tblData[[#This Row],[Voornaam]],tblData[StijgendJN],"J")=MaxJr-MinJr</f>
        <v>0</v>
      </c>
    </row>
    <row r="5462" spans="2:10" x14ac:dyDescent="0.3">
      <c r="B5462">
        <v>2015</v>
      </c>
      <c r="C5462" t="s">
        <v>1108</v>
      </c>
      <c r="D5462" t="s">
        <v>1094</v>
      </c>
      <c r="E5462">
        <v>65</v>
      </c>
      <c r="F5462">
        <v>207</v>
      </c>
      <c r="G5462">
        <f>LEN(tblData[[#This Row],[Voornaam]])</f>
        <v>7</v>
      </c>
      <c r="H5462" t="str">
        <f>IF(LEFT(tblData[[#This Row],[Voornaam]])="Ö", "O",LEFT(tblData[[#This Row],[Voornaam]]))</f>
        <v>Y</v>
      </c>
      <c r="I546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62" t="b">
        <f>COUNTIFS(tblData[JM],tblData[[#This Row],[JM]],tblData[Voornaam],tblData[[#This Row],[Voornaam]],tblData[StijgendJN],"J")=MaxJr-MinJr</f>
        <v>0</v>
      </c>
    </row>
    <row r="5463" spans="2:10" x14ac:dyDescent="0.3">
      <c r="B5463">
        <v>2015</v>
      </c>
      <c r="C5463" t="s">
        <v>1108</v>
      </c>
      <c r="D5463" t="s">
        <v>1095</v>
      </c>
      <c r="E5463">
        <v>51</v>
      </c>
      <c r="F5463">
        <v>262</v>
      </c>
      <c r="G5463">
        <f>LEN(tblData[[#This Row],[Voornaam]])</f>
        <v>6</v>
      </c>
      <c r="H5463" t="str">
        <f>IF(LEFT(tblData[[#This Row],[Voornaam]])="Ö", "O",LEFT(tblData[[#This Row],[Voornaam]]))</f>
        <v>Y</v>
      </c>
      <c r="I546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63" t="b">
        <f>COUNTIFS(tblData[JM],tblData[[#This Row],[JM]],tblData[Voornaam],tblData[[#This Row],[Voornaam]],tblData[StijgendJN],"J")=MaxJr-MinJr</f>
        <v>0</v>
      </c>
    </row>
    <row r="5464" spans="2:10" x14ac:dyDescent="0.3">
      <c r="B5464">
        <v>2015</v>
      </c>
      <c r="C5464" t="s">
        <v>1108</v>
      </c>
      <c r="D5464" t="s">
        <v>1096</v>
      </c>
      <c r="E5464">
        <v>115</v>
      </c>
      <c r="F5464">
        <v>125</v>
      </c>
      <c r="G5464">
        <f>LEN(tblData[[#This Row],[Voornaam]])</f>
        <v>4</v>
      </c>
      <c r="H5464" t="str">
        <f>IF(LEFT(tblData[[#This Row],[Voornaam]])="Ö", "O",LEFT(tblData[[#This Row],[Voornaam]]))</f>
        <v>Y</v>
      </c>
      <c r="I546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64" t="b">
        <f>COUNTIFS(tblData[JM],tblData[[#This Row],[JM]],tblData[Voornaam],tblData[[#This Row],[Voornaam]],tblData[StijgendJN],"J")=MaxJr-MinJr</f>
        <v>0</v>
      </c>
    </row>
    <row r="5465" spans="2:10" x14ac:dyDescent="0.3">
      <c r="B5465">
        <v>2015</v>
      </c>
      <c r="C5465" t="s">
        <v>1108</v>
      </c>
      <c r="D5465" t="s">
        <v>1097</v>
      </c>
      <c r="E5465">
        <v>73</v>
      </c>
      <c r="F5465">
        <v>194</v>
      </c>
      <c r="G5465">
        <f>LEN(tblData[[#This Row],[Voornaam]])</f>
        <v>6</v>
      </c>
      <c r="H5465" t="str">
        <f>IF(LEFT(tblData[[#This Row],[Voornaam]])="Ö", "O",LEFT(tblData[[#This Row],[Voornaam]]))</f>
        <v>Y</v>
      </c>
      <c r="I546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65" t="b">
        <f>COUNTIFS(tblData[JM],tblData[[#This Row],[JM]],tblData[Voornaam],tblData[[#This Row],[Voornaam]],tblData[StijgendJN],"J")=MaxJr-MinJr</f>
        <v>0</v>
      </c>
    </row>
    <row r="5466" spans="2:10" x14ac:dyDescent="0.3">
      <c r="B5466">
        <v>2015</v>
      </c>
      <c r="C5466" t="s">
        <v>1108</v>
      </c>
      <c r="D5466" t="s">
        <v>1370</v>
      </c>
      <c r="E5466">
        <v>30</v>
      </c>
      <c r="F5466">
        <v>415</v>
      </c>
      <c r="G5466">
        <f>LEN(tblData[[#This Row],[Voornaam]])</f>
        <v>6</v>
      </c>
      <c r="H5466" t="str">
        <f>IF(LEFT(tblData[[#This Row],[Voornaam]])="Ö", "O",LEFT(tblData[[#This Row],[Voornaam]]))</f>
        <v>Y</v>
      </c>
      <c r="I546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66" t="b">
        <f>COUNTIFS(tblData[JM],tblData[[#This Row],[JM]],tblData[Voornaam],tblData[[#This Row],[Voornaam]],tblData[StijgendJN],"J")=MaxJr-MinJr</f>
        <v>0</v>
      </c>
    </row>
    <row r="5467" spans="2:10" x14ac:dyDescent="0.3">
      <c r="B5467">
        <v>2015</v>
      </c>
      <c r="C5467" t="s">
        <v>1108</v>
      </c>
      <c r="D5467" t="s">
        <v>1098</v>
      </c>
      <c r="E5467">
        <v>76</v>
      </c>
      <c r="F5467">
        <v>183</v>
      </c>
      <c r="G5467">
        <f>LEN(tblData[[#This Row],[Voornaam]])</f>
        <v>4</v>
      </c>
      <c r="H5467" t="str">
        <f>IF(LEFT(tblData[[#This Row],[Voornaam]])="Ö", "O",LEFT(tblData[[#This Row],[Voornaam]]))</f>
        <v>Y</v>
      </c>
      <c r="I546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67" t="b">
        <f>COUNTIFS(tblData[JM],tblData[[#This Row],[JM]],tblData[Voornaam],tblData[[#This Row],[Voornaam]],tblData[StijgendJN],"J")=MaxJr-MinJr</f>
        <v>0</v>
      </c>
    </row>
    <row r="5468" spans="2:10" x14ac:dyDescent="0.3">
      <c r="B5468">
        <v>2015</v>
      </c>
      <c r="C5468" t="s">
        <v>1108</v>
      </c>
      <c r="D5468" t="s">
        <v>1099</v>
      </c>
      <c r="E5468">
        <v>33</v>
      </c>
      <c r="F5468">
        <v>385</v>
      </c>
      <c r="G5468">
        <f>LEN(tblData[[#This Row],[Voornaam]])</f>
        <v>5</v>
      </c>
      <c r="H5468" t="str">
        <f>IF(LEFT(tblData[[#This Row],[Voornaam]])="Ö", "O",LEFT(tblData[[#This Row],[Voornaam]]))</f>
        <v>Z</v>
      </c>
      <c r="I546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68" t="b">
        <f>COUNTIFS(tblData[JM],tblData[[#This Row],[JM]],tblData[Voornaam],tblData[[#This Row],[Voornaam]],tblData[StijgendJN],"J")=MaxJr-MinJr</f>
        <v>0</v>
      </c>
    </row>
    <row r="5469" spans="2:10" x14ac:dyDescent="0.3">
      <c r="B5469">
        <v>2015</v>
      </c>
      <c r="C5469" t="s">
        <v>1108</v>
      </c>
      <c r="D5469" t="s">
        <v>1100</v>
      </c>
      <c r="E5469">
        <v>78</v>
      </c>
      <c r="F5469">
        <v>177</v>
      </c>
      <c r="G5469">
        <f>LEN(tblData[[#This Row],[Voornaam]])</f>
        <v>4</v>
      </c>
      <c r="H5469" t="str">
        <f>IF(LEFT(tblData[[#This Row],[Voornaam]])="Ö", "O",LEFT(tblData[[#This Row],[Voornaam]]))</f>
        <v>Z</v>
      </c>
      <c r="I5469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69" t="b">
        <f>COUNTIFS(tblData[JM],tblData[[#This Row],[JM]],tblData[Voornaam],tblData[[#This Row],[Voornaam]],tblData[StijgendJN],"J")=MaxJr-MinJr</f>
        <v>0</v>
      </c>
    </row>
    <row r="5470" spans="2:10" x14ac:dyDescent="0.3">
      <c r="B5470">
        <v>2015</v>
      </c>
      <c r="C5470" t="s">
        <v>1108</v>
      </c>
      <c r="D5470" t="s">
        <v>1205</v>
      </c>
      <c r="E5470">
        <v>51</v>
      </c>
      <c r="F5470">
        <v>262</v>
      </c>
      <c r="G5470">
        <f>LEN(tblData[[#This Row],[Voornaam]])</f>
        <v>5</v>
      </c>
      <c r="H5470" t="str">
        <f>IF(LEFT(tblData[[#This Row],[Voornaam]])="Ö", "O",LEFT(tblData[[#This Row],[Voornaam]]))</f>
        <v>Z</v>
      </c>
      <c r="I5470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70" t="b">
        <f>COUNTIFS(tblData[JM],tblData[[#This Row],[JM]],tblData[Voornaam],tblData[[#This Row],[Voornaam]],tblData[StijgendJN],"J")=MaxJr-MinJr</f>
        <v>0</v>
      </c>
    </row>
    <row r="5471" spans="2:10" x14ac:dyDescent="0.3">
      <c r="B5471">
        <v>2015</v>
      </c>
      <c r="C5471" t="s">
        <v>1108</v>
      </c>
      <c r="D5471" t="s">
        <v>1101</v>
      </c>
      <c r="E5471">
        <v>25</v>
      </c>
      <c r="F5471">
        <v>487</v>
      </c>
      <c r="G5471">
        <f>LEN(tblData[[#This Row],[Voornaam]])</f>
        <v>6</v>
      </c>
      <c r="H5471" t="str">
        <f>IF(LEFT(tblData[[#This Row],[Voornaam]])="Ö", "O",LEFT(tblData[[#This Row],[Voornaam]]))</f>
        <v>Z</v>
      </c>
      <c r="I5471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71" t="b">
        <f>COUNTIFS(tblData[JM],tblData[[#This Row],[JM]],tblData[Voornaam],tblData[[#This Row],[Voornaam]],tblData[StijgendJN],"J")=MaxJr-MinJr</f>
        <v>0</v>
      </c>
    </row>
    <row r="5472" spans="2:10" x14ac:dyDescent="0.3">
      <c r="B5472">
        <v>2015</v>
      </c>
      <c r="C5472" t="s">
        <v>1108</v>
      </c>
      <c r="D5472" t="s">
        <v>1102</v>
      </c>
      <c r="E5472">
        <v>60</v>
      </c>
      <c r="F5472">
        <v>217</v>
      </c>
      <c r="G5472">
        <f>LEN(tblData[[#This Row],[Voornaam]])</f>
        <v>6</v>
      </c>
      <c r="H5472" t="str">
        <f>IF(LEFT(tblData[[#This Row],[Voornaam]])="Ö", "O",LEFT(tblData[[#This Row],[Voornaam]]))</f>
        <v>Z</v>
      </c>
      <c r="I5472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72" t="b">
        <f>COUNTIFS(tblData[JM],tblData[[#This Row],[JM]],tblData[Voornaam],tblData[[#This Row],[Voornaam]],tblData[StijgendJN],"J")=MaxJr-MinJr</f>
        <v>0</v>
      </c>
    </row>
    <row r="5473" spans="2:10" x14ac:dyDescent="0.3">
      <c r="B5473">
        <v>2015</v>
      </c>
      <c r="C5473" t="s">
        <v>1108</v>
      </c>
      <c r="D5473" t="s">
        <v>1103</v>
      </c>
      <c r="E5473">
        <v>59</v>
      </c>
      <c r="F5473">
        <v>225</v>
      </c>
      <c r="G5473">
        <f>LEN(tblData[[#This Row],[Voornaam]])</f>
        <v>4</v>
      </c>
      <c r="H5473" t="str">
        <f>IF(LEFT(tblData[[#This Row],[Voornaam]])="Ö", "O",LEFT(tblData[[#This Row],[Voornaam]]))</f>
        <v>Z</v>
      </c>
      <c r="I5473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73" t="b">
        <f>COUNTIFS(tblData[JM],tblData[[#This Row],[JM]],tblData[Voornaam],tblData[[#This Row],[Voornaam]],tblData[StijgendJN],"J")=MaxJr-MinJr</f>
        <v>0</v>
      </c>
    </row>
    <row r="5474" spans="2:10" x14ac:dyDescent="0.3">
      <c r="B5474">
        <v>2015</v>
      </c>
      <c r="C5474" t="s">
        <v>1108</v>
      </c>
      <c r="D5474" t="s">
        <v>1104</v>
      </c>
      <c r="E5474">
        <v>69</v>
      </c>
      <c r="F5474">
        <v>200</v>
      </c>
      <c r="G5474">
        <f>LEN(tblData[[#This Row],[Voornaam]])</f>
        <v>4</v>
      </c>
      <c r="H5474" t="str">
        <f>IF(LEFT(tblData[[#This Row],[Voornaam]])="Ö", "O",LEFT(tblData[[#This Row],[Voornaam]]))</f>
        <v>Z</v>
      </c>
      <c r="I5474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74" t="b">
        <f>COUNTIFS(tblData[JM],tblData[[#This Row],[JM]],tblData[Voornaam],tblData[[#This Row],[Voornaam]],tblData[StijgendJN],"J")=MaxJr-MinJr</f>
        <v>0</v>
      </c>
    </row>
    <row r="5475" spans="2:10" x14ac:dyDescent="0.3">
      <c r="B5475">
        <v>2015</v>
      </c>
      <c r="C5475" t="s">
        <v>1108</v>
      </c>
      <c r="D5475" t="s">
        <v>1105</v>
      </c>
      <c r="E5475">
        <v>28</v>
      </c>
      <c r="F5475">
        <v>440</v>
      </c>
      <c r="G5475">
        <f>LEN(tblData[[#This Row],[Voornaam]])</f>
        <v>5</v>
      </c>
      <c r="H5475" t="str">
        <f>IF(LEFT(tblData[[#This Row],[Voornaam]])="Ö", "O",LEFT(tblData[[#This Row],[Voornaam]]))</f>
        <v>Z</v>
      </c>
      <c r="I5475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75" t="b">
        <f>COUNTIFS(tblData[JM],tblData[[#This Row],[JM]],tblData[Voornaam],tblData[[#This Row],[Voornaam]],tblData[StijgendJN],"J")=MaxJr-MinJr</f>
        <v>0</v>
      </c>
    </row>
    <row r="5476" spans="2:10" x14ac:dyDescent="0.3">
      <c r="B5476">
        <v>2015</v>
      </c>
      <c r="C5476" t="s">
        <v>1108</v>
      </c>
      <c r="D5476" t="s">
        <v>1106</v>
      </c>
      <c r="E5476">
        <v>537</v>
      </c>
      <c r="F5476">
        <v>10</v>
      </c>
      <c r="G5476">
        <f>LEN(tblData[[#This Row],[Voornaam]])</f>
        <v>3</v>
      </c>
      <c r="H5476" t="str">
        <f>IF(LEFT(tblData[[#This Row],[Voornaam]])="Ö", "O",LEFT(tblData[[#This Row],[Voornaam]]))</f>
        <v>Z</v>
      </c>
      <c r="I5476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76" t="b">
        <f>COUNTIFS(tblData[JM],tblData[[#This Row],[JM]],tblData[Voornaam],tblData[[#This Row],[Voornaam]],tblData[StijgendJN],"J")=MaxJr-MinJr</f>
        <v>0</v>
      </c>
    </row>
    <row r="5477" spans="2:10" x14ac:dyDescent="0.3">
      <c r="B5477">
        <v>2015</v>
      </c>
      <c r="C5477" t="s">
        <v>1108</v>
      </c>
      <c r="D5477" t="s">
        <v>1107</v>
      </c>
      <c r="E5477">
        <v>37</v>
      </c>
      <c r="F5477">
        <v>344</v>
      </c>
      <c r="G5477">
        <f>LEN(tblData[[#This Row],[Voornaam]])</f>
        <v>7</v>
      </c>
      <c r="H5477" t="str">
        <f>IF(LEFT(tblData[[#This Row],[Voornaam]])="Ö", "O",LEFT(tblData[[#This Row],[Voornaam]]))</f>
        <v>Z</v>
      </c>
      <c r="I5477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77" t="b">
        <f>COUNTIFS(tblData[JM],tblData[[#This Row],[JM]],tblData[Voornaam],tblData[[#This Row],[Voornaam]],tblData[StijgendJN],"J")=MaxJr-MinJr</f>
        <v>0</v>
      </c>
    </row>
    <row r="5478" spans="2:10" x14ac:dyDescent="0.3">
      <c r="B5478">
        <v>2015</v>
      </c>
      <c r="C5478" t="s">
        <v>1108</v>
      </c>
      <c r="D5478" t="s">
        <v>1278</v>
      </c>
      <c r="E5478">
        <v>34</v>
      </c>
      <c r="F5478">
        <v>374</v>
      </c>
      <c r="G5478">
        <f>LEN(tblData[[#This Row],[Voornaam]])</f>
        <v>5</v>
      </c>
      <c r="H5478" t="str">
        <f>IF(LEFT(tblData[[#This Row],[Voornaam]])="Ö", "O",LEFT(tblData[[#This Row],[Voornaam]]))</f>
        <v>Z</v>
      </c>
      <c r="I5478" t="str">
        <f>IF(tblData[[#This Row],[Jaar]]=MinJr,"-",IF(tblData[[#This Row],[Aantal]]&gt;SUMIFS(tblData[Aantal],tblData[Jaar],tblData[[#This Row],[Jaar]]-1,tblData[JM],tblData[[#This Row],[JM]],tblData[Voornaam],tblData[[#This Row],[Voornaam]]),"J","N"))</f>
        <v>-</v>
      </c>
      <c r="J5478" t="b">
        <f>COUNTIFS(tblData[JM],tblData[[#This Row],[JM]],tblData[Voornaam],tblData[[#This Row],[Voornaam]],tblData[StijgendJN],"J")=MaxJr-MinJr</f>
        <v>0</v>
      </c>
    </row>
  </sheetData>
  <sortState xmlns:xlrd2="http://schemas.microsoft.com/office/spreadsheetml/2017/richdata2" ref="D2:F592">
    <sortCondition ref="D2:D592"/>
  </sortState>
  <hyperlinks>
    <hyperlink ref="C2" r:id="rId1" xr:uid="{00000000-0004-0000-0000-000000000000}"/>
  </hyperlinks>
  <pageMargins left="0.75" right="0.75" top="1" bottom="1" header="0.5" footer="0.5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9CAE5-BFDE-4F82-B742-4185100E004E}">
  <dimension ref="B2:H19"/>
  <sheetViews>
    <sheetView workbookViewId="0"/>
  </sheetViews>
  <sheetFormatPr defaultRowHeight="15.6" x14ac:dyDescent="0.3"/>
  <cols>
    <col min="1" max="1" width="2.59765625" customWidth="1"/>
    <col min="2" max="2" width="9.59765625" bestFit="1" customWidth="1"/>
    <col min="3" max="3" width="19.296875" bestFit="1" customWidth="1"/>
    <col min="4" max="5" width="8.69921875" bestFit="1" customWidth="1"/>
    <col min="6" max="6" width="9.59765625" bestFit="1" customWidth="1"/>
    <col min="7" max="7" width="7.796875" customWidth="1"/>
    <col min="8" max="8" width="20" bestFit="1" customWidth="1"/>
  </cols>
  <sheetData>
    <row r="2" spans="2:8" x14ac:dyDescent="0.3">
      <c r="B2" s="2" t="s">
        <v>1373</v>
      </c>
      <c r="C2" t="s">
        <v>1374</v>
      </c>
    </row>
    <row r="4" spans="2:8" x14ac:dyDescent="0.3">
      <c r="D4" t="s">
        <v>595</v>
      </c>
      <c r="E4" t="s">
        <v>1108</v>
      </c>
      <c r="F4" t="s">
        <v>1371</v>
      </c>
    </row>
    <row r="5" spans="2:8" x14ac:dyDescent="0.3">
      <c r="B5">
        <v>2015</v>
      </c>
      <c r="C5" t="s">
        <v>1389</v>
      </c>
      <c r="D5" s="4">
        <v>59979</v>
      </c>
      <c r="E5" s="4">
        <v>52585</v>
      </c>
      <c r="F5" s="4">
        <v>112564</v>
      </c>
      <c r="H5" s="5">
        <f>D5/E5*1000</f>
        <v>1140.610440239612</v>
      </c>
    </row>
    <row r="6" spans="2:8" x14ac:dyDescent="0.3">
      <c r="C6" t="s">
        <v>1372</v>
      </c>
      <c r="D6" s="4">
        <v>569</v>
      </c>
      <c r="E6" s="4">
        <v>517</v>
      </c>
      <c r="F6" s="4">
        <v>1086</v>
      </c>
      <c r="H6" s="5"/>
    </row>
    <row r="7" spans="2:8" x14ac:dyDescent="0.3">
      <c r="D7" s="4"/>
      <c r="E7" s="4"/>
      <c r="F7" s="4"/>
    </row>
    <row r="8" spans="2:8" x14ac:dyDescent="0.3">
      <c r="B8">
        <v>2016</v>
      </c>
      <c r="C8" t="s">
        <v>1389</v>
      </c>
      <c r="D8" s="4">
        <v>59887</v>
      </c>
      <c r="E8" s="4">
        <v>52349</v>
      </c>
      <c r="F8" s="4">
        <v>112236</v>
      </c>
      <c r="H8" s="5">
        <f>D8/E8*1000</f>
        <v>1143.9951097442167</v>
      </c>
    </row>
    <row r="9" spans="2:8" x14ac:dyDescent="0.3">
      <c r="C9" t="s">
        <v>1372</v>
      </c>
      <c r="D9" s="4">
        <v>574</v>
      </c>
      <c r="E9" s="4">
        <v>517</v>
      </c>
      <c r="F9" s="4">
        <v>1091</v>
      </c>
      <c r="H9" s="5"/>
    </row>
    <row r="10" spans="2:8" x14ac:dyDescent="0.3">
      <c r="D10" s="4"/>
      <c r="E10" s="4"/>
      <c r="F10" s="4"/>
    </row>
    <row r="11" spans="2:8" x14ac:dyDescent="0.3">
      <c r="B11">
        <v>2017</v>
      </c>
      <c r="C11" t="s">
        <v>1389</v>
      </c>
      <c r="D11" s="4">
        <v>58727</v>
      </c>
      <c r="E11" s="4">
        <v>51740</v>
      </c>
      <c r="F11" s="4">
        <v>110467</v>
      </c>
      <c r="H11" s="5">
        <f>D11/E11*1000</f>
        <v>1135.0405875531503</v>
      </c>
    </row>
    <row r="12" spans="2:8" x14ac:dyDescent="0.3">
      <c r="C12" t="s">
        <v>1372</v>
      </c>
      <c r="D12" s="4">
        <v>570</v>
      </c>
      <c r="E12" s="4">
        <v>521</v>
      </c>
      <c r="F12" s="4">
        <v>1091</v>
      </c>
      <c r="H12" s="5"/>
    </row>
    <row r="13" spans="2:8" x14ac:dyDescent="0.3">
      <c r="D13" s="4"/>
      <c r="E13" s="4"/>
      <c r="F13" s="4"/>
    </row>
    <row r="14" spans="2:8" x14ac:dyDescent="0.3">
      <c r="B14">
        <v>2018</v>
      </c>
      <c r="C14" t="s">
        <v>1389</v>
      </c>
      <c r="D14" s="4">
        <v>58904</v>
      </c>
      <c r="E14" s="4">
        <v>52430</v>
      </c>
      <c r="F14" s="4">
        <v>111334</v>
      </c>
      <c r="H14" s="5">
        <f>D14/E14*1000</f>
        <v>1123.4789242799923</v>
      </c>
    </row>
    <row r="15" spans="2:8" x14ac:dyDescent="0.3">
      <c r="C15" t="s">
        <v>1372</v>
      </c>
      <c r="D15" s="4">
        <v>568</v>
      </c>
      <c r="E15" s="4">
        <v>522</v>
      </c>
      <c r="F15" s="4">
        <v>1090</v>
      </c>
      <c r="H15" s="5"/>
    </row>
    <row r="16" spans="2:8" x14ac:dyDescent="0.3">
      <c r="D16" s="4"/>
      <c r="E16" s="4"/>
      <c r="F16" s="4"/>
    </row>
    <row r="17" spans="2:8" x14ac:dyDescent="0.3">
      <c r="B17">
        <v>2019</v>
      </c>
      <c r="C17" t="s">
        <v>1389</v>
      </c>
      <c r="D17" s="4">
        <v>60019</v>
      </c>
      <c r="E17" s="4">
        <v>52797</v>
      </c>
      <c r="F17" s="4">
        <v>112816</v>
      </c>
      <c r="H17" s="5">
        <f>D17/E17*1000</f>
        <v>1136.7880750800234</v>
      </c>
    </row>
    <row r="18" spans="2:8" x14ac:dyDescent="0.3">
      <c r="C18" t="s">
        <v>1372</v>
      </c>
      <c r="D18" s="4">
        <v>589</v>
      </c>
      <c r="E18" s="4">
        <v>525</v>
      </c>
      <c r="F18" s="4">
        <v>1114</v>
      </c>
      <c r="H18" s="5"/>
    </row>
    <row r="19" spans="2:8" x14ac:dyDescent="0.3">
      <c r="D19" s="4"/>
      <c r="E19" s="4"/>
      <c r="F19" s="4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75A0A-C904-43BB-93A1-B73BBAF12DF7}">
  <dimension ref="B2:I27"/>
  <sheetViews>
    <sheetView workbookViewId="0"/>
  </sheetViews>
  <sheetFormatPr defaultRowHeight="15.6" x14ac:dyDescent="0.3"/>
  <cols>
    <col min="1" max="1" width="2.59765625" customWidth="1"/>
    <col min="2" max="2" width="11.59765625" bestFit="1" customWidth="1"/>
    <col min="3" max="3" width="10.59765625" bestFit="1" customWidth="1"/>
    <col min="4" max="8" width="6.19921875" bestFit="1" customWidth="1"/>
    <col min="9" max="9" width="9.59765625" bestFit="1" customWidth="1"/>
    <col min="10" max="12" width="10.59765625" bestFit="1" customWidth="1"/>
    <col min="13" max="13" width="12.69921875" bestFit="1" customWidth="1"/>
    <col min="14" max="14" width="12" bestFit="1" customWidth="1"/>
    <col min="15" max="17" width="18.59765625" bestFit="1" customWidth="1"/>
  </cols>
  <sheetData>
    <row r="2" spans="2:9" x14ac:dyDescent="0.3">
      <c r="B2" s="2" t="s">
        <v>594</v>
      </c>
      <c r="C2" t="s">
        <v>595</v>
      </c>
    </row>
    <row r="3" spans="2:9" x14ac:dyDescent="0.3">
      <c r="B3" s="2" t="s">
        <v>1373</v>
      </c>
      <c r="C3" t="s">
        <v>1374</v>
      </c>
    </row>
    <row r="4" spans="2:9" x14ac:dyDescent="0.3">
      <c r="B4" s="2" t="s">
        <v>589</v>
      </c>
      <c r="C4" t="s">
        <v>1374</v>
      </c>
    </row>
    <row r="6" spans="2:9" x14ac:dyDescent="0.3">
      <c r="D6" s="2" t="s">
        <v>592</v>
      </c>
    </row>
    <row r="7" spans="2:9" x14ac:dyDescent="0.3">
      <c r="B7" s="2" t="s">
        <v>591</v>
      </c>
      <c r="C7" s="2" t="s">
        <v>1375</v>
      </c>
      <c r="D7">
        <v>2015</v>
      </c>
      <c r="E7">
        <v>2016</v>
      </c>
      <c r="F7">
        <v>2017</v>
      </c>
      <c r="G7">
        <v>2018</v>
      </c>
      <c r="H7">
        <v>2019</v>
      </c>
      <c r="I7" t="s">
        <v>1371</v>
      </c>
    </row>
    <row r="8" spans="2:9" x14ac:dyDescent="0.3">
      <c r="B8" t="s">
        <v>406</v>
      </c>
      <c r="C8" t="s">
        <v>1377</v>
      </c>
      <c r="D8" s="4">
        <v>672</v>
      </c>
      <c r="E8" s="4">
        <v>679</v>
      </c>
      <c r="F8" s="4">
        <v>635</v>
      </c>
      <c r="G8" s="4">
        <v>624</v>
      </c>
      <c r="H8" s="4">
        <v>785</v>
      </c>
      <c r="I8" s="4">
        <v>3395</v>
      </c>
    </row>
    <row r="9" spans="2:9" ht="16.2" thickBot="1" x14ac:dyDescent="0.35">
      <c r="C9" s="7" t="s">
        <v>1378</v>
      </c>
      <c r="D9" s="8">
        <v>5</v>
      </c>
      <c r="E9" s="8">
        <v>2</v>
      </c>
      <c r="F9" s="8">
        <v>1</v>
      </c>
      <c r="G9" s="8">
        <v>5</v>
      </c>
      <c r="H9" s="8">
        <v>1</v>
      </c>
      <c r="I9" s="8">
        <v>14</v>
      </c>
    </row>
    <row r="10" spans="2:9" x14ac:dyDescent="0.3">
      <c r="B10" t="s">
        <v>311</v>
      </c>
      <c r="C10" t="s">
        <v>1377</v>
      </c>
      <c r="D10" s="4">
        <v>689</v>
      </c>
      <c r="E10" s="4">
        <v>651</v>
      </c>
      <c r="F10" s="4">
        <v>629</v>
      </c>
      <c r="G10" s="4">
        <v>681</v>
      </c>
      <c r="H10" s="4">
        <v>672</v>
      </c>
      <c r="I10" s="4">
        <v>3322</v>
      </c>
    </row>
    <row r="11" spans="2:9" ht="16.2" thickBot="1" x14ac:dyDescent="0.35">
      <c r="C11" s="7" t="s">
        <v>1378</v>
      </c>
      <c r="D11" s="8">
        <v>3</v>
      </c>
      <c r="E11" s="8">
        <v>4</v>
      </c>
      <c r="F11" s="8">
        <v>3</v>
      </c>
      <c r="G11" s="8">
        <v>1</v>
      </c>
      <c r="H11" s="8">
        <v>3</v>
      </c>
      <c r="I11" s="8">
        <v>14</v>
      </c>
    </row>
    <row r="12" spans="2:9" x14ac:dyDescent="0.3">
      <c r="B12" t="s">
        <v>82</v>
      </c>
      <c r="C12" t="s">
        <v>1377</v>
      </c>
      <c r="D12" s="4">
        <v>657</v>
      </c>
      <c r="E12" s="4">
        <v>681</v>
      </c>
      <c r="F12" s="4">
        <v>614</v>
      </c>
      <c r="G12" s="4">
        <v>619</v>
      </c>
      <c r="H12" s="4">
        <v>717</v>
      </c>
      <c r="I12" s="4">
        <v>3288</v>
      </c>
    </row>
    <row r="13" spans="2:9" ht="16.2" thickBot="1" x14ac:dyDescent="0.35">
      <c r="C13" s="7" t="s">
        <v>1378</v>
      </c>
      <c r="D13" s="8">
        <v>7</v>
      </c>
      <c r="E13" s="8">
        <v>1</v>
      </c>
      <c r="F13" s="8">
        <v>5</v>
      </c>
      <c r="G13" s="8">
        <v>6</v>
      </c>
      <c r="H13" s="8">
        <v>2</v>
      </c>
      <c r="I13" s="8">
        <v>21</v>
      </c>
    </row>
    <row r="14" spans="2:9" x14ac:dyDescent="0.3">
      <c r="B14" t="s">
        <v>481</v>
      </c>
      <c r="C14" t="s">
        <v>1377</v>
      </c>
      <c r="D14" s="4">
        <v>696</v>
      </c>
      <c r="E14" s="4">
        <v>663</v>
      </c>
      <c r="F14" s="4">
        <v>631</v>
      </c>
      <c r="G14" s="4">
        <v>633</v>
      </c>
      <c r="H14" s="4">
        <v>624</v>
      </c>
      <c r="I14" s="4">
        <v>3247</v>
      </c>
    </row>
    <row r="15" spans="2:9" ht="16.2" thickBot="1" x14ac:dyDescent="0.35">
      <c r="C15" s="7" t="s">
        <v>1378</v>
      </c>
      <c r="D15" s="8">
        <v>2</v>
      </c>
      <c r="E15" s="8">
        <v>3</v>
      </c>
      <c r="F15" s="8">
        <v>2</v>
      </c>
      <c r="G15" s="8">
        <v>4</v>
      </c>
      <c r="H15" s="8">
        <v>5</v>
      </c>
      <c r="I15" s="8">
        <v>16</v>
      </c>
    </row>
    <row r="16" spans="2:9" x14ac:dyDescent="0.3">
      <c r="B16" t="s">
        <v>294</v>
      </c>
      <c r="C16" t="s">
        <v>1377</v>
      </c>
      <c r="D16" s="4">
        <v>621</v>
      </c>
      <c r="E16" s="4">
        <v>597</v>
      </c>
      <c r="F16" s="4">
        <v>609</v>
      </c>
      <c r="G16" s="4">
        <v>641</v>
      </c>
      <c r="H16" s="4">
        <v>654</v>
      </c>
      <c r="I16" s="4">
        <v>3122</v>
      </c>
    </row>
    <row r="17" spans="2:9" ht="16.2" thickBot="1" x14ac:dyDescent="0.35">
      <c r="C17" s="7" t="s">
        <v>1378</v>
      </c>
      <c r="D17" s="8">
        <v>8</v>
      </c>
      <c r="E17" s="8">
        <v>9</v>
      </c>
      <c r="F17" s="8">
        <v>6</v>
      </c>
      <c r="G17" s="8">
        <v>2</v>
      </c>
      <c r="H17" s="8">
        <v>4</v>
      </c>
      <c r="I17" s="8">
        <v>29</v>
      </c>
    </row>
    <row r="18" spans="2:9" x14ac:dyDescent="0.3">
      <c r="B18" t="s">
        <v>138</v>
      </c>
      <c r="C18" t="s">
        <v>1377</v>
      </c>
      <c r="D18" s="4">
        <v>620</v>
      </c>
      <c r="E18" s="4">
        <v>640</v>
      </c>
      <c r="F18" s="4">
        <v>615</v>
      </c>
      <c r="G18" s="4">
        <v>634</v>
      </c>
      <c r="H18" s="4">
        <v>596</v>
      </c>
      <c r="I18" s="4">
        <v>3105</v>
      </c>
    </row>
    <row r="19" spans="2:9" ht="16.2" thickBot="1" x14ac:dyDescent="0.35">
      <c r="C19" s="7" t="s">
        <v>1378</v>
      </c>
      <c r="D19" s="8">
        <v>9</v>
      </c>
      <c r="E19" s="8">
        <v>6</v>
      </c>
      <c r="F19" s="8">
        <v>4</v>
      </c>
      <c r="G19" s="8">
        <v>3</v>
      </c>
      <c r="H19" s="8">
        <v>6</v>
      </c>
      <c r="I19" s="8">
        <v>28</v>
      </c>
    </row>
    <row r="20" spans="2:9" x14ac:dyDescent="0.3">
      <c r="B20" t="s">
        <v>316</v>
      </c>
      <c r="C20" t="s">
        <v>1377</v>
      </c>
      <c r="D20" s="4">
        <v>680</v>
      </c>
      <c r="E20" s="4">
        <v>595</v>
      </c>
      <c r="F20" s="4">
        <v>572</v>
      </c>
      <c r="G20" s="4">
        <v>596</v>
      </c>
      <c r="H20" s="4">
        <v>533</v>
      </c>
      <c r="I20" s="4">
        <v>2976</v>
      </c>
    </row>
    <row r="21" spans="2:9" ht="16.2" thickBot="1" x14ac:dyDescent="0.35">
      <c r="C21" s="7" t="s">
        <v>1378</v>
      </c>
      <c r="D21" s="8">
        <v>4</v>
      </c>
      <c r="E21" s="8">
        <v>10</v>
      </c>
      <c r="F21" s="8">
        <v>9</v>
      </c>
      <c r="G21" s="8">
        <v>7</v>
      </c>
      <c r="H21" s="8">
        <v>10</v>
      </c>
      <c r="I21" s="8">
        <v>40</v>
      </c>
    </row>
    <row r="22" spans="2:9" x14ac:dyDescent="0.3">
      <c r="B22" t="s">
        <v>371</v>
      </c>
      <c r="C22" t="s">
        <v>1377</v>
      </c>
      <c r="D22" s="4">
        <v>663</v>
      </c>
      <c r="E22" s="4">
        <v>630</v>
      </c>
      <c r="F22" s="4">
        <v>583</v>
      </c>
      <c r="G22" s="4">
        <v>558</v>
      </c>
      <c r="H22" s="4">
        <v>541</v>
      </c>
      <c r="I22" s="4">
        <v>2975</v>
      </c>
    </row>
    <row r="23" spans="2:9" ht="16.2" thickBot="1" x14ac:dyDescent="0.35">
      <c r="C23" s="7" t="s">
        <v>1378</v>
      </c>
      <c r="D23" s="8">
        <v>6</v>
      </c>
      <c r="E23" s="8">
        <v>7</v>
      </c>
      <c r="F23" s="8">
        <v>7</v>
      </c>
      <c r="G23" s="8">
        <v>10</v>
      </c>
      <c r="H23" s="8">
        <v>9</v>
      </c>
      <c r="I23" s="8">
        <v>39</v>
      </c>
    </row>
    <row r="24" spans="2:9" x14ac:dyDescent="0.3">
      <c r="B24" t="s">
        <v>298</v>
      </c>
      <c r="C24" t="s">
        <v>1377</v>
      </c>
      <c r="D24" s="4">
        <v>720</v>
      </c>
      <c r="E24" s="4">
        <v>532</v>
      </c>
      <c r="F24" s="4">
        <v>510</v>
      </c>
      <c r="G24" s="4">
        <v>532</v>
      </c>
      <c r="H24" s="4">
        <v>583</v>
      </c>
      <c r="I24" s="4">
        <v>2877</v>
      </c>
    </row>
    <row r="25" spans="2:9" ht="16.2" thickBot="1" x14ac:dyDescent="0.35">
      <c r="C25" s="7" t="s">
        <v>1378</v>
      </c>
      <c r="D25" s="8">
        <v>1</v>
      </c>
      <c r="E25" s="8">
        <v>13</v>
      </c>
      <c r="F25" s="8">
        <v>11</v>
      </c>
      <c r="G25" s="8">
        <v>11</v>
      </c>
      <c r="H25" s="8">
        <v>7</v>
      </c>
      <c r="I25" s="8">
        <v>43</v>
      </c>
    </row>
    <row r="26" spans="2:9" x14ac:dyDescent="0.3">
      <c r="B26" t="s">
        <v>61</v>
      </c>
      <c r="C26" t="s">
        <v>1377</v>
      </c>
      <c r="D26" s="4">
        <v>521</v>
      </c>
      <c r="E26" s="4">
        <v>573</v>
      </c>
      <c r="F26" s="4">
        <v>573</v>
      </c>
      <c r="G26" s="4">
        <v>571</v>
      </c>
      <c r="H26" s="4">
        <v>531</v>
      </c>
      <c r="I26" s="4">
        <v>2769</v>
      </c>
    </row>
    <row r="27" spans="2:9" ht="16.2" thickBot="1" x14ac:dyDescent="0.35">
      <c r="C27" s="7" t="s">
        <v>1378</v>
      </c>
      <c r="D27" s="8">
        <v>13</v>
      </c>
      <c r="E27" s="8">
        <v>11</v>
      </c>
      <c r="F27" s="8">
        <v>8</v>
      </c>
      <c r="G27" s="8">
        <v>8</v>
      </c>
      <c r="H27" s="8">
        <v>11</v>
      </c>
      <c r="I27" s="8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5138B-5400-4ADB-8945-084EC211FB86}">
  <dimension ref="B2:D17"/>
  <sheetViews>
    <sheetView workbookViewId="0"/>
  </sheetViews>
  <sheetFormatPr defaultRowHeight="15.6" x14ac:dyDescent="0.3"/>
  <cols>
    <col min="1" max="1" width="2.59765625" customWidth="1"/>
    <col min="2" max="2" width="11.59765625" bestFit="1" customWidth="1"/>
    <col min="3" max="3" width="8.3984375" bestFit="1" customWidth="1"/>
    <col min="4" max="4" width="6.19921875" bestFit="1" customWidth="1"/>
    <col min="5" max="12" width="10.59765625" bestFit="1" customWidth="1"/>
    <col min="13" max="13" width="12.69921875" bestFit="1" customWidth="1"/>
    <col min="14" max="14" width="12" bestFit="1" customWidth="1"/>
    <col min="15" max="17" width="18.59765625" bestFit="1" customWidth="1"/>
  </cols>
  <sheetData>
    <row r="2" spans="2:4" x14ac:dyDescent="0.3">
      <c r="B2" s="2" t="s">
        <v>592</v>
      </c>
      <c r="C2" s="6">
        <v>2019</v>
      </c>
    </row>
    <row r="3" spans="2:4" x14ac:dyDescent="0.3">
      <c r="B3" s="2" t="s">
        <v>594</v>
      </c>
      <c r="C3" t="s">
        <v>1108</v>
      </c>
    </row>
    <row r="4" spans="2:4" x14ac:dyDescent="0.3">
      <c r="B4" s="2" t="s">
        <v>1373</v>
      </c>
      <c r="C4" t="s">
        <v>1374</v>
      </c>
    </row>
    <row r="5" spans="2:4" x14ac:dyDescent="0.3">
      <c r="B5" s="2" t="s">
        <v>589</v>
      </c>
      <c r="C5" t="s">
        <v>1374</v>
      </c>
    </row>
    <row r="7" spans="2:4" x14ac:dyDescent="0.3">
      <c r="B7" s="2" t="s">
        <v>591</v>
      </c>
      <c r="C7" t="s">
        <v>1377</v>
      </c>
      <c r="D7" t="s">
        <v>1378</v>
      </c>
    </row>
    <row r="8" spans="2:4" x14ac:dyDescent="0.3">
      <c r="B8" t="s">
        <v>711</v>
      </c>
      <c r="C8" s="4">
        <v>731</v>
      </c>
      <c r="D8" s="3">
        <v>1</v>
      </c>
    </row>
    <row r="9" spans="2:4" x14ac:dyDescent="0.3">
      <c r="B9" t="s">
        <v>961</v>
      </c>
      <c r="C9" s="4">
        <v>671</v>
      </c>
      <c r="D9" s="3">
        <v>2</v>
      </c>
    </row>
    <row r="10" spans="2:4" x14ac:dyDescent="0.3">
      <c r="B10" t="s">
        <v>1061</v>
      </c>
      <c r="C10" s="4">
        <v>645</v>
      </c>
      <c r="D10" s="3">
        <v>3</v>
      </c>
    </row>
    <row r="11" spans="2:4" x14ac:dyDescent="0.3">
      <c r="B11" t="s">
        <v>1106</v>
      </c>
      <c r="C11" s="4">
        <v>644</v>
      </c>
      <c r="D11" s="3">
        <v>4</v>
      </c>
    </row>
    <row r="12" spans="2:4" x14ac:dyDescent="0.3">
      <c r="B12" t="s">
        <v>833</v>
      </c>
      <c r="C12" s="4">
        <v>630</v>
      </c>
      <c r="D12" s="3">
        <v>5</v>
      </c>
    </row>
    <row r="13" spans="2:4" x14ac:dyDescent="0.3">
      <c r="B13" t="s">
        <v>1068</v>
      </c>
      <c r="C13" s="4">
        <v>596</v>
      </c>
      <c r="D13" s="3">
        <v>6</v>
      </c>
    </row>
    <row r="14" spans="2:4" x14ac:dyDescent="0.3">
      <c r="B14" t="s">
        <v>1045</v>
      </c>
      <c r="C14" s="4">
        <v>593</v>
      </c>
      <c r="D14" s="3">
        <v>7</v>
      </c>
    </row>
    <row r="15" spans="2:4" x14ac:dyDescent="0.3">
      <c r="B15" t="s">
        <v>628</v>
      </c>
      <c r="C15" s="4">
        <v>586</v>
      </c>
      <c r="D15" s="3">
        <v>8</v>
      </c>
    </row>
    <row r="16" spans="2:4" x14ac:dyDescent="0.3">
      <c r="B16" t="s">
        <v>721</v>
      </c>
      <c r="C16" s="4">
        <v>530</v>
      </c>
      <c r="D16" s="3">
        <v>9</v>
      </c>
    </row>
    <row r="17" spans="2:4" x14ac:dyDescent="0.3">
      <c r="B17" t="s">
        <v>1037</v>
      </c>
      <c r="C17" s="4">
        <v>516</v>
      </c>
      <c r="D17" s="3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5869B-ADC0-4CD7-BC17-9F90452681F8}">
  <dimension ref="B2:R19"/>
  <sheetViews>
    <sheetView workbookViewId="0"/>
  </sheetViews>
  <sheetFormatPr defaultColWidth="11.5" defaultRowHeight="15.6" x14ac:dyDescent="0.3"/>
  <cols>
    <col min="1" max="1" width="2.59765625" customWidth="1"/>
    <col min="2" max="2" width="11.59765625" bestFit="1" customWidth="1"/>
    <col min="3" max="3" width="8.69921875" bestFit="1" customWidth="1"/>
    <col min="4" max="4" width="6.8984375" bestFit="1" customWidth="1"/>
    <col min="5" max="5" width="5.59765625" bestFit="1" customWidth="1"/>
    <col min="6" max="6" width="6.8984375" bestFit="1" customWidth="1"/>
    <col min="7" max="7" width="5.59765625" bestFit="1" customWidth="1"/>
    <col min="8" max="8" width="6.8984375" bestFit="1" customWidth="1"/>
    <col min="9" max="9" width="6.59765625" bestFit="1" customWidth="1"/>
    <col min="10" max="10" width="6.8984375" bestFit="1" customWidth="1"/>
    <col min="11" max="11" width="5.59765625" bestFit="1" customWidth="1"/>
    <col min="12" max="12" width="6.8984375" bestFit="1" customWidth="1"/>
    <col min="13" max="14" width="9.5" bestFit="1" customWidth="1"/>
    <col min="15" max="15" width="1.8984375" bestFit="1" customWidth="1"/>
    <col min="16" max="16" width="5" bestFit="1" customWidth="1"/>
    <col min="18" max="18" width="5" bestFit="1" customWidth="1"/>
  </cols>
  <sheetData>
    <row r="2" spans="2:18" x14ac:dyDescent="0.3">
      <c r="B2" s="2" t="s">
        <v>594</v>
      </c>
      <c r="C2" t="s">
        <v>595</v>
      </c>
    </row>
    <row r="3" spans="2:18" x14ac:dyDescent="0.3">
      <c r="B3" s="2" t="s">
        <v>1373</v>
      </c>
      <c r="C3" t="s">
        <v>1390</v>
      </c>
    </row>
    <row r="4" spans="2:18" x14ac:dyDescent="0.3">
      <c r="B4" s="2" t="s">
        <v>589</v>
      </c>
      <c r="C4" s="6">
        <v>6</v>
      </c>
      <c r="N4" t="s">
        <v>1388</v>
      </c>
      <c r="O4">
        <v>1</v>
      </c>
      <c r="P4" t="s">
        <v>39</v>
      </c>
      <c r="R4" t="s">
        <v>1391</v>
      </c>
    </row>
    <row r="5" spans="2:18" x14ac:dyDescent="0.3">
      <c r="O5">
        <v>2</v>
      </c>
      <c r="P5" t="s">
        <v>195</v>
      </c>
      <c r="R5" t="s">
        <v>39</v>
      </c>
    </row>
    <row r="6" spans="2:18" x14ac:dyDescent="0.3">
      <c r="C6" s="2" t="s">
        <v>592</v>
      </c>
      <c r="D6" s="2" t="s">
        <v>1384</v>
      </c>
      <c r="O6">
        <v>3</v>
      </c>
      <c r="P6" t="s">
        <v>1391</v>
      </c>
      <c r="R6" t="s">
        <v>195</v>
      </c>
    </row>
    <row r="7" spans="2:18" x14ac:dyDescent="0.3">
      <c r="C7">
        <v>2015</v>
      </c>
      <c r="E7">
        <v>2016</v>
      </c>
      <c r="G7">
        <v>2017</v>
      </c>
      <c r="I7">
        <v>2018</v>
      </c>
      <c r="K7">
        <v>2019</v>
      </c>
      <c r="O7">
        <v>4</v>
      </c>
      <c r="P7" t="s">
        <v>1393</v>
      </c>
      <c r="R7" t="s">
        <v>486</v>
      </c>
    </row>
    <row r="8" spans="2:18" x14ac:dyDescent="0.3">
      <c r="B8" s="2" t="s">
        <v>591</v>
      </c>
      <c r="C8" s="9" t="s">
        <v>1376</v>
      </c>
      <c r="D8" t="s">
        <v>1377</v>
      </c>
      <c r="E8" s="9" t="s">
        <v>1376</v>
      </c>
      <c r="F8" t="s">
        <v>1377</v>
      </c>
      <c r="G8" s="9" t="s">
        <v>1376</v>
      </c>
      <c r="H8" t="s">
        <v>1377</v>
      </c>
      <c r="I8" s="9" t="s">
        <v>1376</v>
      </c>
      <c r="J8" t="s">
        <v>1377</v>
      </c>
      <c r="K8" s="9" t="s">
        <v>1376</v>
      </c>
      <c r="L8" t="s">
        <v>1377</v>
      </c>
      <c r="O8">
        <v>5</v>
      </c>
      <c r="P8" t="s">
        <v>1392</v>
      </c>
      <c r="R8" t="s">
        <v>1392</v>
      </c>
    </row>
    <row r="9" spans="2:18" x14ac:dyDescent="0.3">
      <c r="B9" t="s">
        <v>470</v>
      </c>
      <c r="C9" s="10"/>
      <c r="D9" s="4">
        <v>213</v>
      </c>
      <c r="E9" s="10">
        <v>14</v>
      </c>
      <c r="F9" s="4">
        <v>227</v>
      </c>
      <c r="G9" s="10">
        <v>-21</v>
      </c>
      <c r="H9" s="4">
        <v>206</v>
      </c>
      <c r="I9" s="10">
        <v>1</v>
      </c>
      <c r="J9" s="4">
        <v>207</v>
      </c>
      <c r="K9" s="10">
        <v>5</v>
      </c>
      <c r="L9" s="4">
        <v>212</v>
      </c>
      <c r="O9">
        <v>6</v>
      </c>
      <c r="P9" t="s">
        <v>486</v>
      </c>
      <c r="R9" t="s">
        <v>1393</v>
      </c>
    </row>
    <row r="10" spans="2:18" x14ac:dyDescent="0.3">
      <c r="B10" t="s">
        <v>471</v>
      </c>
      <c r="C10" s="10"/>
      <c r="D10" s="4">
        <v>30</v>
      </c>
      <c r="E10" s="10">
        <v>-3</v>
      </c>
      <c r="F10" s="4">
        <v>27</v>
      </c>
      <c r="G10" s="10">
        <v>11</v>
      </c>
      <c r="H10" s="4">
        <v>38</v>
      </c>
      <c r="I10" s="10">
        <v>-3</v>
      </c>
      <c r="J10" s="4">
        <v>35</v>
      </c>
      <c r="K10" s="10">
        <v>-3</v>
      </c>
      <c r="L10" s="4">
        <v>32</v>
      </c>
    </row>
    <row r="11" spans="2:18" x14ac:dyDescent="0.3">
      <c r="B11" t="s">
        <v>472</v>
      </c>
      <c r="C11" s="10"/>
      <c r="D11" s="4">
        <v>64</v>
      </c>
      <c r="E11" s="10">
        <v>-14</v>
      </c>
      <c r="F11" s="4">
        <v>50</v>
      </c>
      <c r="G11" s="10">
        <v>-6</v>
      </c>
      <c r="H11" s="4">
        <v>44</v>
      </c>
      <c r="I11" s="10">
        <v>-44</v>
      </c>
      <c r="J11" s="4"/>
      <c r="K11" s="10">
        <v>31</v>
      </c>
      <c r="L11" s="4">
        <v>31</v>
      </c>
    </row>
    <row r="12" spans="2:18" x14ac:dyDescent="0.3">
      <c r="B12" t="s">
        <v>497</v>
      </c>
      <c r="C12" s="10"/>
      <c r="D12" s="4">
        <v>47</v>
      </c>
      <c r="E12" s="10">
        <v>-6</v>
      </c>
      <c r="F12" s="4">
        <v>41</v>
      </c>
      <c r="G12" s="10">
        <v>-10</v>
      </c>
      <c r="H12" s="4">
        <v>31</v>
      </c>
      <c r="I12" s="10">
        <v>2</v>
      </c>
      <c r="J12" s="4">
        <v>33</v>
      </c>
      <c r="K12" s="10">
        <v>6</v>
      </c>
      <c r="L12" s="4">
        <v>39</v>
      </c>
    </row>
    <row r="13" spans="2:18" x14ac:dyDescent="0.3">
      <c r="B13" t="s">
        <v>499</v>
      </c>
      <c r="C13" s="10"/>
      <c r="D13" s="4">
        <v>70</v>
      </c>
      <c r="E13" s="10">
        <v>-7</v>
      </c>
      <c r="F13" s="4">
        <v>63</v>
      </c>
      <c r="G13" s="10">
        <v>-12</v>
      </c>
      <c r="H13" s="4">
        <v>51</v>
      </c>
      <c r="I13" s="10">
        <v>-13</v>
      </c>
      <c r="J13" s="4">
        <v>38</v>
      </c>
      <c r="K13" s="10">
        <v>-12</v>
      </c>
      <c r="L13" s="4">
        <v>26</v>
      </c>
    </row>
    <row r="14" spans="2:18" x14ac:dyDescent="0.3">
      <c r="B14" t="s">
        <v>1231</v>
      </c>
      <c r="C14" s="10"/>
      <c r="D14" s="4"/>
      <c r="E14" s="10">
        <v>0</v>
      </c>
      <c r="F14" s="4"/>
      <c r="G14" s="10">
        <v>27</v>
      </c>
      <c r="H14" s="4">
        <v>27</v>
      </c>
      <c r="I14" s="10">
        <v>-27</v>
      </c>
      <c r="J14" s="4"/>
      <c r="K14" s="10">
        <v>0</v>
      </c>
      <c r="L14" s="4"/>
    </row>
    <row r="15" spans="2:18" x14ac:dyDescent="0.3">
      <c r="B15" t="s">
        <v>503</v>
      </c>
      <c r="C15" s="10"/>
      <c r="D15" s="4">
        <v>52</v>
      </c>
      <c r="E15" s="10">
        <v>2</v>
      </c>
      <c r="F15" s="4">
        <v>54</v>
      </c>
      <c r="G15" s="10">
        <v>-1</v>
      </c>
      <c r="H15" s="4">
        <v>53</v>
      </c>
      <c r="I15" s="10">
        <v>-23</v>
      </c>
      <c r="J15" s="4">
        <v>30</v>
      </c>
      <c r="K15" s="10">
        <v>0</v>
      </c>
      <c r="L15" s="4">
        <v>30</v>
      </c>
    </row>
    <row r="16" spans="2:18" x14ac:dyDescent="0.3">
      <c r="B16" t="s">
        <v>505</v>
      </c>
      <c r="C16" s="10"/>
      <c r="D16" s="4">
        <v>28</v>
      </c>
      <c r="E16" s="10">
        <v>7</v>
      </c>
      <c r="F16" s="4">
        <v>35</v>
      </c>
      <c r="G16" s="10">
        <v>2</v>
      </c>
      <c r="H16" s="4">
        <v>37</v>
      </c>
      <c r="I16" s="10">
        <v>-37</v>
      </c>
      <c r="J16" s="4"/>
      <c r="K16" s="10">
        <v>25</v>
      </c>
      <c r="L16" s="4">
        <v>25</v>
      </c>
    </row>
    <row r="17" spans="2:12" x14ac:dyDescent="0.3">
      <c r="B17" t="s">
        <v>509</v>
      </c>
      <c r="C17" s="10"/>
      <c r="D17" s="4">
        <v>55</v>
      </c>
      <c r="E17" s="10">
        <v>1</v>
      </c>
      <c r="F17" s="4">
        <v>56</v>
      </c>
      <c r="G17" s="10">
        <v>-2</v>
      </c>
      <c r="H17" s="4">
        <v>54</v>
      </c>
      <c r="I17" s="10">
        <v>1</v>
      </c>
      <c r="J17" s="4">
        <v>55</v>
      </c>
      <c r="K17" s="10">
        <v>5</v>
      </c>
      <c r="L17" s="4">
        <v>60</v>
      </c>
    </row>
    <row r="18" spans="2:12" x14ac:dyDescent="0.3">
      <c r="B18" t="s">
        <v>1233</v>
      </c>
      <c r="C18" s="10"/>
      <c r="D18" s="4"/>
      <c r="E18" s="10">
        <v>35</v>
      </c>
      <c r="F18" s="4">
        <v>35</v>
      </c>
      <c r="G18" s="10">
        <v>-5</v>
      </c>
      <c r="H18" s="4">
        <v>30</v>
      </c>
      <c r="I18" s="10">
        <v>-30</v>
      </c>
      <c r="J18" s="4"/>
      <c r="K18" s="10">
        <v>0</v>
      </c>
      <c r="L18" s="4"/>
    </row>
    <row r="19" spans="2:12" x14ac:dyDescent="0.3">
      <c r="B19" t="s">
        <v>1371</v>
      </c>
      <c r="C19" s="10"/>
      <c r="D19" s="4">
        <v>559</v>
      </c>
      <c r="E19" s="10">
        <v>29</v>
      </c>
      <c r="F19" s="4">
        <v>588</v>
      </c>
      <c r="G19" s="10">
        <v>-17</v>
      </c>
      <c r="H19" s="4">
        <v>571</v>
      </c>
      <c r="I19" s="10">
        <v>-173</v>
      </c>
      <c r="J19" s="4">
        <v>398</v>
      </c>
      <c r="K19" s="10">
        <v>57</v>
      </c>
      <c r="L19" s="4">
        <v>455</v>
      </c>
    </row>
  </sheetData>
  <sortState xmlns:xlrd2="http://schemas.microsoft.com/office/spreadsheetml/2017/richdata2" ref="B6:L720">
    <sortCondition ref="B15"/>
  </sortState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iconSet" priority="2" id="{00000000-000E-0000-0400-000002000000}">
            <x14:iconSet iconSet="5Arrows" custom="1">
              <x14:cfvo type="percent">
                <xm:f>0</xm:f>
              </x14:cfvo>
              <x14:cfvo type="num" gte="0">
                <xm:f>-15</xm:f>
              </x14:cfvo>
              <x14:cfvo type="num" gte="0">
                <xm:f>-5</xm:f>
              </x14:cfvo>
              <x14:cfvo type="num">
                <xm:f>5</xm:f>
              </x14:cfvo>
              <x14:cfvo type="num">
                <xm:f>15</xm:f>
              </x14:cfvo>
              <x14:cfIcon iconSet="3Arrows" iconId="0"/>
              <x14:cfIcon iconSet="4Arrows" iconId="1"/>
              <x14:cfIcon iconSet="3Triangles" iconId="1"/>
              <x14:cfIcon iconSet="4Arrows" iconId="2"/>
              <x14:cfIcon iconSet="3Arrows" iconId="2"/>
            </x14:iconSet>
          </x14:cfRule>
          <xm:sqref>K9:K19 I9:I19 G9:G19 E9:E19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824E2-7CF0-4339-AEF9-B362469A6623}">
  <dimension ref="B3:G45"/>
  <sheetViews>
    <sheetView workbookViewId="0"/>
  </sheetViews>
  <sheetFormatPr defaultRowHeight="15.6" x14ac:dyDescent="0.3"/>
  <cols>
    <col min="1" max="1" width="2.59765625" customWidth="1"/>
    <col min="2" max="2" width="13.19921875" bestFit="1" customWidth="1"/>
    <col min="3" max="3" width="8.69921875" bestFit="1" customWidth="1"/>
    <col min="4" max="7" width="5.3984375" bestFit="1" customWidth="1"/>
    <col min="8" max="12" width="10.59765625" bestFit="1" customWidth="1"/>
    <col min="13" max="17" width="18.59765625" bestFit="1" customWidth="1"/>
  </cols>
  <sheetData>
    <row r="3" spans="2:7" x14ac:dyDescent="0.3">
      <c r="B3" s="2" t="s">
        <v>594</v>
      </c>
      <c r="C3" t="s">
        <v>595</v>
      </c>
    </row>
    <row r="4" spans="2:7" x14ac:dyDescent="0.3">
      <c r="B4" s="2" t="s">
        <v>1373</v>
      </c>
      <c r="C4" t="s">
        <v>1374</v>
      </c>
    </row>
    <row r="5" spans="2:7" x14ac:dyDescent="0.3">
      <c r="B5" s="2" t="s">
        <v>589</v>
      </c>
      <c r="C5" t="s">
        <v>1374</v>
      </c>
    </row>
    <row r="6" spans="2:7" x14ac:dyDescent="0.3">
      <c r="B6" s="2" t="s">
        <v>1382</v>
      </c>
      <c r="C6" t="s">
        <v>1383</v>
      </c>
    </row>
    <row r="8" spans="2:7" x14ac:dyDescent="0.3">
      <c r="B8" s="2" t="s">
        <v>1377</v>
      </c>
      <c r="C8" s="2" t="s">
        <v>592</v>
      </c>
    </row>
    <row r="9" spans="2:7" x14ac:dyDescent="0.3">
      <c r="B9" s="2" t="s">
        <v>591</v>
      </c>
      <c r="C9">
        <v>2015</v>
      </c>
      <c r="D9">
        <v>2016</v>
      </c>
      <c r="E9">
        <v>2017</v>
      </c>
      <c r="F9">
        <v>2018</v>
      </c>
      <c r="G9">
        <v>2019</v>
      </c>
    </row>
    <row r="10" spans="2:7" x14ac:dyDescent="0.3">
      <c r="B10" t="s">
        <v>21</v>
      </c>
      <c r="C10" s="4">
        <v>110</v>
      </c>
      <c r="D10" s="4">
        <v>120</v>
      </c>
      <c r="E10" s="4">
        <v>138</v>
      </c>
      <c r="F10" s="4">
        <v>189</v>
      </c>
      <c r="G10" s="4">
        <v>213</v>
      </c>
    </row>
    <row r="11" spans="2:7" x14ac:dyDescent="0.3">
      <c r="B11" t="s">
        <v>31</v>
      </c>
      <c r="C11" s="4">
        <v>65</v>
      </c>
      <c r="D11" s="4">
        <v>98</v>
      </c>
      <c r="E11" s="4">
        <v>108</v>
      </c>
      <c r="F11" s="4">
        <v>117</v>
      </c>
      <c r="G11" s="4">
        <v>131</v>
      </c>
    </row>
    <row r="12" spans="2:7" x14ac:dyDescent="0.3">
      <c r="B12" t="s">
        <v>51</v>
      </c>
      <c r="C12" s="4">
        <v>38</v>
      </c>
      <c r="D12" s="4">
        <v>43</v>
      </c>
      <c r="E12" s="4">
        <v>48</v>
      </c>
      <c r="F12" s="4">
        <v>55</v>
      </c>
      <c r="G12" s="4">
        <v>65</v>
      </c>
    </row>
    <row r="13" spans="2:7" x14ac:dyDescent="0.3">
      <c r="B13" t="s">
        <v>119</v>
      </c>
      <c r="C13" s="4">
        <v>98</v>
      </c>
      <c r="D13" s="4">
        <v>105</v>
      </c>
      <c r="E13" s="4">
        <v>112</v>
      </c>
      <c r="F13" s="4">
        <v>122</v>
      </c>
      <c r="G13" s="4">
        <v>166</v>
      </c>
    </row>
    <row r="14" spans="2:7" x14ac:dyDescent="0.3">
      <c r="B14" t="s">
        <v>144</v>
      </c>
      <c r="C14" s="4"/>
      <c r="D14" s="4">
        <v>32</v>
      </c>
      <c r="E14" s="4">
        <v>33</v>
      </c>
      <c r="F14" s="4">
        <v>40</v>
      </c>
      <c r="G14" s="4">
        <v>55</v>
      </c>
    </row>
    <row r="15" spans="2:7" x14ac:dyDescent="0.3">
      <c r="B15" t="s">
        <v>171</v>
      </c>
      <c r="C15" s="4">
        <v>31</v>
      </c>
      <c r="D15" s="4">
        <v>32</v>
      </c>
      <c r="E15" s="4">
        <v>39</v>
      </c>
      <c r="F15" s="4">
        <v>44</v>
      </c>
      <c r="G15" s="4">
        <v>51</v>
      </c>
    </row>
    <row r="16" spans="2:7" x14ac:dyDescent="0.3">
      <c r="B16" t="s">
        <v>176</v>
      </c>
      <c r="C16" s="4">
        <v>31</v>
      </c>
      <c r="D16" s="4">
        <v>39</v>
      </c>
      <c r="E16" s="4">
        <v>40</v>
      </c>
      <c r="F16" s="4">
        <v>41</v>
      </c>
      <c r="G16" s="4">
        <v>51</v>
      </c>
    </row>
    <row r="17" spans="2:7" x14ac:dyDescent="0.3">
      <c r="B17" t="s">
        <v>182</v>
      </c>
      <c r="C17" s="4">
        <v>169</v>
      </c>
      <c r="D17" s="4">
        <v>202</v>
      </c>
      <c r="E17" s="4">
        <v>204</v>
      </c>
      <c r="F17" s="4">
        <v>216</v>
      </c>
      <c r="G17" s="4">
        <v>220</v>
      </c>
    </row>
    <row r="18" spans="2:7" x14ac:dyDescent="0.3">
      <c r="B18" t="s">
        <v>184</v>
      </c>
      <c r="C18" s="4"/>
      <c r="D18" s="4">
        <v>26</v>
      </c>
      <c r="E18" s="4">
        <v>38</v>
      </c>
      <c r="F18" s="4">
        <v>41</v>
      </c>
      <c r="G18" s="4">
        <v>54</v>
      </c>
    </row>
    <row r="19" spans="2:7" x14ac:dyDescent="0.3">
      <c r="B19" t="s">
        <v>193</v>
      </c>
      <c r="C19" s="4">
        <v>343</v>
      </c>
      <c r="D19" s="4">
        <v>381</v>
      </c>
      <c r="E19" s="4">
        <v>452</v>
      </c>
      <c r="F19" s="4">
        <v>529</v>
      </c>
      <c r="G19" s="4">
        <v>576</v>
      </c>
    </row>
    <row r="20" spans="2:7" x14ac:dyDescent="0.3">
      <c r="B20" t="s">
        <v>202</v>
      </c>
      <c r="C20" s="4">
        <v>38</v>
      </c>
      <c r="D20" s="4">
        <v>139</v>
      </c>
      <c r="E20" s="4">
        <v>164</v>
      </c>
      <c r="F20" s="4">
        <v>229</v>
      </c>
      <c r="G20" s="4">
        <v>238</v>
      </c>
    </row>
    <row r="21" spans="2:7" x14ac:dyDescent="0.3">
      <c r="B21" t="s">
        <v>235</v>
      </c>
      <c r="C21" s="4">
        <v>64</v>
      </c>
      <c r="D21" s="4">
        <v>89</v>
      </c>
      <c r="E21" s="4">
        <v>90</v>
      </c>
      <c r="F21" s="4">
        <v>125</v>
      </c>
      <c r="G21" s="4">
        <v>133</v>
      </c>
    </row>
    <row r="22" spans="2:7" x14ac:dyDescent="0.3">
      <c r="B22" t="s">
        <v>236</v>
      </c>
      <c r="C22" s="4">
        <v>97</v>
      </c>
      <c r="D22" s="4">
        <v>110</v>
      </c>
      <c r="E22" s="4">
        <v>112</v>
      </c>
      <c r="F22" s="4">
        <v>121</v>
      </c>
      <c r="G22" s="4">
        <v>124</v>
      </c>
    </row>
    <row r="23" spans="2:7" x14ac:dyDescent="0.3">
      <c r="B23" t="s">
        <v>250</v>
      </c>
      <c r="C23" s="4">
        <v>29</v>
      </c>
      <c r="D23" s="4">
        <v>43</v>
      </c>
      <c r="E23" s="4">
        <v>46</v>
      </c>
      <c r="F23" s="4">
        <v>51</v>
      </c>
      <c r="G23" s="4">
        <v>58</v>
      </c>
    </row>
    <row r="24" spans="2:7" x14ac:dyDescent="0.3">
      <c r="B24" t="s">
        <v>293</v>
      </c>
      <c r="C24" s="4">
        <v>70</v>
      </c>
      <c r="D24" s="4">
        <v>100</v>
      </c>
      <c r="E24" s="4">
        <v>129</v>
      </c>
      <c r="F24" s="4">
        <v>142</v>
      </c>
      <c r="G24" s="4">
        <v>160</v>
      </c>
    </row>
    <row r="25" spans="2:7" x14ac:dyDescent="0.3">
      <c r="B25" t="s">
        <v>296</v>
      </c>
      <c r="C25" s="4">
        <v>64</v>
      </c>
      <c r="D25" s="4">
        <v>67</v>
      </c>
      <c r="E25" s="4">
        <v>77</v>
      </c>
      <c r="F25" s="4">
        <v>109</v>
      </c>
      <c r="G25" s="4">
        <v>114</v>
      </c>
    </row>
    <row r="26" spans="2:7" x14ac:dyDescent="0.3">
      <c r="B26" t="s">
        <v>321</v>
      </c>
      <c r="C26" s="4"/>
      <c r="D26" s="4">
        <v>61</v>
      </c>
      <c r="E26" s="4">
        <v>65</v>
      </c>
      <c r="F26" s="4">
        <v>92</v>
      </c>
      <c r="G26" s="4">
        <v>105</v>
      </c>
    </row>
    <row r="27" spans="2:7" x14ac:dyDescent="0.3">
      <c r="B27" t="s">
        <v>340</v>
      </c>
      <c r="C27" s="4">
        <v>297</v>
      </c>
      <c r="D27" s="4">
        <v>321</v>
      </c>
      <c r="E27" s="4">
        <v>370</v>
      </c>
      <c r="F27" s="4">
        <v>371</v>
      </c>
      <c r="G27" s="4">
        <v>391</v>
      </c>
    </row>
    <row r="28" spans="2:7" x14ac:dyDescent="0.3">
      <c r="B28" t="s">
        <v>341</v>
      </c>
      <c r="C28" s="4"/>
      <c r="D28" s="4">
        <v>27</v>
      </c>
      <c r="E28" s="4">
        <v>42</v>
      </c>
      <c r="F28" s="4">
        <v>62</v>
      </c>
      <c r="G28" s="4">
        <v>90</v>
      </c>
    </row>
    <row r="29" spans="2:7" x14ac:dyDescent="0.3">
      <c r="B29" t="s">
        <v>344</v>
      </c>
      <c r="C29" s="4">
        <v>40</v>
      </c>
      <c r="D29" s="4">
        <v>46</v>
      </c>
      <c r="E29" s="4">
        <v>63</v>
      </c>
      <c r="F29" s="4">
        <v>70</v>
      </c>
      <c r="G29" s="4">
        <v>88</v>
      </c>
    </row>
    <row r="30" spans="2:7" x14ac:dyDescent="0.3">
      <c r="B30" t="s">
        <v>353</v>
      </c>
      <c r="C30" s="4">
        <v>59</v>
      </c>
      <c r="D30" s="4">
        <v>78</v>
      </c>
      <c r="E30" s="4">
        <v>91</v>
      </c>
      <c r="F30" s="4">
        <v>106</v>
      </c>
      <c r="G30" s="4">
        <v>118</v>
      </c>
    </row>
    <row r="31" spans="2:7" x14ac:dyDescent="0.3">
      <c r="B31" t="s">
        <v>373</v>
      </c>
      <c r="C31" s="4">
        <v>29</v>
      </c>
      <c r="D31" s="4">
        <v>30</v>
      </c>
      <c r="E31" s="4">
        <v>34</v>
      </c>
      <c r="F31" s="4">
        <v>36</v>
      </c>
      <c r="G31" s="4">
        <v>45</v>
      </c>
    </row>
    <row r="32" spans="2:7" x14ac:dyDescent="0.3">
      <c r="B32" t="s">
        <v>383</v>
      </c>
      <c r="C32" s="4">
        <v>86</v>
      </c>
      <c r="D32" s="4">
        <v>89</v>
      </c>
      <c r="E32" s="4">
        <v>106</v>
      </c>
      <c r="F32" s="4">
        <v>145</v>
      </c>
      <c r="G32" s="4">
        <v>165</v>
      </c>
    </row>
    <row r="33" spans="2:7" x14ac:dyDescent="0.3">
      <c r="B33" t="s">
        <v>389</v>
      </c>
      <c r="C33" s="4">
        <v>27</v>
      </c>
      <c r="D33" s="4">
        <v>29</v>
      </c>
      <c r="E33" s="4">
        <v>30</v>
      </c>
      <c r="F33" s="4">
        <v>41</v>
      </c>
      <c r="G33" s="4">
        <v>43</v>
      </c>
    </row>
    <row r="34" spans="2:7" x14ac:dyDescent="0.3">
      <c r="B34" t="s">
        <v>410</v>
      </c>
      <c r="C34" s="4">
        <v>410</v>
      </c>
      <c r="D34" s="4">
        <v>415</v>
      </c>
      <c r="E34" s="4">
        <v>426</v>
      </c>
      <c r="F34" s="4">
        <v>483</v>
      </c>
      <c r="G34" s="4">
        <v>518</v>
      </c>
    </row>
    <row r="35" spans="2:7" x14ac:dyDescent="0.3">
      <c r="B35" t="s">
        <v>413</v>
      </c>
      <c r="C35" s="4"/>
      <c r="D35" s="4">
        <v>32</v>
      </c>
      <c r="E35" s="4">
        <v>43</v>
      </c>
      <c r="F35" s="4">
        <v>53</v>
      </c>
      <c r="G35" s="4">
        <v>61</v>
      </c>
    </row>
    <row r="36" spans="2:7" x14ac:dyDescent="0.3">
      <c r="B36" t="s">
        <v>426</v>
      </c>
      <c r="C36" s="4">
        <v>99</v>
      </c>
      <c r="D36" s="4">
        <v>108</v>
      </c>
      <c r="E36" s="4">
        <v>129</v>
      </c>
      <c r="F36" s="4">
        <v>161</v>
      </c>
      <c r="G36" s="4">
        <v>240</v>
      </c>
    </row>
    <row r="37" spans="2:7" x14ac:dyDescent="0.3">
      <c r="B37" t="s">
        <v>428</v>
      </c>
      <c r="C37" s="4">
        <v>189</v>
      </c>
      <c r="D37" s="4">
        <v>205</v>
      </c>
      <c r="E37" s="4">
        <v>206</v>
      </c>
      <c r="F37" s="4">
        <v>240</v>
      </c>
      <c r="G37" s="4">
        <v>254</v>
      </c>
    </row>
    <row r="38" spans="2:7" x14ac:dyDescent="0.3">
      <c r="B38" t="s">
        <v>450</v>
      </c>
      <c r="C38" s="4"/>
      <c r="D38" s="4">
        <v>33</v>
      </c>
      <c r="E38" s="4">
        <v>41</v>
      </c>
      <c r="F38" s="4">
        <v>55</v>
      </c>
      <c r="G38" s="4">
        <v>56</v>
      </c>
    </row>
    <row r="39" spans="2:7" x14ac:dyDescent="0.3">
      <c r="B39" t="s">
        <v>454</v>
      </c>
      <c r="C39" s="4">
        <v>33</v>
      </c>
      <c r="D39" s="4">
        <v>41</v>
      </c>
      <c r="E39" s="4">
        <v>54</v>
      </c>
      <c r="F39" s="4">
        <v>56</v>
      </c>
      <c r="G39" s="4">
        <v>63</v>
      </c>
    </row>
    <row r="40" spans="2:7" x14ac:dyDescent="0.3">
      <c r="B40" t="s">
        <v>456</v>
      </c>
      <c r="C40" s="4"/>
      <c r="D40" s="4">
        <v>36</v>
      </c>
      <c r="E40" s="4">
        <v>47</v>
      </c>
      <c r="F40" s="4">
        <v>51</v>
      </c>
      <c r="G40" s="4">
        <v>52</v>
      </c>
    </row>
    <row r="41" spans="2:7" x14ac:dyDescent="0.3">
      <c r="B41" t="s">
        <v>479</v>
      </c>
      <c r="C41" s="4">
        <v>64</v>
      </c>
      <c r="D41" s="4">
        <v>84</v>
      </c>
      <c r="E41" s="4">
        <v>93</v>
      </c>
      <c r="F41" s="4">
        <v>105</v>
      </c>
      <c r="G41" s="4">
        <v>130</v>
      </c>
    </row>
    <row r="42" spans="2:7" x14ac:dyDescent="0.3">
      <c r="B42" t="s">
        <v>488</v>
      </c>
      <c r="C42" s="4">
        <v>28</v>
      </c>
      <c r="D42" s="4">
        <v>46</v>
      </c>
      <c r="E42" s="4">
        <v>49</v>
      </c>
      <c r="F42" s="4">
        <v>51</v>
      </c>
      <c r="G42" s="4">
        <v>52</v>
      </c>
    </row>
    <row r="43" spans="2:7" x14ac:dyDescent="0.3">
      <c r="B43" t="s">
        <v>535</v>
      </c>
      <c r="C43" s="4"/>
      <c r="D43" s="4">
        <v>26</v>
      </c>
      <c r="E43" s="4">
        <v>31</v>
      </c>
      <c r="F43" s="4">
        <v>34</v>
      </c>
      <c r="G43" s="4">
        <v>40</v>
      </c>
    </row>
    <row r="44" spans="2:7" x14ac:dyDescent="0.3">
      <c r="B44" t="s">
        <v>583</v>
      </c>
      <c r="C44" s="4">
        <v>38</v>
      </c>
      <c r="D44" s="4">
        <v>83</v>
      </c>
      <c r="E44" s="4">
        <v>117</v>
      </c>
      <c r="F44" s="4">
        <v>183</v>
      </c>
      <c r="G44" s="4">
        <v>213</v>
      </c>
    </row>
    <row r="45" spans="2:7" x14ac:dyDescent="0.3">
      <c r="B45" t="s">
        <v>1371</v>
      </c>
      <c r="C45" s="4">
        <v>2646</v>
      </c>
      <c r="D45" s="4">
        <v>3416</v>
      </c>
      <c r="E45" s="4">
        <v>3867</v>
      </c>
      <c r="F45" s="4">
        <v>4566</v>
      </c>
      <c r="G45" s="4">
        <v>5133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0FB2E-BE17-4FFD-A365-72E91D9C97E1}">
  <dimension ref="B2:N23"/>
  <sheetViews>
    <sheetView workbookViewId="0"/>
  </sheetViews>
  <sheetFormatPr defaultRowHeight="15.6" x14ac:dyDescent="0.3"/>
  <cols>
    <col min="1" max="1" width="2.59765625" customWidth="1"/>
    <col min="2" max="2" width="11.59765625" bestFit="1" customWidth="1"/>
    <col min="3" max="3" width="8.69921875" bestFit="1" customWidth="1"/>
    <col min="4" max="7" width="5.3984375" bestFit="1" customWidth="1"/>
    <col min="8" max="8" width="2.19921875" customWidth="1"/>
    <col min="9" max="9" width="11.5" customWidth="1"/>
    <col min="10" max="11" width="9.5" bestFit="1" customWidth="1"/>
    <col min="12" max="12" width="13.19921875" customWidth="1"/>
    <col min="13" max="13" width="18.59765625" bestFit="1" customWidth="1"/>
    <col min="14" max="14" width="18.59765625" hidden="1" customWidth="1"/>
    <col min="15" max="17" width="18.59765625" bestFit="1" customWidth="1"/>
  </cols>
  <sheetData>
    <row r="2" spans="2:14" x14ac:dyDescent="0.3">
      <c r="B2" s="2" t="s">
        <v>594</v>
      </c>
      <c r="C2" t="s">
        <v>595</v>
      </c>
    </row>
    <row r="3" spans="2:14" x14ac:dyDescent="0.3">
      <c r="B3" s="2" t="s">
        <v>1373</v>
      </c>
      <c r="C3" t="s">
        <v>1394</v>
      </c>
    </row>
    <row r="4" spans="2:14" x14ac:dyDescent="0.3">
      <c r="B4" s="2" t="s">
        <v>589</v>
      </c>
      <c r="C4" t="s">
        <v>1374</v>
      </c>
      <c r="N4" t="s">
        <v>1387</v>
      </c>
    </row>
    <row r="5" spans="2:14" x14ac:dyDescent="0.3">
      <c r="N5" t="s">
        <v>1385</v>
      </c>
    </row>
    <row r="6" spans="2:14" x14ac:dyDescent="0.3">
      <c r="B6" s="2" t="s">
        <v>1377</v>
      </c>
      <c r="C6" s="2" t="s">
        <v>592</v>
      </c>
      <c r="N6" t="s">
        <v>1386</v>
      </c>
    </row>
    <row r="7" spans="2:14" x14ac:dyDescent="0.3">
      <c r="B7" s="2" t="s">
        <v>591</v>
      </c>
      <c r="C7">
        <v>2015</v>
      </c>
      <c r="D7">
        <v>2016</v>
      </c>
      <c r="E7">
        <v>2017</v>
      </c>
      <c r="F7">
        <v>2018</v>
      </c>
      <c r="G7">
        <v>2019</v>
      </c>
    </row>
    <row r="8" spans="2:14" x14ac:dyDescent="0.3">
      <c r="B8" t="s">
        <v>150</v>
      </c>
      <c r="C8" s="4">
        <v>56</v>
      </c>
      <c r="D8" s="4">
        <v>46</v>
      </c>
      <c r="E8" s="4">
        <v>49</v>
      </c>
      <c r="F8" s="4">
        <v>70</v>
      </c>
      <c r="G8" s="4">
        <v>66</v>
      </c>
    </row>
    <row r="9" spans="2:14" x14ac:dyDescent="0.3">
      <c r="B9" t="s">
        <v>151</v>
      </c>
      <c r="C9" s="4">
        <v>41</v>
      </c>
      <c r="D9" s="4">
        <v>44</v>
      </c>
      <c r="E9" s="4">
        <v>46</v>
      </c>
      <c r="F9" s="4">
        <v>42</v>
      </c>
      <c r="G9" s="4">
        <v>55</v>
      </c>
    </row>
    <row r="10" spans="2:14" x14ac:dyDescent="0.3">
      <c r="B10" t="s">
        <v>152</v>
      </c>
      <c r="C10" s="4">
        <v>40</v>
      </c>
      <c r="D10" s="4">
        <v>37</v>
      </c>
      <c r="E10" s="4">
        <v>39</v>
      </c>
      <c r="F10" s="4">
        <v>42</v>
      </c>
      <c r="G10" s="4">
        <v>48</v>
      </c>
    </row>
    <row r="11" spans="2:14" x14ac:dyDescent="0.3">
      <c r="B11" t="s">
        <v>1125</v>
      </c>
      <c r="C11" s="4"/>
      <c r="D11" s="4">
        <v>25</v>
      </c>
      <c r="E11" s="4">
        <v>28</v>
      </c>
      <c r="F11" s="4">
        <v>26</v>
      </c>
      <c r="G11" s="4"/>
    </row>
    <row r="12" spans="2:14" x14ac:dyDescent="0.3">
      <c r="B12" t="s">
        <v>153</v>
      </c>
      <c r="C12" s="4">
        <v>109</v>
      </c>
      <c r="D12" s="4">
        <v>114</v>
      </c>
      <c r="E12" s="4">
        <v>89</v>
      </c>
      <c r="F12" s="4">
        <v>88</v>
      </c>
      <c r="G12" s="4">
        <v>92</v>
      </c>
    </row>
    <row r="13" spans="2:14" x14ac:dyDescent="0.3">
      <c r="B13" t="s">
        <v>154</v>
      </c>
      <c r="C13" s="4">
        <v>30</v>
      </c>
      <c r="D13" s="4">
        <v>38</v>
      </c>
      <c r="E13" s="4">
        <v>30</v>
      </c>
      <c r="F13" s="4">
        <v>39</v>
      </c>
      <c r="G13" s="4">
        <v>33</v>
      </c>
    </row>
    <row r="14" spans="2:14" x14ac:dyDescent="0.3">
      <c r="B14" t="s">
        <v>155</v>
      </c>
      <c r="C14" s="4">
        <v>50</v>
      </c>
      <c r="D14" s="4">
        <v>33</v>
      </c>
      <c r="E14" s="4"/>
      <c r="F14" s="4"/>
      <c r="G14" s="4">
        <v>26</v>
      </c>
    </row>
    <row r="15" spans="2:14" x14ac:dyDescent="0.3">
      <c r="B15" t="s">
        <v>156</v>
      </c>
      <c r="C15" s="4">
        <v>404</v>
      </c>
      <c r="D15" s="4">
        <v>364</v>
      </c>
      <c r="E15" s="4">
        <v>383</v>
      </c>
      <c r="F15" s="4">
        <v>380</v>
      </c>
      <c r="G15" s="4">
        <v>366</v>
      </c>
    </row>
    <row r="16" spans="2:14" x14ac:dyDescent="0.3">
      <c r="B16" t="s">
        <v>1309</v>
      </c>
      <c r="C16" s="4">
        <v>31</v>
      </c>
      <c r="D16" s="4">
        <v>31</v>
      </c>
      <c r="E16" s="4"/>
      <c r="F16" s="4"/>
      <c r="G16" s="4"/>
    </row>
    <row r="17" spans="2:7" x14ac:dyDescent="0.3">
      <c r="B17" t="s">
        <v>1310</v>
      </c>
      <c r="C17" s="4">
        <v>35</v>
      </c>
      <c r="D17" s="4">
        <v>26</v>
      </c>
      <c r="E17" s="4"/>
      <c r="F17" s="4"/>
      <c r="G17" s="4"/>
    </row>
    <row r="18" spans="2:7" x14ac:dyDescent="0.3">
      <c r="B18" t="s">
        <v>157</v>
      </c>
      <c r="C18" s="4">
        <v>52</v>
      </c>
      <c r="D18" s="4">
        <v>55</v>
      </c>
      <c r="E18" s="4">
        <v>42</v>
      </c>
      <c r="F18" s="4">
        <v>40</v>
      </c>
      <c r="G18" s="4">
        <v>30</v>
      </c>
    </row>
    <row r="19" spans="2:7" x14ac:dyDescent="0.3">
      <c r="B19" t="s">
        <v>1311</v>
      </c>
      <c r="C19" s="4"/>
      <c r="D19" s="4">
        <v>32</v>
      </c>
      <c r="E19" s="4"/>
      <c r="F19" s="4"/>
      <c r="G19" s="4"/>
    </row>
    <row r="20" spans="2:7" x14ac:dyDescent="0.3">
      <c r="B20" t="s">
        <v>158</v>
      </c>
      <c r="C20" s="4">
        <v>36</v>
      </c>
      <c r="D20" s="4">
        <v>30</v>
      </c>
      <c r="E20" s="4">
        <v>25</v>
      </c>
      <c r="F20" s="4"/>
      <c r="G20" s="4">
        <v>27</v>
      </c>
    </row>
    <row r="21" spans="2:7" x14ac:dyDescent="0.3">
      <c r="B21" t="s">
        <v>1126</v>
      </c>
      <c r="C21" s="4"/>
      <c r="D21" s="4"/>
      <c r="E21" s="4"/>
      <c r="F21" s="4">
        <v>28</v>
      </c>
      <c r="G21" s="4"/>
    </row>
    <row r="22" spans="2:7" x14ac:dyDescent="0.3">
      <c r="B22" t="s">
        <v>159</v>
      </c>
      <c r="C22" s="4">
        <v>292</v>
      </c>
      <c r="D22" s="4">
        <v>293</v>
      </c>
      <c r="E22" s="4">
        <v>310</v>
      </c>
      <c r="F22" s="4">
        <v>327</v>
      </c>
      <c r="G22" s="4">
        <v>323</v>
      </c>
    </row>
    <row r="23" spans="2:7" x14ac:dyDescent="0.3">
      <c r="B23" t="s">
        <v>1371</v>
      </c>
      <c r="C23" s="4">
        <v>1176</v>
      </c>
      <c r="D23" s="4">
        <v>1168</v>
      </c>
      <c r="E23" s="4">
        <v>1041</v>
      </c>
      <c r="F23" s="4">
        <v>1082</v>
      </c>
      <c r="G23" s="4">
        <v>1066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8A15A7-853E-4C58-82D0-75560561CB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2</vt:i4>
      </vt:variant>
    </vt:vector>
  </HeadingPairs>
  <TitlesOfParts>
    <vt:vector size="10" baseType="lpstr">
      <vt:lpstr>Voorblad</vt:lpstr>
      <vt:lpstr>Data</vt:lpstr>
      <vt:lpstr>JrOverz#</vt:lpstr>
      <vt:lpstr>Top10</vt:lpstr>
      <vt:lpstr>JrTop10</vt:lpstr>
      <vt:lpstr>JrTendens</vt:lpstr>
      <vt:lpstr>JrStijgend</vt:lpstr>
      <vt:lpstr>Selectie</vt:lpstr>
      <vt:lpstr>MaxJr</vt:lpstr>
      <vt:lpstr>MinJr</vt:lpstr>
    </vt:vector>
  </TitlesOfParts>
  <Company>G-Info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G-Info/G. Verbruggen</cp:lastModifiedBy>
  <dcterms:created xsi:type="dcterms:W3CDTF">2020-08-03T08:22:00Z</dcterms:created>
  <dcterms:modified xsi:type="dcterms:W3CDTF">2020-08-05T19:06:40Z</dcterms:modified>
</cp:coreProperties>
</file>